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K:\Audit\Audit\Audit 2022\GASB 68\2021 GASB 68 Employer Pension Report\"/>
    </mc:Choice>
  </mc:AlternateContent>
  <xr:revisionPtr revIDLastSave="0" documentId="13_ncr:1_{3615406F-B76D-4C39-956C-88C22F75397C}" xr6:coauthVersionLast="46" xr6:coauthVersionMax="46" xr10:uidLastSave="{00000000-0000-0000-0000-000000000000}"/>
  <bookViews>
    <workbookView xWindow="-120" yWindow="-120" windowWidth="29040" windowHeight="15840" activeTab="1" xr2:uid="{00000000-000D-0000-FFFF-FFFF00000000}"/>
  </bookViews>
  <sheets>
    <sheet name="Exhibit 1 " sheetId="7" r:id="rId1"/>
    <sheet name="Exhibit 1a " sheetId="3" r:id="rId2"/>
    <sheet name="Exhibit 2 - 2021" sheetId="8" r:id="rId3"/>
  </sheets>
  <externalReferences>
    <externalReference r:id="rId4"/>
    <externalReference r:id="rId5"/>
    <externalReference r:id="rId6"/>
    <externalReference r:id="rId7"/>
  </externalReferences>
  <definedNames>
    <definedName name="_xlnm._FilterDatabase" localSheetId="2" hidden="1">'Exhibit 2 - 2021'!$A$9:$Z$385</definedName>
    <definedName name="Ad_Valorem" localSheetId="0">[1]Assumptions!#REF!</definedName>
    <definedName name="Ad_Valorem" localSheetId="2">[1]Assumptions!#REF!</definedName>
    <definedName name="Ad_Valorem">[1]Assumptions!#REF!</definedName>
    <definedName name="Admin_incr_rate">[1]Assumptions!$B$7</definedName>
    <definedName name="bond_rate">[1]Assumptions!$B$9</definedName>
    <definedName name="bonnie" localSheetId="0">[1]Assumptions!#REF!</definedName>
    <definedName name="bonnie" localSheetId="2">[1]Assumptions!#REF!</definedName>
    <definedName name="bonnie">[1]Assumptions!#REF!</definedName>
    <definedName name="cancel" localSheetId="0">#REF!</definedName>
    <definedName name="cancel" localSheetId="2">#REF!</definedName>
    <definedName name="cancel">#REF!</definedName>
    <definedName name="converted_data" localSheetId="0">'[2]Data sorting and pasting'!#REF!</definedName>
    <definedName name="converted_data" localSheetId="2">'[2]Data sorting and pasting'!#REF!</definedName>
    <definedName name="converted_data">'[2]Data sorting and pasting'!#REF!</definedName>
    <definedName name="equivalent_rate">'[1]Table 3'!$Q$4</definedName>
    <definedName name="ER_rate_CY" localSheetId="0">[1]Assumptions!#REF!</definedName>
    <definedName name="ER_rate_CY" localSheetId="2">[1]Assumptions!#REF!</definedName>
    <definedName name="ER_rate_CY">[1]Assumptions!#REF!</definedName>
    <definedName name="ER_rate_NY" localSheetId="0">[1]Assumptions!#REF!</definedName>
    <definedName name="ER_rate_NY" localSheetId="2">[1]Assumptions!#REF!</definedName>
    <definedName name="ER_rate_NY">[1]Assumptions!#REF!</definedName>
    <definedName name="future_EE_contrib" localSheetId="0">[1]Assumptions!#REF!</definedName>
    <definedName name="future_EE_contrib" localSheetId="2">[1]Assumptions!#REF!</definedName>
    <definedName name="future_EE_contrib">[1]Assumptions!#REF!</definedName>
    <definedName name="GASB_123_data_incl_OPR" localSheetId="0">#REF!</definedName>
    <definedName name="GASB_123_data_incl_OPR" localSheetId="2">#REF!</definedName>
    <definedName name="GASB_123_data_incl_OPR">#REF!</definedName>
    <definedName name="Initial_Admin">[1]Assumptions!$B$12</definedName>
    <definedName name="Initial_IPT" localSheetId="0">[1]Assumptions!#REF!</definedName>
    <definedName name="Initial_IPT" localSheetId="2">[1]Assumptions!#REF!</definedName>
    <definedName name="Initial_IPT">[1]Assumptions!#REF!</definedName>
    <definedName name="Initial_Net_Position">[1]Assumptions!$B$11</definedName>
    <definedName name="Initial_Salary" localSheetId="0">[1]Assumptions!#REF!</definedName>
    <definedName name="Initial_Salary" localSheetId="2">[1]Assumptions!#REF!</definedName>
    <definedName name="Initial_Salary">[1]Assumptions!#REF!</definedName>
    <definedName name="long_term_rate">[1]Assumptions!$B$8</definedName>
    <definedName name="NetPL">[3]Assumptions!$C$22</definedName>
    <definedName name="NetPL_minus1">[3]Assumptions!$C$26</definedName>
    <definedName name="NetPL_plus1">[3]Assumptions!$C$30</definedName>
    <definedName name="Normal_Cost" localSheetId="0">[1]Assumptions!#REF!</definedName>
    <definedName name="Normal_Cost" localSheetId="2">[1]Assumptions!#REF!</definedName>
    <definedName name="Normal_Cost">[1]Assumptions!#REF!</definedName>
    <definedName name="Payroll">[1]Assumptions!$B$21</definedName>
    <definedName name="_xlnm.Print_Area" localSheetId="0">'Exhibit 1 '!$A$1:$K$46</definedName>
    <definedName name="_xlnm.Print_Area" localSheetId="1">'Exhibit 1a '!$A$1:$G$34</definedName>
    <definedName name="_xlnm.Print_Area" localSheetId="2">'Exhibit 2 - 2021'!$A$1:$Z$387</definedName>
    <definedName name="_xlnm.Print_Titles" localSheetId="2">'Exhibit 2 - 2021'!$1:$9</definedName>
    <definedName name="Rev_Sharing" localSheetId="0">[1]Assumptions!#REF!</definedName>
    <definedName name="Rev_Sharing" localSheetId="2">[1]Assumptions!#REF!</definedName>
    <definedName name="Rev_Sharing">[1]Assumptions!#REF!</definedName>
    <definedName name="Sal_infl_rate">[1]Assumptions!$B$6</definedName>
    <definedName name="SC_rate" localSheetId="0">[1]Assumptions!#REF!</definedName>
    <definedName name="SC_rate" localSheetId="2">[1]Assumptions!#REF!</definedName>
    <definedName name="SC_rate">[1]Assumptions!#REF!</definedName>
    <definedName name="Svc_Cost">[3]Assumptions!$B$42</definedName>
    <definedName name="valdate">[1]Assumptions!$B$4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89" i="8" l="1"/>
  <c r="Y389" i="8"/>
  <c r="X389" i="8"/>
  <c r="W389" i="8"/>
  <c r="V389" i="8"/>
  <c r="U389" i="8"/>
  <c r="T389" i="8"/>
  <c r="S389" i="8"/>
  <c r="R389" i="8"/>
  <c r="Q389" i="8"/>
  <c r="P389" i="8"/>
  <c r="O389" i="8"/>
  <c r="N389" i="8"/>
  <c r="M389" i="8"/>
  <c r="L389" i="8"/>
  <c r="K389" i="8"/>
  <c r="J389" i="8"/>
  <c r="I389" i="8"/>
  <c r="H389" i="8"/>
  <c r="G389" i="8"/>
  <c r="F389" i="8"/>
  <c r="A389" i="8"/>
  <c r="Z388" i="8"/>
  <c r="Y388" i="8"/>
  <c r="X388" i="8"/>
  <c r="W388" i="8"/>
  <c r="V388" i="8"/>
  <c r="U388" i="8"/>
  <c r="T388" i="8"/>
  <c r="S388" i="8"/>
  <c r="R388" i="8"/>
  <c r="Q388" i="8"/>
  <c r="P388" i="8"/>
  <c r="O388" i="8"/>
  <c r="N388" i="8"/>
  <c r="M388" i="8"/>
  <c r="L388" i="8"/>
  <c r="K388" i="8"/>
  <c r="J388" i="8"/>
  <c r="I388" i="8"/>
  <c r="H388" i="8"/>
  <c r="G388" i="8"/>
  <c r="F388" i="8"/>
  <c r="A388" i="8"/>
  <c r="Z385" i="8"/>
  <c r="Y385" i="8"/>
  <c r="X385" i="8"/>
  <c r="W385" i="8"/>
  <c r="V385" i="8"/>
  <c r="U385" i="8"/>
  <c r="T385" i="8"/>
  <c r="S385" i="8"/>
  <c r="R385" i="8"/>
  <c r="Q385" i="8"/>
  <c r="P385" i="8"/>
  <c r="O385" i="8"/>
  <c r="N385" i="8"/>
  <c r="M385" i="8"/>
  <c r="L385" i="8"/>
  <c r="K385" i="8"/>
  <c r="J385" i="8"/>
  <c r="I385" i="8"/>
  <c r="H385" i="8"/>
  <c r="G385" i="8"/>
  <c r="F385" i="8"/>
  <c r="E385" i="8"/>
  <c r="D385" i="8"/>
  <c r="C385" i="8"/>
  <c r="Z384" i="8"/>
  <c r="Y384" i="8"/>
  <c r="X384" i="8"/>
  <c r="W384" i="8"/>
  <c r="V384" i="8"/>
  <c r="U384" i="8"/>
  <c r="T384" i="8"/>
  <c r="S384" i="8"/>
  <c r="R384" i="8"/>
  <c r="Q384" i="8"/>
  <c r="P384" i="8"/>
  <c r="O384" i="8"/>
  <c r="N384" i="8"/>
  <c r="M384" i="8"/>
  <c r="L384" i="8"/>
  <c r="K384" i="8"/>
  <c r="J384" i="8"/>
  <c r="I384" i="8"/>
  <c r="H384" i="8"/>
  <c r="G384" i="8"/>
  <c r="F384" i="8"/>
  <c r="E384" i="8"/>
  <c r="D384" i="8"/>
  <c r="C384" i="8"/>
  <c r="B384" i="8"/>
  <c r="A384" i="8"/>
  <c r="Z383" i="8"/>
  <c r="Y383" i="8"/>
  <c r="X383" i="8"/>
  <c r="W383" i="8"/>
  <c r="V383" i="8"/>
  <c r="U383" i="8"/>
  <c r="T383" i="8"/>
  <c r="S383" i="8"/>
  <c r="R383" i="8"/>
  <c r="Q383" i="8"/>
  <c r="P383" i="8"/>
  <c r="O383" i="8"/>
  <c r="N383" i="8"/>
  <c r="M383" i="8"/>
  <c r="L383" i="8"/>
  <c r="K383" i="8"/>
  <c r="J383" i="8"/>
  <c r="I383" i="8"/>
  <c r="H383" i="8"/>
  <c r="G383" i="8"/>
  <c r="F383" i="8"/>
  <c r="E383" i="8"/>
  <c r="D383" i="8"/>
  <c r="C383" i="8"/>
  <c r="B383" i="8"/>
  <c r="A383" i="8"/>
  <c r="Z382" i="8"/>
  <c r="Y382" i="8"/>
  <c r="X382" i="8"/>
  <c r="W382" i="8"/>
  <c r="V382" i="8"/>
  <c r="U382" i="8"/>
  <c r="T382" i="8"/>
  <c r="S382" i="8"/>
  <c r="R382" i="8"/>
  <c r="Q382" i="8"/>
  <c r="P382" i="8"/>
  <c r="O382" i="8"/>
  <c r="N382" i="8"/>
  <c r="M382" i="8"/>
  <c r="L382" i="8"/>
  <c r="K382" i="8"/>
  <c r="J382" i="8"/>
  <c r="I382" i="8"/>
  <c r="H382" i="8"/>
  <c r="G382" i="8"/>
  <c r="F382" i="8"/>
  <c r="E382" i="8"/>
  <c r="D382" i="8"/>
  <c r="C382" i="8"/>
  <c r="B382" i="8"/>
  <c r="A382" i="8"/>
  <c r="Z381" i="8"/>
  <c r="Y381" i="8"/>
  <c r="X381" i="8"/>
  <c r="W381" i="8"/>
  <c r="V381" i="8"/>
  <c r="U381" i="8"/>
  <c r="T381" i="8"/>
  <c r="S381" i="8"/>
  <c r="R381" i="8"/>
  <c r="Q381" i="8"/>
  <c r="P381" i="8"/>
  <c r="O381" i="8"/>
  <c r="N381" i="8"/>
  <c r="M381" i="8"/>
  <c r="L381" i="8"/>
  <c r="K381" i="8"/>
  <c r="J381" i="8"/>
  <c r="I381" i="8"/>
  <c r="H381" i="8"/>
  <c r="G381" i="8"/>
  <c r="F381" i="8"/>
  <c r="E381" i="8"/>
  <c r="D381" i="8"/>
  <c r="C381" i="8"/>
  <c r="B381" i="8"/>
  <c r="A381" i="8"/>
  <c r="Z380" i="8"/>
  <c r="Y380" i="8"/>
  <c r="X380" i="8"/>
  <c r="W380" i="8"/>
  <c r="V380" i="8"/>
  <c r="U380" i="8"/>
  <c r="T380" i="8"/>
  <c r="S380" i="8"/>
  <c r="R380" i="8"/>
  <c r="Q380" i="8"/>
  <c r="P380" i="8"/>
  <c r="O380" i="8"/>
  <c r="N380" i="8"/>
  <c r="M380" i="8"/>
  <c r="L380" i="8"/>
  <c r="K380" i="8"/>
  <c r="J380" i="8"/>
  <c r="I380" i="8"/>
  <c r="H380" i="8"/>
  <c r="G380" i="8"/>
  <c r="F380" i="8"/>
  <c r="E380" i="8"/>
  <c r="D380" i="8"/>
  <c r="C380" i="8"/>
  <c r="B380" i="8"/>
  <c r="A380" i="8"/>
  <c r="Z379" i="8"/>
  <c r="Y379" i="8"/>
  <c r="X379" i="8"/>
  <c r="W379" i="8"/>
  <c r="V379" i="8"/>
  <c r="U379" i="8"/>
  <c r="T379" i="8"/>
  <c r="S379" i="8"/>
  <c r="R379" i="8"/>
  <c r="Q379" i="8"/>
  <c r="P379" i="8"/>
  <c r="O379" i="8"/>
  <c r="N379" i="8"/>
  <c r="M379" i="8"/>
  <c r="L379" i="8"/>
  <c r="K379" i="8"/>
  <c r="J379" i="8"/>
  <c r="I379" i="8"/>
  <c r="H379" i="8"/>
  <c r="G379" i="8"/>
  <c r="F379" i="8"/>
  <c r="E379" i="8"/>
  <c r="D379" i="8"/>
  <c r="C379" i="8"/>
  <c r="B379" i="8"/>
  <c r="A379" i="8"/>
  <c r="Z378" i="8"/>
  <c r="Y378" i="8"/>
  <c r="X378" i="8"/>
  <c r="W378" i="8"/>
  <c r="V378" i="8"/>
  <c r="U378" i="8"/>
  <c r="T378" i="8"/>
  <c r="S378" i="8"/>
  <c r="R378" i="8"/>
  <c r="Q378" i="8"/>
  <c r="P378" i="8"/>
  <c r="O378" i="8"/>
  <c r="N378" i="8"/>
  <c r="M378" i="8"/>
  <c r="L378" i="8"/>
  <c r="K378" i="8"/>
  <c r="J378" i="8"/>
  <c r="I378" i="8"/>
  <c r="H378" i="8"/>
  <c r="G378" i="8"/>
  <c r="F378" i="8"/>
  <c r="E378" i="8"/>
  <c r="D378" i="8"/>
  <c r="C378" i="8"/>
  <c r="B378" i="8"/>
  <c r="A378" i="8"/>
  <c r="Z377" i="8"/>
  <c r="Y377" i="8"/>
  <c r="X377" i="8"/>
  <c r="W377" i="8"/>
  <c r="V377" i="8"/>
  <c r="U377" i="8"/>
  <c r="T377" i="8"/>
  <c r="S377" i="8"/>
  <c r="R377" i="8"/>
  <c r="Q377" i="8"/>
  <c r="P377" i="8"/>
  <c r="O377" i="8"/>
  <c r="N377" i="8"/>
  <c r="M377" i="8"/>
  <c r="L377" i="8"/>
  <c r="K377" i="8"/>
  <c r="J377" i="8"/>
  <c r="I377" i="8"/>
  <c r="H377" i="8"/>
  <c r="G377" i="8"/>
  <c r="F377" i="8"/>
  <c r="E377" i="8"/>
  <c r="D377" i="8"/>
  <c r="C377" i="8"/>
  <c r="B377" i="8"/>
  <c r="A377" i="8"/>
  <c r="Z376" i="8"/>
  <c r="Y376" i="8"/>
  <c r="X376" i="8"/>
  <c r="W376" i="8"/>
  <c r="V376" i="8"/>
  <c r="U376" i="8"/>
  <c r="T376" i="8"/>
  <c r="S376" i="8"/>
  <c r="R376" i="8"/>
  <c r="Q376" i="8"/>
  <c r="P376" i="8"/>
  <c r="O376" i="8"/>
  <c r="N376" i="8"/>
  <c r="M376" i="8"/>
  <c r="L376" i="8"/>
  <c r="K376" i="8"/>
  <c r="J376" i="8"/>
  <c r="I376" i="8"/>
  <c r="H376" i="8"/>
  <c r="G376" i="8"/>
  <c r="F376" i="8"/>
  <c r="E376" i="8"/>
  <c r="D376" i="8"/>
  <c r="C376" i="8"/>
  <c r="B376" i="8"/>
  <c r="A376" i="8"/>
  <c r="Z375" i="8"/>
  <c r="Y375" i="8"/>
  <c r="X375" i="8"/>
  <c r="W375" i="8"/>
  <c r="V375" i="8"/>
  <c r="U375" i="8"/>
  <c r="T375" i="8"/>
  <c r="S375" i="8"/>
  <c r="R375" i="8"/>
  <c r="Q375" i="8"/>
  <c r="P375" i="8"/>
  <c r="O375" i="8"/>
  <c r="N375" i="8"/>
  <c r="M375" i="8"/>
  <c r="L375" i="8"/>
  <c r="K375" i="8"/>
  <c r="J375" i="8"/>
  <c r="I375" i="8"/>
  <c r="H375" i="8"/>
  <c r="G375" i="8"/>
  <c r="F375" i="8"/>
  <c r="E375" i="8"/>
  <c r="D375" i="8"/>
  <c r="C375" i="8"/>
  <c r="B375" i="8"/>
  <c r="A375" i="8"/>
  <c r="Z374" i="8"/>
  <c r="Y374" i="8"/>
  <c r="X374" i="8"/>
  <c r="W374" i="8"/>
  <c r="V374" i="8"/>
  <c r="U374" i="8"/>
  <c r="T374" i="8"/>
  <c r="S374" i="8"/>
  <c r="R374" i="8"/>
  <c r="Q374" i="8"/>
  <c r="P374" i="8"/>
  <c r="O374" i="8"/>
  <c r="N374" i="8"/>
  <c r="M374" i="8"/>
  <c r="L374" i="8"/>
  <c r="K374" i="8"/>
  <c r="J374" i="8"/>
  <c r="I374" i="8"/>
  <c r="H374" i="8"/>
  <c r="G374" i="8"/>
  <c r="F374" i="8"/>
  <c r="E374" i="8"/>
  <c r="D374" i="8"/>
  <c r="C374" i="8"/>
  <c r="B374" i="8"/>
  <c r="A374" i="8"/>
  <c r="Z373" i="8"/>
  <c r="Y373" i="8"/>
  <c r="X373" i="8"/>
  <c r="W373" i="8"/>
  <c r="V373" i="8"/>
  <c r="U373" i="8"/>
  <c r="T373" i="8"/>
  <c r="S373" i="8"/>
  <c r="R373" i="8"/>
  <c r="Q373" i="8"/>
  <c r="P373" i="8"/>
  <c r="O373" i="8"/>
  <c r="N373" i="8"/>
  <c r="M373" i="8"/>
  <c r="L373" i="8"/>
  <c r="K373" i="8"/>
  <c r="J373" i="8"/>
  <c r="I373" i="8"/>
  <c r="H373" i="8"/>
  <c r="G373" i="8"/>
  <c r="F373" i="8"/>
  <c r="E373" i="8"/>
  <c r="D373" i="8"/>
  <c r="C373" i="8"/>
  <c r="B373" i="8"/>
  <c r="A373" i="8"/>
  <c r="Z372" i="8"/>
  <c r="Y372" i="8"/>
  <c r="X372" i="8"/>
  <c r="W372" i="8"/>
  <c r="V372" i="8"/>
  <c r="U372" i="8"/>
  <c r="T372" i="8"/>
  <c r="S372" i="8"/>
  <c r="R372" i="8"/>
  <c r="Q372" i="8"/>
  <c r="P372" i="8"/>
  <c r="O372" i="8"/>
  <c r="N372" i="8"/>
  <c r="M372" i="8"/>
  <c r="L372" i="8"/>
  <c r="K372" i="8"/>
  <c r="J372" i="8"/>
  <c r="I372" i="8"/>
  <c r="H372" i="8"/>
  <c r="G372" i="8"/>
  <c r="F372" i="8"/>
  <c r="E372" i="8"/>
  <c r="D372" i="8"/>
  <c r="C372" i="8"/>
  <c r="B372" i="8"/>
  <c r="A372" i="8"/>
  <c r="Z371" i="8"/>
  <c r="Y371" i="8"/>
  <c r="X371" i="8"/>
  <c r="W371" i="8"/>
  <c r="V371" i="8"/>
  <c r="U371" i="8"/>
  <c r="T371" i="8"/>
  <c r="S371" i="8"/>
  <c r="R371" i="8"/>
  <c r="Q371" i="8"/>
  <c r="P371" i="8"/>
  <c r="O371" i="8"/>
  <c r="N371" i="8"/>
  <c r="M371" i="8"/>
  <c r="L371" i="8"/>
  <c r="K371" i="8"/>
  <c r="J371" i="8"/>
  <c r="I371" i="8"/>
  <c r="H371" i="8"/>
  <c r="G371" i="8"/>
  <c r="F371" i="8"/>
  <c r="E371" i="8"/>
  <c r="D371" i="8"/>
  <c r="C371" i="8"/>
  <c r="B371" i="8"/>
  <c r="A371" i="8"/>
  <c r="Z370" i="8"/>
  <c r="Y370" i="8"/>
  <c r="X370" i="8"/>
  <c r="W370" i="8"/>
  <c r="V370" i="8"/>
  <c r="U370" i="8"/>
  <c r="T370" i="8"/>
  <c r="S370" i="8"/>
  <c r="R370" i="8"/>
  <c r="Q370" i="8"/>
  <c r="P370" i="8"/>
  <c r="O370" i="8"/>
  <c r="N370" i="8"/>
  <c r="M370" i="8"/>
  <c r="L370" i="8"/>
  <c r="K370" i="8"/>
  <c r="J370" i="8"/>
  <c r="I370" i="8"/>
  <c r="H370" i="8"/>
  <c r="G370" i="8"/>
  <c r="F370" i="8"/>
  <c r="E370" i="8"/>
  <c r="D370" i="8"/>
  <c r="C370" i="8"/>
  <c r="B370" i="8"/>
  <c r="A370" i="8"/>
  <c r="Z369" i="8"/>
  <c r="Y369" i="8"/>
  <c r="X369" i="8"/>
  <c r="W369" i="8"/>
  <c r="V369" i="8"/>
  <c r="U369" i="8"/>
  <c r="T369" i="8"/>
  <c r="S369" i="8"/>
  <c r="R369" i="8"/>
  <c r="Q369" i="8"/>
  <c r="P369" i="8"/>
  <c r="O369" i="8"/>
  <c r="N369" i="8"/>
  <c r="M369" i="8"/>
  <c r="L369" i="8"/>
  <c r="K369" i="8"/>
  <c r="J369" i="8"/>
  <c r="I369" i="8"/>
  <c r="H369" i="8"/>
  <c r="G369" i="8"/>
  <c r="F369" i="8"/>
  <c r="E369" i="8"/>
  <c r="D369" i="8"/>
  <c r="C369" i="8"/>
  <c r="B369" i="8"/>
  <c r="A369" i="8"/>
  <c r="Z368" i="8"/>
  <c r="Y368" i="8"/>
  <c r="X368" i="8"/>
  <c r="W368" i="8"/>
  <c r="V368" i="8"/>
  <c r="U368" i="8"/>
  <c r="T368" i="8"/>
  <c r="S368" i="8"/>
  <c r="R368" i="8"/>
  <c r="Q368" i="8"/>
  <c r="P368" i="8"/>
  <c r="O368" i="8"/>
  <c r="N368" i="8"/>
  <c r="M368" i="8"/>
  <c r="L368" i="8"/>
  <c r="K368" i="8"/>
  <c r="J368" i="8"/>
  <c r="I368" i="8"/>
  <c r="H368" i="8"/>
  <c r="G368" i="8"/>
  <c r="F368" i="8"/>
  <c r="E368" i="8"/>
  <c r="D368" i="8"/>
  <c r="C368" i="8"/>
  <c r="B368" i="8"/>
  <c r="A368" i="8"/>
  <c r="Z367" i="8"/>
  <c r="Y367" i="8"/>
  <c r="X367" i="8"/>
  <c r="W367" i="8"/>
  <c r="V367" i="8"/>
  <c r="U367" i="8"/>
  <c r="T367" i="8"/>
  <c r="S367" i="8"/>
  <c r="R367" i="8"/>
  <c r="Q367" i="8"/>
  <c r="P367" i="8"/>
  <c r="O367" i="8"/>
  <c r="N367" i="8"/>
  <c r="M367" i="8"/>
  <c r="L367" i="8"/>
  <c r="K367" i="8"/>
  <c r="J367" i="8"/>
  <c r="I367" i="8"/>
  <c r="H367" i="8"/>
  <c r="G367" i="8"/>
  <c r="F367" i="8"/>
  <c r="E367" i="8"/>
  <c r="D367" i="8"/>
  <c r="C367" i="8"/>
  <c r="B367" i="8"/>
  <c r="A367" i="8"/>
  <c r="Z366" i="8"/>
  <c r="Y366" i="8"/>
  <c r="X366" i="8"/>
  <c r="W366" i="8"/>
  <c r="V366" i="8"/>
  <c r="U366" i="8"/>
  <c r="T366" i="8"/>
  <c r="S366" i="8"/>
  <c r="R366" i="8"/>
  <c r="Q366" i="8"/>
  <c r="P366" i="8"/>
  <c r="O366" i="8"/>
  <c r="N366" i="8"/>
  <c r="M366" i="8"/>
  <c r="L366" i="8"/>
  <c r="K366" i="8"/>
  <c r="J366" i="8"/>
  <c r="I366" i="8"/>
  <c r="H366" i="8"/>
  <c r="G366" i="8"/>
  <c r="F366" i="8"/>
  <c r="E366" i="8"/>
  <c r="D366" i="8"/>
  <c r="C366" i="8"/>
  <c r="B366" i="8"/>
  <c r="A366" i="8"/>
  <c r="Z365" i="8"/>
  <c r="Y365" i="8"/>
  <c r="X365" i="8"/>
  <c r="W365" i="8"/>
  <c r="V365" i="8"/>
  <c r="U365" i="8"/>
  <c r="T365" i="8"/>
  <c r="S365" i="8"/>
  <c r="R365" i="8"/>
  <c r="Q365" i="8"/>
  <c r="P365" i="8"/>
  <c r="O365" i="8"/>
  <c r="N365" i="8"/>
  <c r="M365" i="8"/>
  <c r="L365" i="8"/>
  <c r="K365" i="8"/>
  <c r="J365" i="8"/>
  <c r="I365" i="8"/>
  <c r="H365" i="8"/>
  <c r="G365" i="8"/>
  <c r="F365" i="8"/>
  <c r="E365" i="8"/>
  <c r="D365" i="8"/>
  <c r="C365" i="8"/>
  <c r="B365" i="8"/>
  <c r="A365" i="8"/>
  <c r="Z364" i="8"/>
  <c r="Y364" i="8"/>
  <c r="X364" i="8"/>
  <c r="W364" i="8"/>
  <c r="V364" i="8"/>
  <c r="U364" i="8"/>
  <c r="T364" i="8"/>
  <c r="S364" i="8"/>
  <c r="R364" i="8"/>
  <c r="Q364" i="8"/>
  <c r="P364" i="8"/>
  <c r="O364" i="8"/>
  <c r="N364" i="8"/>
  <c r="M364" i="8"/>
  <c r="L364" i="8"/>
  <c r="K364" i="8"/>
  <c r="J364" i="8"/>
  <c r="I364" i="8"/>
  <c r="H364" i="8"/>
  <c r="G364" i="8"/>
  <c r="F364" i="8"/>
  <c r="E364" i="8"/>
  <c r="D364" i="8"/>
  <c r="C364" i="8"/>
  <c r="B364" i="8"/>
  <c r="A364" i="8"/>
  <c r="Z363" i="8"/>
  <c r="Y363" i="8"/>
  <c r="X363" i="8"/>
  <c r="W363" i="8"/>
  <c r="V363" i="8"/>
  <c r="U363" i="8"/>
  <c r="T363" i="8"/>
  <c r="S363" i="8"/>
  <c r="R363" i="8"/>
  <c r="Q363" i="8"/>
  <c r="P363" i="8"/>
  <c r="O363" i="8"/>
  <c r="N363" i="8"/>
  <c r="M363" i="8"/>
  <c r="L363" i="8"/>
  <c r="K363" i="8"/>
  <c r="J363" i="8"/>
  <c r="I363" i="8"/>
  <c r="H363" i="8"/>
  <c r="G363" i="8"/>
  <c r="F363" i="8"/>
  <c r="E363" i="8"/>
  <c r="D363" i="8"/>
  <c r="C363" i="8"/>
  <c r="B363" i="8"/>
  <c r="A363" i="8"/>
  <c r="Z362" i="8"/>
  <c r="Y362" i="8"/>
  <c r="X362" i="8"/>
  <c r="W362" i="8"/>
  <c r="V362" i="8"/>
  <c r="U362" i="8"/>
  <c r="T362" i="8"/>
  <c r="S362" i="8"/>
  <c r="R362" i="8"/>
  <c r="Q362" i="8"/>
  <c r="P362" i="8"/>
  <c r="O362" i="8"/>
  <c r="N362" i="8"/>
  <c r="M362" i="8"/>
  <c r="L362" i="8"/>
  <c r="K362" i="8"/>
  <c r="J362" i="8"/>
  <c r="I362" i="8"/>
  <c r="H362" i="8"/>
  <c r="G362" i="8"/>
  <c r="F362" i="8"/>
  <c r="E362" i="8"/>
  <c r="D362" i="8"/>
  <c r="C362" i="8"/>
  <c r="B362" i="8"/>
  <c r="A362" i="8"/>
  <c r="Z361" i="8"/>
  <c r="Y361" i="8"/>
  <c r="X361" i="8"/>
  <c r="W361" i="8"/>
  <c r="V361" i="8"/>
  <c r="U361" i="8"/>
  <c r="T361" i="8"/>
  <c r="S361" i="8"/>
  <c r="R361" i="8"/>
  <c r="Q361" i="8"/>
  <c r="P361" i="8"/>
  <c r="O361" i="8"/>
  <c r="N361" i="8"/>
  <c r="M361" i="8"/>
  <c r="L361" i="8"/>
  <c r="K361" i="8"/>
  <c r="J361" i="8"/>
  <c r="I361" i="8"/>
  <c r="H361" i="8"/>
  <c r="G361" i="8"/>
  <c r="F361" i="8"/>
  <c r="E361" i="8"/>
  <c r="D361" i="8"/>
  <c r="C361" i="8"/>
  <c r="B361" i="8"/>
  <c r="A361" i="8"/>
  <c r="Z360" i="8"/>
  <c r="Y360" i="8"/>
  <c r="X360" i="8"/>
  <c r="W360" i="8"/>
  <c r="V360" i="8"/>
  <c r="U360" i="8"/>
  <c r="T360" i="8"/>
  <c r="S360" i="8"/>
  <c r="R360" i="8"/>
  <c r="Q360" i="8"/>
  <c r="P360" i="8"/>
  <c r="O360" i="8"/>
  <c r="N360" i="8"/>
  <c r="M360" i="8"/>
  <c r="L360" i="8"/>
  <c r="K360" i="8"/>
  <c r="J360" i="8"/>
  <c r="I360" i="8"/>
  <c r="H360" i="8"/>
  <c r="G360" i="8"/>
  <c r="F360" i="8"/>
  <c r="E360" i="8"/>
  <c r="D360" i="8"/>
  <c r="C360" i="8"/>
  <c r="B360" i="8"/>
  <c r="A360" i="8"/>
  <c r="Z359" i="8"/>
  <c r="Y359" i="8"/>
  <c r="X359" i="8"/>
  <c r="W359" i="8"/>
  <c r="V359" i="8"/>
  <c r="U359" i="8"/>
  <c r="T359" i="8"/>
  <c r="S359" i="8"/>
  <c r="R359" i="8"/>
  <c r="Q359" i="8"/>
  <c r="P359" i="8"/>
  <c r="O359" i="8"/>
  <c r="N359" i="8"/>
  <c r="M359" i="8"/>
  <c r="L359" i="8"/>
  <c r="K359" i="8"/>
  <c r="J359" i="8"/>
  <c r="I359" i="8"/>
  <c r="H359" i="8"/>
  <c r="G359" i="8"/>
  <c r="F359" i="8"/>
  <c r="E359" i="8"/>
  <c r="D359" i="8"/>
  <c r="C359" i="8"/>
  <c r="B359" i="8"/>
  <c r="A359" i="8"/>
  <c r="Z358" i="8"/>
  <c r="Y358" i="8"/>
  <c r="X358" i="8"/>
  <c r="W358" i="8"/>
  <c r="V358" i="8"/>
  <c r="U358" i="8"/>
  <c r="T358" i="8"/>
  <c r="S358" i="8"/>
  <c r="R358" i="8"/>
  <c r="Q358" i="8"/>
  <c r="P358" i="8"/>
  <c r="O358" i="8"/>
  <c r="N358" i="8"/>
  <c r="M358" i="8"/>
  <c r="L358" i="8"/>
  <c r="K358" i="8"/>
  <c r="J358" i="8"/>
  <c r="I358" i="8"/>
  <c r="H358" i="8"/>
  <c r="G358" i="8"/>
  <c r="F358" i="8"/>
  <c r="E358" i="8"/>
  <c r="D358" i="8"/>
  <c r="C358" i="8"/>
  <c r="B358" i="8"/>
  <c r="A358" i="8"/>
  <c r="Z357" i="8"/>
  <c r="Y357" i="8"/>
  <c r="X357" i="8"/>
  <c r="W357" i="8"/>
  <c r="V357" i="8"/>
  <c r="U357" i="8"/>
  <c r="T357" i="8"/>
  <c r="S357" i="8"/>
  <c r="R357" i="8"/>
  <c r="Q357" i="8"/>
  <c r="P357" i="8"/>
  <c r="O357" i="8"/>
  <c r="N357" i="8"/>
  <c r="M357" i="8"/>
  <c r="L357" i="8"/>
  <c r="K357" i="8"/>
  <c r="J357" i="8"/>
  <c r="I357" i="8"/>
  <c r="H357" i="8"/>
  <c r="G357" i="8"/>
  <c r="F357" i="8"/>
  <c r="E357" i="8"/>
  <c r="D357" i="8"/>
  <c r="C357" i="8"/>
  <c r="B357" i="8"/>
  <c r="A357" i="8"/>
  <c r="Z356" i="8"/>
  <c r="Y356" i="8"/>
  <c r="X356" i="8"/>
  <c r="W356" i="8"/>
  <c r="V356" i="8"/>
  <c r="U356" i="8"/>
  <c r="T356" i="8"/>
  <c r="S356" i="8"/>
  <c r="R356" i="8"/>
  <c r="Q356" i="8"/>
  <c r="P356" i="8"/>
  <c r="O356" i="8"/>
  <c r="N356" i="8"/>
  <c r="M356" i="8"/>
  <c r="L356" i="8"/>
  <c r="K356" i="8"/>
  <c r="J356" i="8"/>
  <c r="I356" i="8"/>
  <c r="H356" i="8"/>
  <c r="G356" i="8"/>
  <c r="F356" i="8"/>
  <c r="E356" i="8"/>
  <c r="D356" i="8"/>
  <c r="C356" i="8"/>
  <c r="B356" i="8"/>
  <c r="A356" i="8"/>
  <c r="Z355" i="8"/>
  <c r="Y355" i="8"/>
  <c r="X355" i="8"/>
  <c r="W355" i="8"/>
  <c r="V355" i="8"/>
  <c r="U355" i="8"/>
  <c r="T355" i="8"/>
  <c r="S355" i="8"/>
  <c r="R355" i="8"/>
  <c r="Q355" i="8"/>
  <c r="P355" i="8"/>
  <c r="O355" i="8"/>
  <c r="N355" i="8"/>
  <c r="M355" i="8"/>
  <c r="L355" i="8"/>
  <c r="K355" i="8"/>
  <c r="J355" i="8"/>
  <c r="I355" i="8"/>
  <c r="H355" i="8"/>
  <c r="G355" i="8"/>
  <c r="F355" i="8"/>
  <c r="E355" i="8"/>
  <c r="D355" i="8"/>
  <c r="C355" i="8"/>
  <c r="B355" i="8"/>
  <c r="A355" i="8"/>
  <c r="Z354" i="8"/>
  <c r="Y354" i="8"/>
  <c r="X354" i="8"/>
  <c r="W354" i="8"/>
  <c r="V354" i="8"/>
  <c r="U354" i="8"/>
  <c r="T354" i="8"/>
  <c r="S354" i="8"/>
  <c r="R354" i="8"/>
  <c r="Q354" i="8"/>
  <c r="P354" i="8"/>
  <c r="O354" i="8"/>
  <c r="N354" i="8"/>
  <c r="M354" i="8"/>
  <c r="L354" i="8"/>
  <c r="K354" i="8"/>
  <c r="J354" i="8"/>
  <c r="I354" i="8"/>
  <c r="H354" i="8"/>
  <c r="G354" i="8"/>
  <c r="F354" i="8"/>
  <c r="E354" i="8"/>
  <c r="D354" i="8"/>
  <c r="C354" i="8"/>
  <c r="B354" i="8"/>
  <c r="A354" i="8"/>
  <c r="Z353" i="8"/>
  <c r="Y353" i="8"/>
  <c r="X353" i="8"/>
  <c r="W353" i="8"/>
  <c r="V353" i="8"/>
  <c r="U353" i="8"/>
  <c r="T353" i="8"/>
  <c r="S353" i="8"/>
  <c r="R353" i="8"/>
  <c r="Q353" i="8"/>
  <c r="P353" i="8"/>
  <c r="O353" i="8"/>
  <c r="N353" i="8"/>
  <c r="M353" i="8"/>
  <c r="L353" i="8"/>
  <c r="K353" i="8"/>
  <c r="J353" i="8"/>
  <c r="I353" i="8"/>
  <c r="H353" i="8"/>
  <c r="G353" i="8"/>
  <c r="F353" i="8"/>
  <c r="E353" i="8"/>
  <c r="D353" i="8"/>
  <c r="C353" i="8"/>
  <c r="B353" i="8"/>
  <c r="A353" i="8"/>
  <c r="Z352" i="8"/>
  <c r="Y352" i="8"/>
  <c r="X352" i="8"/>
  <c r="W352" i="8"/>
  <c r="V352" i="8"/>
  <c r="U352" i="8"/>
  <c r="T352" i="8"/>
  <c r="S352" i="8"/>
  <c r="R352" i="8"/>
  <c r="Q352" i="8"/>
  <c r="P352" i="8"/>
  <c r="O352" i="8"/>
  <c r="N352" i="8"/>
  <c r="M352" i="8"/>
  <c r="L352" i="8"/>
  <c r="K352" i="8"/>
  <c r="J352" i="8"/>
  <c r="I352" i="8"/>
  <c r="H352" i="8"/>
  <c r="G352" i="8"/>
  <c r="F352" i="8"/>
  <c r="E352" i="8"/>
  <c r="D352" i="8"/>
  <c r="C352" i="8"/>
  <c r="B352" i="8"/>
  <c r="A352" i="8"/>
  <c r="Z351" i="8"/>
  <c r="Y351" i="8"/>
  <c r="X351" i="8"/>
  <c r="W351" i="8"/>
  <c r="V351" i="8"/>
  <c r="U351" i="8"/>
  <c r="T351" i="8"/>
  <c r="S351" i="8"/>
  <c r="R351" i="8"/>
  <c r="Q351" i="8"/>
  <c r="P351" i="8"/>
  <c r="O351" i="8"/>
  <c r="N351" i="8"/>
  <c r="M351" i="8"/>
  <c r="L351" i="8"/>
  <c r="K351" i="8"/>
  <c r="J351" i="8"/>
  <c r="I351" i="8"/>
  <c r="H351" i="8"/>
  <c r="G351" i="8"/>
  <c r="F351" i="8"/>
  <c r="E351" i="8"/>
  <c r="D351" i="8"/>
  <c r="C351" i="8"/>
  <c r="B351" i="8"/>
  <c r="A351" i="8"/>
  <c r="Z350" i="8"/>
  <c r="Y350" i="8"/>
  <c r="X350" i="8"/>
  <c r="W350" i="8"/>
  <c r="V350" i="8"/>
  <c r="U350" i="8"/>
  <c r="T350" i="8"/>
  <c r="S350" i="8"/>
  <c r="R350" i="8"/>
  <c r="Q350" i="8"/>
  <c r="P350" i="8"/>
  <c r="O350" i="8"/>
  <c r="N350" i="8"/>
  <c r="M350" i="8"/>
  <c r="L350" i="8"/>
  <c r="K350" i="8"/>
  <c r="J350" i="8"/>
  <c r="I350" i="8"/>
  <c r="H350" i="8"/>
  <c r="G350" i="8"/>
  <c r="F350" i="8"/>
  <c r="E350" i="8"/>
  <c r="D350" i="8"/>
  <c r="C350" i="8"/>
  <c r="B350" i="8"/>
  <c r="A350" i="8"/>
  <c r="Z349" i="8"/>
  <c r="Y349" i="8"/>
  <c r="X349" i="8"/>
  <c r="W349" i="8"/>
  <c r="V349" i="8"/>
  <c r="U349" i="8"/>
  <c r="T349" i="8"/>
  <c r="S349" i="8"/>
  <c r="R349" i="8"/>
  <c r="Q349" i="8"/>
  <c r="P349" i="8"/>
  <c r="O349" i="8"/>
  <c r="N349" i="8"/>
  <c r="M349" i="8"/>
  <c r="L349" i="8"/>
  <c r="K349" i="8"/>
  <c r="J349" i="8"/>
  <c r="I349" i="8"/>
  <c r="H349" i="8"/>
  <c r="G349" i="8"/>
  <c r="F349" i="8"/>
  <c r="E349" i="8"/>
  <c r="D349" i="8"/>
  <c r="C349" i="8"/>
  <c r="B349" i="8"/>
  <c r="A349" i="8"/>
  <c r="Z348" i="8"/>
  <c r="Y348" i="8"/>
  <c r="X348" i="8"/>
  <c r="W348" i="8"/>
  <c r="V348" i="8"/>
  <c r="U348" i="8"/>
  <c r="T348" i="8"/>
  <c r="S348" i="8"/>
  <c r="R348" i="8"/>
  <c r="Q348" i="8"/>
  <c r="P348" i="8"/>
  <c r="O348" i="8"/>
  <c r="N348" i="8"/>
  <c r="M348" i="8"/>
  <c r="L348" i="8"/>
  <c r="K348" i="8"/>
  <c r="J348" i="8"/>
  <c r="I348" i="8"/>
  <c r="H348" i="8"/>
  <c r="G348" i="8"/>
  <c r="F348" i="8"/>
  <c r="E348" i="8"/>
  <c r="D348" i="8"/>
  <c r="C348" i="8"/>
  <c r="B348" i="8"/>
  <c r="A348" i="8"/>
  <c r="Z347" i="8"/>
  <c r="Y347" i="8"/>
  <c r="X347" i="8"/>
  <c r="W347" i="8"/>
  <c r="V347" i="8"/>
  <c r="U347" i="8"/>
  <c r="T347" i="8"/>
  <c r="S347" i="8"/>
  <c r="R347" i="8"/>
  <c r="Q347" i="8"/>
  <c r="P347" i="8"/>
  <c r="O347" i="8"/>
  <c r="N347" i="8"/>
  <c r="M347" i="8"/>
  <c r="L347" i="8"/>
  <c r="K347" i="8"/>
  <c r="J347" i="8"/>
  <c r="I347" i="8"/>
  <c r="H347" i="8"/>
  <c r="G347" i="8"/>
  <c r="F347" i="8"/>
  <c r="E347" i="8"/>
  <c r="D347" i="8"/>
  <c r="C347" i="8"/>
  <c r="B347" i="8"/>
  <c r="A347" i="8"/>
  <c r="Z346" i="8"/>
  <c r="Y346" i="8"/>
  <c r="X346" i="8"/>
  <c r="W346" i="8"/>
  <c r="V346" i="8"/>
  <c r="U346" i="8"/>
  <c r="T346" i="8"/>
  <c r="S346" i="8"/>
  <c r="R346" i="8"/>
  <c r="Q346" i="8"/>
  <c r="P346" i="8"/>
  <c r="O346" i="8"/>
  <c r="N346" i="8"/>
  <c r="M346" i="8"/>
  <c r="L346" i="8"/>
  <c r="K346" i="8"/>
  <c r="J346" i="8"/>
  <c r="I346" i="8"/>
  <c r="H346" i="8"/>
  <c r="G346" i="8"/>
  <c r="F346" i="8"/>
  <c r="E346" i="8"/>
  <c r="D346" i="8"/>
  <c r="C346" i="8"/>
  <c r="B346" i="8"/>
  <c r="A346" i="8"/>
  <c r="Z345" i="8"/>
  <c r="Y345" i="8"/>
  <c r="X345" i="8"/>
  <c r="W345" i="8"/>
  <c r="V345" i="8"/>
  <c r="U345" i="8"/>
  <c r="T345" i="8"/>
  <c r="S345" i="8"/>
  <c r="R345" i="8"/>
  <c r="Q345" i="8"/>
  <c r="P345" i="8"/>
  <c r="O345" i="8"/>
  <c r="N345" i="8"/>
  <c r="M345" i="8"/>
  <c r="L345" i="8"/>
  <c r="K345" i="8"/>
  <c r="J345" i="8"/>
  <c r="I345" i="8"/>
  <c r="H345" i="8"/>
  <c r="G345" i="8"/>
  <c r="F345" i="8"/>
  <c r="E345" i="8"/>
  <c r="D345" i="8"/>
  <c r="C345" i="8"/>
  <c r="B345" i="8"/>
  <c r="A345" i="8"/>
  <c r="Z344" i="8"/>
  <c r="Y344" i="8"/>
  <c r="X344" i="8"/>
  <c r="W344" i="8"/>
  <c r="V344" i="8"/>
  <c r="U344" i="8"/>
  <c r="T344" i="8"/>
  <c r="S344" i="8"/>
  <c r="R344" i="8"/>
  <c r="Q344" i="8"/>
  <c r="P344" i="8"/>
  <c r="O344" i="8"/>
  <c r="N344" i="8"/>
  <c r="M344" i="8"/>
  <c r="L344" i="8"/>
  <c r="K344" i="8"/>
  <c r="J344" i="8"/>
  <c r="I344" i="8"/>
  <c r="H344" i="8"/>
  <c r="G344" i="8"/>
  <c r="F344" i="8"/>
  <c r="E344" i="8"/>
  <c r="D344" i="8"/>
  <c r="C344" i="8"/>
  <c r="B344" i="8"/>
  <c r="A344" i="8"/>
  <c r="Z343" i="8"/>
  <c r="Y343" i="8"/>
  <c r="X343" i="8"/>
  <c r="W343" i="8"/>
  <c r="V343" i="8"/>
  <c r="U343" i="8"/>
  <c r="T343" i="8"/>
  <c r="S343" i="8"/>
  <c r="R343" i="8"/>
  <c r="Q343" i="8"/>
  <c r="P343" i="8"/>
  <c r="O343" i="8"/>
  <c r="N343" i="8"/>
  <c r="M343" i="8"/>
  <c r="L343" i="8"/>
  <c r="K343" i="8"/>
  <c r="J343" i="8"/>
  <c r="I343" i="8"/>
  <c r="H343" i="8"/>
  <c r="G343" i="8"/>
  <c r="F343" i="8"/>
  <c r="E343" i="8"/>
  <c r="D343" i="8"/>
  <c r="C343" i="8"/>
  <c r="B343" i="8"/>
  <c r="A343" i="8"/>
  <c r="Z342" i="8"/>
  <c r="Y342" i="8"/>
  <c r="X342" i="8"/>
  <c r="W342" i="8"/>
  <c r="V342" i="8"/>
  <c r="U342" i="8"/>
  <c r="T342" i="8"/>
  <c r="S342" i="8"/>
  <c r="R342" i="8"/>
  <c r="Q342" i="8"/>
  <c r="P342" i="8"/>
  <c r="O342" i="8"/>
  <c r="N342" i="8"/>
  <c r="M342" i="8"/>
  <c r="L342" i="8"/>
  <c r="K342" i="8"/>
  <c r="J342" i="8"/>
  <c r="I342" i="8"/>
  <c r="H342" i="8"/>
  <c r="G342" i="8"/>
  <c r="F342" i="8"/>
  <c r="E342" i="8"/>
  <c r="D342" i="8"/>
  <c r="C342" i="8"/>
  <c r="B342" i="8"/>
  <c r="A342" i="8"/>
  <c r="Z341" i="8"/>
  <c r="Y341" i="8"/>
  <c r="X341" i="8"/>
  <c r="W341" i="8"/>
  <c r="V341" i="8"/>
  <c r="U341" i="8"/>
  <c r="T341" i="8"/>
  <c r="S341" i="8"/>
  <c r="R341" i="8"/>
  <c r="Q341" i="8"/>
  <c r="P341" i="8"/>
  <c r="O341" i="8"/>
  <c r="N341" i="8"/>
  <c r="M341" i="8"/>
  <c r="L341" i="8"/>
  <c r="K341" i="8"/>
  <c r="J341" i="8"/>
  <c r="I341" i="8"/>
  <c r="H341" i="8"/>
  <c r="G341" i="8"/>
  <c r="F341" i="8"/>
  <c r="E341" i="8"/>
  <c r="D341" i="8"/>
  <c r="C341" i="8"/>
  <c r="B341" i="8"/>
  <c r="A341" i="8"/>
  <c r="Z340" i="8"/>
  <c r="Y340" i="8"/>
  <c r="X340" i="8"/>
  <c r="W340" i="8"/>
  <c r="V340" i="8"/>
  <c r="U340" i="8"/>
  <c r="T340" i="8"/>
  <c r="S340" i="8"/>
  <c r="R340" i="8"/>
  <c r="Q340" i="8"/>
  <c r="P340" i="8"/>
  <c r="O340" i="8"/>
  <c r="N340" i="8"/>
  <c r="M340" i="8"/>
  <c r="L340" i="8"/>
  <c r="K340" i="8"/>
  <c r="J340" i="8"/>
  <c r="I340" i="8"/>
  <c r="H340" i="8"/>
  <c r="G340" i="8"/>
  <c r="F340" i="8"/>
  <c r="E340" i="8"/>
  <c r="D340" i="8"/>
  <c r="C340" i="8"/>
  <c r="B340" i="8"/>
  <c r="A340" i="8"/>
  <c r="Z339" i="8"/>
  <c r="Y339" i="8"/>
  <c r="X339" i="8"/>
  <c r="W339" i="8"/>
  <c r="V339" i="8"/>
  <c r="U339" i="8"/>
  <c r="T339" i="8"/>
  <c r="S339" i="8"/>
  <c r="R339" i="8"/>
  <c r="Q339" i="8"/>
  <c r="P339" i="8"/>
  <c r="O339" i="8"/>
  <c r="N339" i="8"/>
  <c r="M339" i="8"/>
  <c r="L339" i="8"/>
  <c r="K339" i="8"/>
  <c r="J339" i="8"/>
  <c r="I339" i="8"/>
  <c r="H339" i="8"/>
  <c r="G339" i="8"/>
  <c r="F339" i="8"/>
  <c r="E339" i="8"/>
  <c r="D339" i="8"/>
  <c r="C339" i="8"/>
  <c r="B339" i="8"/>
  <c r="A339" i="8"/>
  <c r="Z338" i="8"/>
  <c r="Y338" i="8"/>
  <c r="X338" i="8"/>
  <c r="W338" i="8"/>
  <c r="V338" i="8"/>
  <c r="U338" i="8"/>
  <c r="T338" i="8"/>
  <c r="S338" i="8"/>
  <c r="R338" i="8"/>
  <c r="Q338" i="8"/>
  <c r="P338" i="8"/>
  <c r="O338" i="8"/>
  <c r="N338" i="8"/>
  <c r="M338" i="8"/>
  <c r="L338" i="8"/>
  <c r="K338" i="8"/>
  <c r="J338" i="8"/>
  <c r="I338" i="8"/>
  <c r="H338" i="8"/>
  <c r="G338" i="8"/>
  <c r="F338" i="8"/>
  <c r="E338" i="8"/>
  <c r="D338" i="8"/>
  <c r="C338" i="8"/>
  <c r="B338" i="8"/>
  <c r="A338" i="8"/>
  <c r="Z337" i="8"/>
  <c r="Y337" i="8"/>
  <c r="X337" i="8"/>
  <c r="W337" i="8"/>
  <c r="V337" i="8"/>
  <c r="U337" i="8"/>
  <c r="T337" i="8"/>
  <c r="S337" i="8"/>
  <c r="R337" i="8"/>
  <c r="Q337" i="8"/>
  <c r="P337" i="8"/>
  <c r="O337" i="8"/>
  <c r="N337" i="8"/>
  <c r="M337" i="8"/>
  <c r="L337" i="8"/>
  <c r="K337" i="8"/>
  <c r="J337" i="8"/>
  <c r="I337" i="8"/>
  <c r="H337" i="8"/>
  <c r="G337" i="8"/>
  <c r="F337" i="8"/>
  <c r="E337" i="8"/>
  <c r="D337" i="8"/>
  <c r="C337" i="8"/>
  <c r="B337" i="8"/>
  <c r="A337" i="8"/>
  <c r="Z336" i="8"/>
  <c r="Y336" i="8"/>
  <c r="X336" i="8"/>
  <c r="W336" i="8"/>
  <c r="V336" i="8"/>
  <c r="U336" i="8"/>
  <c r="T336" i="8"/>
  <c r="S336" i="8"/>
  <c r="R336" i="8"/>
  <c r="Q336" i="8"/>
  <c r="P336" i="8"/>
  <c r="O336" i="8"/>
  <c r="N336" i="8"/>
  <c r="M336" i="8"/>
  <c r="L336" i="8"/>
  <c r="K336" i="8"/>
  <c r="J336" i="8"/>
  <c r="I336" i="8"/>
  <c r="H336" i="8"/>
  <c r="G336" i="8"/>
  <c r="F336" i="8"/>
  <c r="E336" i="8"/>
  <c r="D336" i="8"/>
  <c r="C336" i="8"/>
  <c r="B336" i="8"/>
  <c r="A336" i="8"/>
  <c r="Z335" i="8"/>
  <c r="Y335" i="8"/>
  <c r="X335" i="8"/>
  <c r="W335" i="8"/>
  <c r="V335" i="8"/>
  <c r="U335" i="8"/>
  <c r="T335" i="8"/>
  <c r="S335" i="8"/>
  <c r="R335" i="8"/>
  <c r="Q335" i="8"/>
  <c r="P335" i="8"/>
  <c r="O335" i="8"/>
  <c r="N335" i="8"/>
  <c r="M335" i="8"/>
  <c r="L335" i="8"/>
  <c r="K335" i="8"/>
  <c r="J335" i="8"/>
  <c r="I335" i="8"/>
  <c r="H335" i="8"/>
  <c r="G335" i="8"/>
  <c r="F335" i="8"/>
  <c r="E335" i="8"/>
  <c r="D335" i="8"/>
  <c r="C335" i="8"/>
  <c r="B335" i="8"/>
  <c r="A335" i="8"/>
  <c r="Z334" i="8"/>
  <c r="Y334" i="8"/>
  <c r="X334" i="8"/>
  <c r="W334" i="8"/>
  <c r="V334" i="8"/>
  <c r="U334" i="8"/>
  <c r="T334" i="8"/>
  <c r="S334" i="8"/>
  <c r="R334" i="8"/>
  <c r="Q334" i="8"/>
  <c r="P334" i="8"/>
  <c r="O334" i="8"/>
  <c r="N334" i="8"/>
  <c r="M334" i="8"/>
  <c r="L334" i="8"/>
  <c r="K334" i="8"/>
  <c r="J334" i="8"/>
  <c r="I334" i="8"/>
  <c r="H334" i="8"/>
  <c r="G334" i="8"/>
  <c r="F334" i="8"/>
  <c r="E334" i="8"/>
  <c r="D334" i="8"/>
  <c r="C334" i="8"/>
  <c r="B334" i="8"/>
  <c r="A334" i="8"/>
  <c r="Z333" i="8"/>
  <c r="Y333" i="8"/>
  <c r="X333" i="8"/>
  <c r="W333" i="8"/>
  <c r="V333" i="8"/>
  <c r="U333" i="8"/>
  <c r="T333" i="8"/>
  <c r="S333" i="8"/>
  <c r="R333" i="8"/>
  <c r="Q333" i="8"/>
  <c r="P333" i="8"/>
  <c r="O333" i="8"/>
  <c r="N333" i="8"/>
  <c r="M333" i="8"/>
  <c r="L333" i="8"/>
  <c r="K333" i="8"/>
  <c r="J333" i="8"/>
  <c r="I333" i="8"/>
  <c r="H333" i="8"/>
  <c r="G333" i="8"/>
  <c r="F333" i="8"/>
  <c r="E333" i="8"/>
  <c r="D333" i="8"/>
  <c r="C333" i="8"/>
  <c r="B333" i="8"/>
  <c r="A333" i="8"/>
  <c r="Z332" i="8"/>
  <c r="Y332" i="8"/>
  <c r="X332" i="8"/>
  <c r="W332" i="8"/>
  <c r="V332" i="8"/>
  <c r="U332" i="8"/>
  <c r="T332" i="8"/>
  <c r="S332" i="8"/>
  <c r="R332" i="8"/>
  <c r="Q332" i="8"/>
  <c r="P332" i="8"/>
  <c r="O332" i="8"/>
  <c r="N332" i="8"/>
  <c r="M332" i="8"/>
  <c r="L332" i="8"/>
  <c r="K332" i="8"/>
  <c r="J332" i="8"/>
  <c r="I332" i="8"/>
  <c r="H332" i="8"/>
  <c r="G332" i="8"/>
  <c r="F332" i="8"/>
  <c r="E332" i="8"/>
  <c r="D332" i="8"/>
  <c r="C332" i="8"/>
  <c r="B332" i="8"/>
  <c r="A332" i="8"/>
  <c r="Z331" i="8"/>
  <c r="Y331" i="8"/>
  <c r="X331" i="8"/>
  <c r="W331" i="8"/>
  <c r="V331" i="8"/>
  <c r="U331" i="8"/>
  <c r="T331" i="8"/>
  <c r="S331" i="8"/>
  <c r="R331" i="8"/>
  <c r="Q331" i="8"/>
  <c r="P331" i="8"/>
  <c r="O331" i="8"/>
  <c r="N331" i="8"/>
  <c r="M331" i="8"/>
  <c r="L331" i="8"/>
  <c r="K331" i="8"/>
  <c r="J331" i="8"/>
  <c r="I331" i="8"/>
  <c r="H331" i="8"/>
  <c r="G331" i="8"/>
  <c r="F331" i="8"/>
  <c r="E331" i="8"/>
  <c r="D331" i="8"/>
  <c r="C331" i="8"/>
  <c r="B331" i="8"/>
  <c r="A331" i="8"/>
  <c r="Z330" i="8"/>
  <c r="Y330" i="8"/>
  <c r="X330" i="8"/>
  <c r="W330" i="8"/>
  <c r="V330" i="8"/>
  <c r="U330" i="8"/>
  <c r="T330" i="8"/>
  <c r="S330" i="8"/>
  <c r="R330" i="8"/>
  <c r="Q330" i="8"/>
  <c r="P330" i="8"/>
  <c r="O330" i="8"/>
  <c r="N330" i="8"/>
  <c r="M330" i="8"/>
  <c r="L330" i="8"/>
  <c r="K330" i="8"/>
  <c r="J330" i="8"/>
  <c r="I330" i="8"/>
  <c r="H330" i="8"/>
  <c r="G330" i="8"/>
  <c r="F330" i="8"/>
  <c r="E330" i="8"/>
  <c r="D330" i="8"/>
  <c r="C330" i="8"/>
  <c r="B330" i="8"/>
  <c r="A330" i="8"/>
  <c r="Z329" i="8"/>
  <c r="Y329" i="8"/>
  <c r="X329" i="8"/>
  <c r="W329" i="8"/>
  <c r="V329" i="8"/>
  <c r="U329" i="8"/>
  <c r="T329" i="8"/>
  <c r="S329" i="8"/>
  <c r="R329" i="8"/>
  <c r="Q329" i="8"/>
  <c r="P329" i="8"/>
  <c r="O329" i="8"/>
  <c r="N329" i="8"/>
  <c r="M329" i="8"/>
  <c r="L329" i="8"/>
  <c r="K329" i="8"/>
  <c r="J329" i="8"/>
  <c r="I329" i="8"/>
  <c r="H329" i="8"/>
  <c r="G329" i="8"/>
  <c r="F329" i="8"/>
  <c r="E329" i="8"/>
  <c r="D329" i="8"/>
  <c r="C329" i="8"/>
  <c r="B329" i="8"/>
  <c r="A329" i="8"/>
  <c r="Z328" i="8"/>
  <c r="Y328" i="8"/>
  <c r="X328" i="8"/>
  <c r="W328" i="8"/>
  <c r="V328" i="8"/>
  <c r="U328" i="8"/>
  <c r="T328" i="8"/>
  <c r="S328" i="8"/>
  <c r="R328" i="8"/>
  <c r="Q328" i="8"/>
  <c r="P328" i="8"/>
  <c r="O328" i="8"/>
  <c r="N328" i="8"/>
  <c r="M328" i="8"/>
  <c r="L328" i="8"/>
  <c r="K328" i="8"/>
  <c r="J328" i="8"/>
  <c r="I328" i="8"/>
  <c r="H328" i="8"/>
  <c r="G328" i="8"/>
  <c r="F328" i="8"/>
  <c r="E328" i="8"/>
  <c r="D328" i="8"/>
  <c r="C328" i="8"/>
  <c r="B328" i="8"/>
  <c r="A328" i="8"/>
  <c r="Z327" i="8"/>
  <c r="Y327" i="8"/>
  <c r="X327" i="8"/>
  <c r="W327" i="8"/>
  <c r="V327" i="8"/>
  <c r="U327" i="8"/>
  <c r="T327" i="8"/>
  <c r="S327" i="8"/>
  <c r="R327" i="8"/>
  <c r="Q327" i="8"/>
  <c r="P327" i="8"/>
  <c r="O327" i="8"/>
  <c r="N327" i="8"/>
  <c r="M327" i="8"/>
  <c r="L327" i="8"/>
  <c r="K327" i="8"/>
  <c r="J327" i="8"/>
  <c r="I327" i="8"/>
  <c r="H327" i="8"/>
  <c r="G327" i="8"/>
  <c r="F327" i="8"/>
  <c r="E327" i="8"/>
  <c r="D327" i="8"/>
  <c r="C327" i="8"/>
  <c r="B327" i="8"/>
  <c r="A327" i="8"/>
  <c r="Z326" i="8"/>
  <c r="Y326" i="8"/>
  <c r="X326" i="8"/>
  <c r="W326" i="8"/>
  <c r="V326" i="8"/>
  <c r="U326" i="8"/>
  <c r="T326" i="8"/>
  <c r="S326" i="8"/>
  <c r="R326" i="8"/>
  <c r="Q326" i="8"/>
  <c r="P326" i="8"/>
  <c r="O326" i="8"/>
  <c r="N326" i="8"/>
  <c r="M326" i="8"/>
  <c r="L326" i="8"/>
  <c r="K326" i="8"/>
  <c r="J326" i="8"/>
  <c r="I326" i="8"/>
  <c r="H326" i="8"/>
  <c r="G326" i="8"/>
  <c r="F326" i="8"/>
  <c r="E326" i="8"/>
  <c r="D326" i="8"/>
  <c r="C326" i="8"/>
  <c r="B326" i="8"/>
  <c r="A326" i="8"/>
  <c r="Z325" i="8"/>
  <c r="Y325" i="8"/>
  <c r="X325" i="8"/>
  <c r="W325" i="8"/>
  <c r="V325" i="8"/>
  <c r="U325" i="8"/>
  <c r="T325" i="8"/>
  <c r="S325" i="8"/>
  <c r="R325" i="8"/>
  <c r="Q325" i="8"/>
  <c r="P325" i="8"/>
  <c r="O325" i="8"/>
  <c r="N325" i="8"/>
  <c r="M325" i="8"/>
  <c r="L325" i="8"/>
  <c r="K325" i="8"/>
  <c r="J325" i="8"/>
  <c r="I325" i="8"/>
  <c r="H325" i="8"/>
  <c r="G325" i="8"/>
  <c r="F325" i="8"/>
  <c r="E325" i="8"/>
  <c r="D325" i="8"/>
  <c r="C325" i="8"/>
  <c r="B325" i="8"/>
  <c r="A325" i="8"/>
  <c r="Z324" i="8"/>
  <c r="Y324" i="8"/>
  <c r="X324" i="8"/>
  <c r="W324" i="8"/>
  <c r="V324" i="8"/>
  <c r="U324" i="8"/>
  <c r="T324" i="8"/>
  <c r="S324" i="8"/>
  <c r="R324" i="8"/>
  <c r="Q324" i="8"/>
  <c r="P324" i="8"/>
  <c r="O324" i="8"/>
  <c r="N324" i="8"/>
  <c r="M324" i="8"/>
  <c r="L324" i="8"/>
  <c r="K324" i="8"/>
  <c r="J324" i="8"/>
  <c r="I324" i="8"/>
  <c r="H324" i="8"/>
  <c r="G324" i="8"/>
  <c r="F324" i="8"/>
  <c r="E324" i="8"/>
  <c r="D324" i="8"/>
  <c r="C324" i="8"/>
  <c r="B324" i="8"/>
  <c r="A324" i="8"/>
  <c r="Z323" i="8"/>
  <c r="Y323" i="8"/>
  <c r="X323" i="8"/>
  <c r="W323" i="8"/>
  <c r="V323" i="8"/>
  <c r="U323" i="8"/>
  <c r="T323" i="8"/>
  <c r="S323" i="8"/>
  <c r="R323" i="8"/>
  <c r="Q323" i="8"/>
  <c r="P323" i="8"/>
  <c r="O323" i="8"/>
  <c r="N323" i="8"/>
  <c r="M323" i="8"/>
  <c r="L323" i="8"/>
  <c r="K323" i="8"/>
  <c r="J323" i="8"/>
  <c r="I323" i="8"/>
  <c r="H323" i="8"/>
  <c r="G323" i="8"/>
  <c r="F323" i="8"/>
  <c r="E323" i="8"/>
  <c r="D323" i="8"/>
  <c r="C323" i="8"/>
  <c r="B323" i="8"/>
  <c r="A323" i="8"/>
  <c r="Z322" i="8"/>
  <c r="Y322" i="8"/>
  <c r="X322" i="8"/>
  <c r="W322" i="8"/>
  <c r="V322" i="8"/>
  <c r="U322" i="8"/>
  <c r="T322" i="8"/>
  <c r="S322" i="8"/>
  <c r="R322" i="8"/>
  <c r="Q322" i="8"/>
  <c r="P322" i="8"/>
  <c r="O322" i="8"/>
  <c r="N322" i="8"/>
  <c r="M322" i="8"/>
  <c r="L322" i="8"/>
  <c r="K322" i="8"/>
  <c r="J322" i="8"/>
  <c r="I322" i="8"/>
  <c r="H322" i="8"/>
  <c r="G322" i="8"/>
  <c r="F322" i="8"/>
  <c r="E322" i="8"/>
  <c r="D322" i="8"/>
  <c r="C322" i="8"/>
  <c r="B322" i="8"/>
  <c r="A322" i="8"/>
  <c r="Z321" i="8"/>
  <c r="Y321" i="8"/>
  <c r="X321" i="8"/>
  <c r="W321" i="8"/>
  <c r="V321" i="8"/>
  <c r="U321" i="8"/>
  <c r="T321" i="8"/>
  <c r="S321" i="8"/>
  <c r="R321" i="8"/>
  <c r="Q321" i="8"/>
  <c r="P321" i="8"/>
  <c r="O321" i="8"/>
  <c r="N321" i="8"/>
  <c r="M321" i="8"/>
  <c r="L321" i="8"/>
  <c r="K321" i="8"/>
  <c r="J321" i="8"/>
  <c r="I321" i="8"/>
  <c r="H321" i="8"/>
  <c r="G321" i="8"/>
  <c r="F321" i="8"/>
  <c r="E321" i="8"/>
  <c r="D321" i="8"/>
  <c r="C321" i="8"/>
  <c r="B321" i="8"/>
  <c r="A321" i="8"/>
  <c r="Z320" i="8"/>
  <c r="Y320" i="8"/>
  <c r="X320" i="8"/>
  <c r="W320" i="8"/>
  <c r="V320" i="8"/>
  <c r="U320" i="8"/>
  <c r="T320" i="8"/>
  <c r="S320" i="8"/>
  <c r="R320" i="8"/>
  <c r="Q320" i="8"/>
  <c r="P320" i="8"/>
  <c r="O320" i="8"/>
  <c r="N320" i="8"/>
  <c r="M320" i="8"/>
  <c r="L320" i="8"/>
  <c r="K320" i="8"/>
  <c r="J320" i="8"/>
  <c r="I320" i="8"/>
  <c r="H320" i="8"/>
  <c r="G320" i="8"/>
  <c r="F320" i="8"/>
  <c r="E320" i="8"/>
  <c r="D320" i="8"/>
  <c r="C320" i="8"/>
  <c r="B320" i="8"/>
  <c r="A320" i="8"/>
  <c r="Z319" i="8"/>
  <c r="Y319" i="8"/>
  <c r="X319" i="8"/>
  <c r="W319" i="8"/>
  <c r="V319" i="8"/>
  <c r="U319" i="8"/>
  <c r="T319" i="8"/>
  <c r="S319" i="8"/>
  <c r="R319" i="8"/>
  <c r="Q319" i="8"/>
  <c r="P319" i="8"/>
  <c r="O319" i="8"/>
  <c r="N319" i="8"/>
  <c r="M319" i="8"/>
  <c r="L319" i="8"/>
  <c r="K319" i="8"/>
  <c r="J319" i="8"/>
  <c r="I319" i="8"/>
  <c r="H319" i="8"/>
  <c r="G319" i="8"/>
  <c r="F319" i="8"/>
  <c r="E319" i="8"/>
  <c r="D319" i="8"/>
  <c r="C319" i="8"/>
  <c r="B319" i="8"/>
  <c r="A319" i="8"/>
  <c r="Z318" i="8"/>
  <c r="Y318" i="8"/>
  <c r="X318" i="8"/>
  <c r="W318" i="8"/>
  <c r="V318" i="8"/>
  <c r="U318" i="8"/>
  <c r="T318" i="8"/>
  <c r="S318" i="8"/>
  <c r="R318" i="8"/>
  <c r="Q318" i="8"/>
  <c r="P318" i="8"/>
  <c r="O318" i="8"/>
  <c r="N318" i="8"/>
  <c r="M318" i="8"/>
  <c r="L318" i="8"/>
  <c r="K318" i="8"/>
  <c r="J318" i="8"/>
  <c r="I318" i="8"/>
  <c r="H318" i="8"/>
  <c r="G318" i="8"/>
  <c r="F318" i="8"/>
  <c r="E318" i="8"/>
  <c r="D318" i="8"/>
  <c r="C318" i="8"/>
  <c r="B318" i="8"/>
  <c r="A318" i="8"/>
  <c r="Z317" i="8"/>
  <c r="Y317" i="8"/>
  <c r="X317" i="8"/>
  <c r="W317" i="8"/>
  <c r="V317" i="8"/>
  <c r="U317" i="8"/>
  <c r="T317" i="8"/>
  <c r="S317" i="8"/>
  <c r="R317" i="8"/>
  <c r="Q317" i="8"/>
  <c r="P317" i="8"/>
  <c r="O317" i="8"/>
  <c r="N317" i="8"/>
  <c r="M317" i="8"/>
  <c r="L317" i="8"/>
  <c r="K317" i="8"/>
  <c r="J317" i="8"/>
  <c r="I317" i="8"/>
  <c r="H317" i="8"/>
  <c r="G317" i="8"/>
  <c r="F317" i="8"/>
  <c r="E317" i="8"/>
  <c r="D317" i="8"/>
  <c r="C317" i="8"/>
  <c r="B317" i="8"/>
  <c r="A317" i="8"/>
  <c r="Z316" i="8"/>
  <c r="Y316" i="8"/>
  <c r="X316" i="8"/>
  <c r="W316" i="8"/>
  <c r="V316" i="8"/>
  <c r="U316" i="8"/>
  <c r="T316" i="8"/>
  <c r="S316" i="8"/>
  <c r="R316" i="8"/>
  <c r="Q316" i="8"/>
  <c r="P316" i="8"/>
  <c r="O316" i="8"/>
  <c r="N316" i="8"/>
  <c r="M316" i="8"/>
  <c r="L316" i="8"/>
  <c r="K316" i="8"/>
  <c r="J316" i="8"/>
  <c r="I316" i="8"/>
  <c r="H316" i="8"/>
  <c r="G316" i="8"/>
  <c r="F316" i="8"/>
  <c r="E316" i="8"/>
  <c r="D316" i="8"/>
  <c r="C316" i="8"/>
  <c r="B316" i="8"/>
  <c r="A316" i="8"/>
  <c r="Z315" i="8"/>
  <c r="Y315" i="8"/>
  <c r="X315" i="8"/>
  <c r="W315" i="8"/>
  <c r="V315" i="8"/>
  <c r="U315" i="8"/>
  <c r="T315" i="8"/>
  <c r="S315" i="8"/>
  <c r="R315" i="8"/>
  <c r="Q315" i="8"/>
  <c r="P315" i="8"/>
  <c r="O315" i="8"/>
  <c r="N315" i="8"/>
  <c r="M315" i="8"/>
  <c r="L315" i="8"/>
  <c r="K315" i="8"/>
  <c r="J315" i="8"/>
  <c r="I315" i="8"/>
  <c r="H315" i="8"/>
  <c r="G315" i="8"/>
  <c r="F315" i="8"/>
  <c r="E315" i="8"/>
  <c r="D315" i="8"/>
  <c r="C315" i="8"/>
  <c r="B315" i="8"/>
  <c r="A315" i="8"/>
  <c r="Z314" i="8"/>
  <c r="Y314" i="8"/>
  <c r="X314" i="8"/>
  <c r="W314" i="8"/>
  <c r="V314" i="8"/>
  <c r="U314" i="8"/>
  <c r="T314" i="8"/>
  <c r="S314" i="8"/>
  <c r="R314" i="8"/>
  <c r="Q314" i="8"/>
  <c r="P314" i="8"/>
  <c r="O314" i="8"/>
  <c r="N314" i="8"/>
  <c r="M314" i="8"/>
  <c r="L314" i="8"/>
  <c r="K314" i="8"/>
  <c r="J314" i="8"/>
  <c r="I314" i="8"/>
  <c r="H314" i="8"/>
  <c r="G314" i="8"/>
  <c r="F314" i="8"/>
  <c r="E314" i="8"/>
  <c r="D314" i="8"/>
  <c r="C314" i="8"/>
  <c r="B314" i="8"/>
  <c r="A314" i="8"/>
  <c r="Z313" i="8"/>
  <c r="Y313" i="8"/>
  <c r="X313" i="8"/>
  <c r="W313" i="8"/>
  <c r="V313" i="8"/>
  <c r="U313" i="8"/>
  <c r="T313" i="8"/>
  <c r="S313" i="8"/>
  <c r="R313" i="8"/>
  <c r="Q313" i="8"/>
  <c r="P313" i="8"/>
  <c r="O313" i="8"/>
  <c r="N313" i="8"/>
  <c r="M313" i="8"/>
  <c r="L313" i="8"/>
  <c r="K313" i="8"/>
  <c r="J313" i="8"/>
  <c r="I313" i="8"/>
  <c r="H313" i="8"/>
  <c r="G313" i="8"/>
  <c r="F313" i="8"/>
  <c r="E313" i="8"/>
  <c r="D313" i="8"/>
  <c r="C313" i="8"/>
  <c r="B313" i="8"/>
  <c r="A313" i="8"/>
  <c r="Z312" i="8"/>
  <c r="Y312" i="8"/>
  <c r="X312" i="8"/>
  <c r="W312" i="8"/>
  <c r="V312" i="8"/>
  <c r="U312" i="8"/>
  <c r="T312" i="8"/>
  <c r="S312" i="8"/>
  <c r="R312" i="8"/>
  <c r="Q312" i="8"/>
  <c r="P312" i="8"/>
  <c r="O312" i="8"/>
  <c r="N312" i="8"/>
  <c r="M312" i="8"/>
  <c r="L312" i="8"/>
  <c r="K312" i="8"/>
  <c r="J312" i="8"/>
  <c r="I312" i="8"/>
  <c r="H312" i="8"/>
  <c r="G312" i="8"/>
  <c r="F312" i="8"/>
  <c r="E312" i="8"/>
  <c r="D312" i="8"/>
  <c r="C312" i="8"/>
  <c r="B312" i="8"/>
  <c r="A312" i="8"/>
  <c r="Z311" i="8"/>
  <c r="Y311" i="8"/>
  <c r="X311" i="8"/>
  <c r="W311" i="8"/>
  <c r="V311" i="8"/>
  <c r="U311" i="8"/>
  <c r="T311" i="8"/>
  <c r="S311" i="8"/>
  <c r="R311" i="8"/>
  <c r="Q311" i="8"/>
  <c r="P311" i="8"/>
  <c r="O311" i="8"/>
  <c r="N311" i="8"/>
  <c r="M311" i="8"/>
  <c r="L311" i="8"/>
  <c r="K311" i="8"/>
  <c r="J311" i="8"/>
  <c r="I311" i="8"/>
  <c r="H311" i="8"/>
  <c r="G311" i="8"/>
  <c r="F311" i="8"/>
  <c r="E311" i="8"/>
  <c r="D311" i="8"/>
  <c r="C311" i="8"/>
  <c r="B311" i="8"/>
  <c r="A311" i="8"/>
  <c r="Z310" i="8"/>
  <c r="Y310" i="8"/>
  <c r="X310" i="8"/>
  <c r="W310" i="8"/>
  <c r="V310" i="8"/>
  <c r="U310" i="8"/>
  <c r="T310" i="8"/>
  <c r="S310" i="8"/>
  <c r="R310" i="8"/>
  <c r="Q310" i="8"/>
  <c r="P310" i="8"/>
  <c r="O310" i="8"/>
  <c r="N310" i="8"/>
  <c r="M310" i="8"/>
  <c r="L310" i="8"/>
  <c r="K310" i="8"/>
  <c r="J310" i="8"/>
  <c r="I310" i="8"/>
  <c r="H310" i="8"/>
  <c r="G310" i="8"/>
  <c r="F310" i="8"/>
  <c r="E310" i="8"/>
  <c r="D310" i="8"/>
  <c r="C310" i="8"/>
  <c r="B310" i="8"/>
  <c r="A310" i="8"/>
  <c r="Z309" i="8"/>
  <c r="Y309" i="8"/>
  <c r="X309" i="8"/>
  <c r="W309" i="8"/>
  <c r="V309" i="8"/>
  <c r="U309" i="8"/>
  <c r="T309" i="8"/>
  <c r="S309" i="8"/>
  <c r="R309" i="8"/>
  <c r="Q309" i="8"/>
  <c r="P309" i="8"/>
  <c r="O309" i="8"/>
  <c r="N309" i="8"/>
  <c r="M309" i="8"/>
  <c r="L309" i="8"/>
  <c r="K309" i="8"/>
  <c r="J309" i="8"/>
  <c r="I309" i="8"/>
  <c r="H309" i="8"/>
  <c r="G309" i="8"/>
  <c r="F309" i="8"/>
  <c r="E309" i="8"/>
  <c r="D309" i="8"/>
  <c r="C309" i="8"/>
  <c r="B309" i="8"/>
  <c r="A309" i="8"/>
  <c r="Z308" i="8"/>
  <c r="Y308" i="8"/>
  <c r="X308" i="8"/>
  <c r="W308" i="8"/>
  <c r="V308" i="8"/>
  <c r="U308" i="8"/>
  <c r="T308" i="8"/>
  <c r="S308" i="8"/>
  <c r="R308" i="8"/>
  <c r="Q308" i="8"/>
  <c r="P308" i="8"/>
  <c r="O308" i="8"/>
  <c r="N308" i="8"/>
  <c r="M308" i="8"/>
  <c r="L308" i="8"/>
  <c r="K308" i="8"/>
  <c r="J308" i="8"/>
  <c r="I308" i="8"/>
  <c r="H308" i="8"/>
  <c r="G308" i="8"/>
  <c r="F308" i="8"/>
  <c r="E308" i="8"/>
  <c r="D308" i="8"/>
  <c r="C308" i="8"/>
  <c r="B308" i="8"/>
  <c r="A308" i="8"/>
  <c r="Z307" i="8"/>
  <c r="Y307" i="8"/>
  <c r="X307" i="8"/>
  <c r="W307" i="8"/>
  <c r="V307" i="8"/>
  <c r="U307" i="8"/>
  <c r="T307" i="8"/>
  <c r="S307" i="8"/>
  <c r="R307" i="8"/>
  <c r="Q307" i="8"/>
  <c r="P307" i="8"/>
  <c r="O307" i="8"/>
  <c r="N307" i="8"/>
  <c r="M307" i="8"/>
  <c r="L307" i="8"/>
  <c r="K307" i="8"/>
  <c r="J307" i="8"/>
  <c r="I307" i="8"/>
  <c r="H307" i="8"/>
  <c r="G307" i="8"/>
  <c r="F307" i="8"/>
  <c r="E307" i="8"/>
  <c r="D307" i="8"/>
  <c r="C307" i="8"/>
  <c r="B307" i="8"/>
  <c r="A307" i="8"/>
  <c r="Z306" i="8"/>
  <c r="Y306" i="8"/>
  <c r="X306" i="8"/>
  <c r="W306" i="8"/>
  <c r="V306" i="8"/>
  <c r="U306" i="8"/>
  <c r="T306" i="8"/>
  <c r="S306" i="8"/>
  <c r="R306" i="8"/>
  <c r="Q306" i="8"/>
  <c r="P306" i="8"/>
  <c r="O306" i="8"/>
  <c r="N306" i="8"/>
  <c r="M306" i="8"/>
  <c r="L306" i="8"/>
  <c r="K306" i="8"/>
  <c r="J306" i="8"/>
  <c r="I306" i="8"/>
  <c r="H306" i="8"/>
  <c r="G306" i="8"/>
  <c r="F306" i="8"/>
  <c r="E306" i="8"/>
  <c r="D306" i="8"/>
  <c r="C306" i="8"/>
  <c r="B306" i="8"/>
  <c r="A306" i="8"/>
  <c r="Z305" i="8"/>
  <c r="Y305" i="8"/>
  <c r="X305" i="8"/>
  <c r="W305" i="8"/>
  <c r="V305" i="8"/>
  <c r="U305" i="8"/>
  <c r="T305" i="8"/>
  <c r="S305" i="8"/>
  <c r="R305" i="8"/>
  <c r="Q305" i="8"/>
  <c r="P305" i="8"/>
  <c r="O305" i="8"/>
  <c r="N305" i="8"/>
  <c r="M305" i="8"/>
  <c r="L305" i="8"/>
  <c r="K305" i="8"/>
  <c r="J305" i="8"/>
  <c r="I305" i="8"/>
  <c r="H305" i="8"/>
  <c r="G305" i="8"/>
  <c r="F305" i="8"/>
  <c r="E305" i="8"/>
  <c r="D305" i="8"/>
  <c r="C305" i="8"/>
  <c r="B305" i="8"/>
  <c r="A305" i="8"/>
  <c r="Z304" i="8"/>
  <c r="Y304" i="8"/>
  <c r="X304" i="8"/>
  <c r="W304" i="8"/>
  <c r="V304" i="8"/>
  <c r="U304" i="8"/>
  <c r="T304" i="8"/>
  <c r="S304" i="8"/>
  <c r="R304" i="8"/>
  <c r="Q304" i="8"/>
  <c r="P304" i="8"/>
  <c r="O304" i="8"/>
  <c r="N304" i="8"/>
  <c r="M304" i="8"/>
  <c r="L304" i="8"/>
  <c r="K304" i="8"/>
  <c r="J304" i="8"/>
  <c r="I304" i="8"/>
  <c r="H304" i="8"/>
  <c r="G304" i="8"/>
  <c r="F304" i="8"/>
  <c r="E304" i="8"/>
  <c r="D304" i="8"/>
  <c r="C304" i="8"/>
  <c r="B304" i="8"/>
  <c r="A304" i="8"/>
  <c r="Z303" i="8"/>
  <c r="Y303" i="8"/>
  <c r="X303" i="8"/>
  <c r="W303" i="8"/>
  <c r="V303" i="8"/>
  <c r="U303" i="8"/>
  <c r="T303" i="8"/>
  <c r="S303" i="8"/>
  <c r="R303" i="8"/>
  <c r="Q303" i="8"/>
  <c r="P303" i="8"/>
  <c r="O303" i="8"/>
  <c r="N303" i="8"/>
  <c r="M303" i="8"/>
  <c r="L303" i="8"/>
  <c r="K303" i="8"/>
  <c r="J303" i="8"/>
  <c r="I303" i="8"/>
  <c r="H303" i="8"/>
  <c r="G303" i="8"/>
  <c r="F303" i="8"/>
  <c r="E303" i="8"/>
  <c r="D303" i="8"/>
  <c r="C303" i="8"/>
  <c r="B303" i="8"/>
  <c r="A303" i="8"/>
  <c r="Z302" i="8"/>
  <c r="Y302" i="8"/>
  <c r="X302" i="8"/>
  <c r="W302" i="8"/>
  <c r="V302" i="8"/>
  <c r="U302" i="8"/>
  <c r="T302" i="8"/>
  <c r="S302" i="8"/>
  <c r="R302" i="8"/>
  <c r="Q302" i="8"/>
  <c r="P302" i="8"/>
  <c r="O302" i="8"/>
  <c r="N302" i="8"/>
  <c r="M302" i="8"/>
  <c r="L302" i="8"/>
  <c r="K302" i="8"/>
  <c r="J302" i="8"/>
  <c r="I302" i="8"/>
  <c r="H302" i="8"/>
  <c r="G302" i="8"/>
  <c r="F302" i="8"/>
  <c r="E302" i="8"/>
  <c r="D302" i="8"/>
  <c r="C302" i="8"/>
  <c r="B302" i="8"/>
  <c r="A302" i="8"/>
  <c r="Z301" i="8"/>
  <c r="Y301" i="8"/>
  <c r="X301" i="8"/>
  <c r="W301" i="8"/>
  <c r="V301" i="8"/>
  <c r="U301" i="8"/>
  <c r="T301" i="8"/>
  <c r="S301" i="8"/>
  <c r="R301" i="8"/>
  <c r="Q301" i="8"/>
  <c r="P301" i="8"/>
  <c r="O301" i="8"/>
  <c r="N301" i="8"/>
  <c r="M301" i="8"/>
  <c r="L301" i="8"/>
  <c r="K301" i="8"/>
  <c r="J301" i="8"/>
  <c r="I301" i="8"/>
  <c r="H301" i="8"/>
  <c r="G301" i="8"/>
  <c r="F301" i="8"/>
  <c r="E301" i="8"/>
  <c r="D301" i="8"/>
  <c r="C301" i="8"/>
  <c r="B301" i="8"/>
  <c r="A301" i="8"/>
  <c r="Z300" i="8"/>
  <c r="Y300" i="8"/>
  <c r="X300" i="8"/>
  <c r="W300" i="8"/>
  <c r="V300" i="8"/>
  <c r="U300" i="8"/>
  <c r="T300" i="8"/>
  <c r="S300" i="8"/>
  <c r="R300" i="8"/>
  <c r="Q300" i="8"/>
  <c r="P300" i="8"/>
  <c r="O300" i="8"/>
  <c r="N300" i="8"/>
  <c r="M300" i="8"/>
  <c r="L300" i="8"/>
  <c r="K300" i="8"/>
  <c r="J300" i="8"/>
  <c r="I300" i="8"/>
  <c r="H300" i="8"/>
  <c r="G300" i="8"/>
  <c r="F300" i="8"/>
  <c r="E300" i="8"/>
  <c r="D300" i="8"/>
  <c r="C300" i="8"/>
  <c r="B300" i="8"/>
  <c r="A300" i="8"/>
  <c r="Z299" i="8"/>
  <c r="Y299" i="8"/>
  <c r="X299" i="8"/>
  <c r="W299" i="8"/>
  <c r="V299" i="8"/>
  <c r="U299" i="8"/>
  <c r="T299" i="8"/>
  <c r="S299" i="8"/>
  <c r="R299" i="8"/>
  <c r="Q299" i="8"/>
  <c r="P299" i="8"/>
  <c r="O299" i="8"/>
  <c r="N299" i="8"/>
  <c r="M299" i="8"/>
  <c r="L299" i="8"/>
  <c r="K299" i="8"/>
  <c r="J299" i="8"/>
  <c r="I299" i="8"/>
  <c r="H299" i="8"/>
  <c r="G299" i="8"/>
  <c r="F299" i="8"/>
  <c r="E299" i="8"/>
  <c r="D299" i="8"/>
  <c r="C299" i="8"/>
  <c r="B299" i="8"/>
  <c r="A299" i="8"/>
  <c r="Z298" i="8"/>
  <c r="Y298" i="8"/>
  <c r="X298" i="8"/>
  <c r="W298" i="8"/>
  <c r="V298" i="8"/>
  <c r="U298" i="8"/>
  <c r="T298" i="8"/>
  <c r="S298" i="8"/>
  <c r="R298" i="8"/>
  <c r="Q298" i="8"/>
  <c r="P298" i="8"/>
  <c r="O298" i="8"/>
  <c r="N298" i="8"/>
  <c r="M298" i="8"/>
  <c r="L298" i="8"/>
  <c r="K298" i="8"/>
  <c r="J298" i="8"/>
  <c r="I298" i="8"/>
  <c r="H298" i="8"/>
  <c r="G298" i="8"/>
  <c r="F298" i="8"/>
  <c r="E298" i="8"/>
  <c r="D298" i="8"/>
  <c r="C298" i="8"/>
  <c r="B298" i="8"/>
  <c r="A298" i="8"/>
  <c r="Z297" i="8"/>
  <c r="Y297" i="8"/>
  <c r="X297" i="8"/>
  <c r="W297" i="8"/>
  <c r="V297" i="8"/>
  <c r="U297" i="8"/>
  <c r="T297" i="8"/>
  <c r="S297" i="8"/>
  <c r="R297" i="8"/>
  <c r="Q297" i="8"/>
  <c r="P297" i="8"/>
  <c r="O297" i="8"/>
  <c r="N297" i="8"/>
  <c r="M297" i="8"/>
  <c r="L297" i="8"/>
  <c r="K297" i="8"/>
  <c r="J297" i="8"/>
  <c r="I297" i="8"/>
  <c r="H297" i="8"/>
  <c r="G297" i="8"/>
  <c r="F297" i="8"/>
  <c r="E297" i="8"/>
  <c r="D297" i="8"/>
  <c r="C297" i="8"/>
  <c r="B297" i="8"/>
  <c r="A297" i="8"/>
  <c r="Z296" i="8"/>
  <c r="Y296" i="8"/>
  <c r="X296" i="8"/>
  <c r="W296" i="8"/>
  <c r="V296" i="8"/>
  <c r="U296" i="8"/>
  <c r="T296" i="8"/>
  <c r="S296" i="8"/>
  <c r="R296" i="8"/>
  <c r="Q296" i="8"/>
  <c r="P296" i="8"/>
  <c r="O296" i="8"/>
  <c r="N296" i="8"/>
  <c r="M296" i="8"/>
  <c r="L296" i="8"/>
  <c r="K296" i="8"/>
  <c r="J296" i="8"/>
  <c r="I296" i="8"/>
  <c r="H296" i="8"/>
  <c r="G296" i="8"/>
  <c r="F296" i="8"/>
  <c r="E296" i="8"/>
  <c r="D296" i="8"/>
  <c r="C296" i="8"/>
  <c r="B296" i="8"/>
  <c r="A296" i="8"/>
  <c r="Z295" i="8"/>
  <c r="Y295" i="8"/>
  <c r="X295" i="8"/>
  <c r="W295" i="8"/>
  <c r="V295" i="8"/>
  <c r="U295" i="8"/>
  <c r="T295" i="8"/>
  <c r="S295" i="8"/>
  <c r="R295" i="8"/>
  <c r="Q295" i="8"/>
  <c r="P295" i="8"/>
  <c r="O295" i="8"/>
  <c r="N295" i="8"/>
  <c r="M295" i="8"/>
  <c r="L295" i="8"/>
  <c r="K295" i="8"/>
  <c r="J295" i="8"/>
  <c r="I295" i="8"/>
  <c r="H295" i="8"/>
  <c r="G295" i="8"/>
  <c r="F295" i="8"/>
  <c r="E295" i="8"/>
  <c r="D295" i="8"/>
  <c r="C295" i="8"/>
  <c r="B295" i="8"/>
  <c r="A295" i="8"/>
  <c r="Z294" i="8"/>
  <c r="Y294" i="8"/>
  <c r="X294" i="8"/>
  <c r="W294" i="8"/>
  <c r="V294" i="8"/>
  <c r="U294" i="8"/>
  <c r="T294" i="8"/>
  <c r="S294" i="8"/>
  <c r="R294" i="8"/>
  <c r="Q294" i="8"/>
  <c r="P294" i="8"/>
  <c r="O294" i="8"/>
  <c r="N294" i="8"/>
  <c r="M294" i="8"/>
  <c r="L294" i="8"/>
  <c r="K294" i="8"/>
  <c r="J294" i="8"/>
  <c r="I294" i="8"/>
  <c r="H294" i="8"/>
  <c r="G294" i="8"/>
  <c r="F294" i="8"/>
  <c r="E294" i="8"/>
  <c r="D294" i="8"/>
  <c r="C294" i="8"/>
  <c r="B294" i="8"/>
  <c r="A294" i="8"/>
  <c r="Z293" i="8"/>
  <c r="Y293" i="8"/>
  <c r="X293" i="8"/>
  <c r="W293" i="8"/>
  <c r="V293" i="8"/>
  <c r="U293" i="8"/>
  <c r="T293" i="8"/>
  <c r="S293" i="8"/>
  <c r="R293" i="8"/>
  <c r="Q293" i="8"/>
  <c r="P293" i="8"/>
  <c r="O293" i="8"/>
  <c r="N293" i="8"/>
  <c r="M293" i="8"/>
  <c r="L293" i="8"/>
  <c r="K293" i="8"/>
  <c r="J293" i="8"/>
  <c r="I293" i="8"/>
  <c r="H293" i="8"/>
  <c r="G293" i="8"/>
  <c r="F293" i="8"/>
  <c r="E293" i="8"/>
  <c r="D293" i="8"/>
  <c r="C293" i="8"/>
  <c r="B293" i="8"/>
  <c r="A293" i="8"/>
  <c r="Z292" i="8"/>
  <c r="Y292" i="8"/>
  <c r="X292" i="8"/>
  <c r="W292" i="8"/>
  <c r="V292" i="8"/>
  <c r="U292" i="8"/>
  <c r="T292" i="8"/>
  <c r="S292" i="8"/>
  <c r="R292" i="8"/>
  <c r="Q292" i="8"/>
  <c r="P292" i="8"/>
  <c r="O292" i="8"/>
  <c r="N292" i="8"/>
  <c r="M292" i="8"/>
  <c r="L292" i="8"/>
  <c r="K292" i="8"/>
  <c r="J292" i="8"/>
  <c r="I292" i="8"/>
  <c r="H292" i="8"/>
  <c r="G292" i="8"/>
  <c r="F292" i="8"/>
  <c r="E292" i="8"/>
  <c r="D292" i="8"/>
  <c r="C292" i="8"/>
  <c r="B292" i="8"/>
  <c r="A292" i="8"/>
  <c r="Z291" i="8"/>
  <c r="Y291" i="8"/>
  <c r="X291" i="8"/>
  <c r="W291" i="8"/>
  <c r="V291" i="8"/>
  <c r="U291" i="8"/>
  <c r="T291" i="8"/>
  <c r="S291" i="8"/>
  <c r="R291" i="8"/>
  <c r="Q291" i="8"/>
  <c r="P291" i="8"/>
  <c r="O291" i="8"/>
  <c r="N291" i="8"/>
  <c r="M291" i="8"/>
  <c r="L291" i="8"/>
  <c r="K291" i="8"/>
  <c r="J291" i="8"/>
  <c r="I291" i="8"/>
  <c r="H291" i="8"/>
  <c r="G291" i="8"/>
  <c r="F291" i="8"/>
  <c r="E291" i="8"/>
  <c r="D291" i="8"/>
  <c r="C291" i="8"/>
  <c r="B291" i="8"/>
  <c r="A291" i="8"/>
  <c r="Z290" i="8"/>
  <c r="Y290" i="8"/>
  <c r="X290" i="8"/>
  <c r="W290" i="8"/>
  <c r="V290" i="8"/>
  <c r="U290" i="8"/>
  <c r="T290" i="8"/>
  <c r="S290" i="8"/>
  <c r="R290" i="8"/>
  <c r="Q290" i="8"/>
  <c r="P290" i="8"/>
  <c r="O290" i="8"/>
  <c r="N290" i="8"/>
  <c r="M290" i="8"/>
  <c r="L290" i="8"/>
  <c r="K290" i="8"/>
  <c r="J290" i="8"/>
  <c r="I290" i="8"/>
  <c r="H290" i="8"/>
  <c r="G290" i="8"/>
  <c r="F290" i="8"/>
  <c r="E290" i="8"/>
  <c r="D290" i="8"/>
  <c r="C290" i="8"/>
  <c r="B290" i="8"/>
  <c r="A290" i="8"/>
  <c r="Z289" i="8"/>
  <c r="Y289" i="8"/>
  <c r="X289" i="8"/>
  <c r="W289" i="8"/>
  <c r="V289" i="8"/>
  <c r="U289" i="8"/>
  <c r="T289" i="8"/>
  <c r="S289" i="8"/>
  <c r="R289" i="8"/>
  <c r="Q289" i="8"/>
  <c r="P289" i="8"/>
  <c r="O289" i="8"/>
  <c r="N289" i="8"/>
  <c r="M289" i="8"/>
  <c r="L289" i="8"/>
  <c r="K289" i="8"/>
  <c r="J289" i="8"/>
  <c r="I289" i="8"/>
  <c r="H289" i="8"/>
  <c r="G289" i="8"/>
  <c r="F289" i="8"/>
  <c r="E289" i="8"/>
  <c r="D289" i="8"/>
  <c r="C289" i="8"/>
  <c r="B289" i="8"/>
  <c r="A289" i="8"/>
  <c r="Z288" i="8"/>
  <c r="Y288" i="8"/>
  <c r="X288" i="8"/>
  <c r="W288" i="8"/>
  <c r="V288" i="8"/>
  <c r="U288" i="8"/>
  <c r="T288" i="8"/>
  <c r="S288" i="8"/>
  <c r="R288" i="8"/>
  <c r="Q288" i="8"/>
  <c r="P288" i="8"/>
  <c r="O288" i="8"/>
  <c r="N288" i="8"/>
  <c r="M288" i="8"/>
  <c r="L288" i="8"/>
  <c r="K288" i="8"/>
  <c r="J288" i="8"/>
  <c r="I288" i="8"/>
  <c r="H288" i="8"/>
  <c r="G288" i="8"/>
  <c r="F288" i="8"/>
  <c r="E288" i="8"/>
  <c r="D288" i="8"/>
  <c r="C288" i="8"/>
  <c r="B288" i="8"/>
  <c r="A288" i="8"/>
  <c r="Z287" i="8"/>
  <c r="Y287" i="8"/>
  <c r="X287" i="8"/>
  <c r="W287" i="8"/>
  <c r="V287" i="8"/>
  <c r="U287" i="8"/>
  <c r="T287" i="8"/>
  <c r="S287" i="8"/>
  <c r="R287" i="8"/>
  <c r="Q287" i="8"/>
  <c r="P287" i="8"/>
  <c r="O287" i="8"/>
  <c r="N287" i="8"/>
  <c r="M287" i="8"/>
  <c r="L287" i="8"/>
  <c r="K287" i="8"/>
  <c r="J287" i="8"/>
  <c r="I287" i="8"/>
  <c r="H287" i="8"/>
  <c r="G287" i="8"/>
  <c r="F287" i="8"/>
  <c r="E287" i="8"/>
  <c r="D287" i="8"/>
  <c r="C287" i="8"/>
  <c r="B287" i="8"/>
  <c r="A287" i="8"/>
  <c r="Z286" i="8"/>
  <c r="Y286" i="8"/>
  <c r="X286" i="8"/>
  <c r="W286" i="8"/>
  <c r="V286" i="8"/>
  <c r="U286" i="8"/>
  <c r="T286" i="8"/>
  <c r="S286" i="8"/>
  <c r="R286" i="8"/>
  <c r="Q286" i="8"/>
  <c r="P286" i="8"/>
  <c r="O286" i="8"/>
  <c r="N286" i="8"/>
  <c r="M286" i="8"/>
  <c r="L286" i="8"/>
  <c r="K286" i="8"/>
  <c r="J286" i="8"/>
  <c r="I286" i="8"/>
  <c r="H286" i="8"/>
  <c r="G286" i="8"/>
  <c r="F286" i="8"/>
  <c r="E286" i="8"/>
  <c r="D286" i="8"/>
  <c r="C286" i="8"/>
  <c r="B286" i="8"/>
  <c r="A286" i="8"/>
  <c r="Z285" i="8"/>
  <c r="Y285" i="8"/>
  <c r="X285" i="8"/>
  <c r="W285" i="8"/>
  <c r="V285" i="8"/>
  <c r="U285" i="8"/>
  <c r="T285" i="8"/>
  <c r="S285" i="8"/>
  <c r="R285" i="8"/>
  <c r="Q285" i="8"/>
  <c r="P285" i="8"/>
  <c r="O285" i="8"/>
  <c r="N285" i="8"/>
  <c r="M285" i="8"/>
  <c r="L285" i="8"/>
  <c r="K285" i="8"/>
  <c r="J285" i="8"/>
  <c r="I285" i="8"/>
  <c r="H285" i="8"/>
  <c r="G285" i="8"/>
  <c r="F285" i="8"/>
  <c r="E285" i="8"/>
  <c r="D285" i="8"/>
  <c r="C285" i="8"/>
  <c r="B285" i="8"/>
  <c r="A285" i="8"/>
  <c r="Z284" i="8"/>
  <c r="Y284" i="8"/>
  <c r="X284" i="8"/>
  <c r="W284" i="8"/>
  <c r="V284" i="8"/>
  <c r="U284" i="8"/>
  <c r="T284" i="8"/>
  <c r="S284" i="8"/>
  <c r="R284" i="8"/>
  <c r="Q284" i="8"/>
  <c r="P284" i="8"/>
  <c r="O284" i="8"/>
  <c r="N284" i="8"/>
  <c r="M284" i="8"/>
  <c r="L284" i="8"/>
  <c r="K284" i="8"/>
  <c r="J284" i="8"/>
  <c r="I284" i="8"/>
  <c r="H284" i="8"/>
  <c r="G284" i="8"/>
  <c r="F284" i="8"/>
  <c r="E284" i="8"/>
  <c r="D284" i="8"/>
  <c r="C284" i="8"/>
  <c r="B284" i="8"/>
  <c r="A284" i="8"/>
  <c r="Z283" i="8"/>
  <c r="Y283" i="8"/>
  <c r="X283" i="8"/>
  <c r="W283" i="8"/>
  <c r="V283" i="8"/>
  <c r="U283" i="8"/>
  <c r="T283" i="8"/>
  <c r="S283" i="8"/>
  <c r="R283" i="8"/>
  <c r="Q283" i="8"/>
  <c r="P283" i="8"/>
  <c r="O283" i="8"/>
  <c r="N283" i="8"/>
  <c r="M283" i="8"/>
  <c r="L283" i="8"/>
  <c r="K283" i="8"/>
  <c r="J283" i="8"/>
  <c r="I283" i="8"/>
  <c r="H283" i="8"/>
  <c r="G283" i="8"/>
  <c r="F283" i="8"/>
  <c r="E283" i="8"/>
  <c r="D283" i="8"/>
  <c r="C283" i="8"/>
  <c r="B283" i="8"/>
  <c r="A283" i="8"/>
  <c r="Z282" i="8"/>
  <c r="Y282" i="8"/>
  <c r="X282" i="8"/>
  <c r="W282" i="8"/>
  <c r="V282" i="8"/>
  <c r="U282" i="8"/>
  <c r="T282" i="8"/>
  <c r="S282" i="8"/>
  <c r="R282" i="8"/>
  <c r="Q282" i="8"/>
  <c r="P282" i="8"/>
  <c r="O282" i="8"/>
  <c r="N282" i="8"/>
  <c r="M282" i="8"/>
  <c r="L282" i="8"/>
  <c r="K282" i="8"/>
  <c r="J282" i="8"/>
  <c r="I282" i="8"/>
  <c r="H282" i="8"/>
  <c r="G282" i="8"/>
  <c r="F282" i="8"/>
  <c r="E282" i="8"/>
  <c r="D282" i="8"/>
  <c r="C282" i="8"/>
  <c r="B282" i="8"/>
  <c r="A282" i="8"/>
  <c r="Z281" i="8"/>
  <c r="Y281" i="8"/>
  <c r="X281" i="8"/>
  <c r="W281" i="8"/>
  <c r="V281" i="8"/>
  <c r="U281" i="8"/>
  <c r="T281" i="8"/>
  <c r="S281" i="8"/>
  <c r="R281" i="8"/>
  <c r="Q281" i="8"/>
  <c r="P281" i="8"/>
  <c r="O281" i="8"/>
  <c r="N281" i="8"/>
  <c r="M281" i="8"/>
  <c r="L281" i="8"/>
  <c r="K281" i="8"/>
  <c r="J281" i="8"/>
  <c r="I281" i="8"/>
  <c r="H281" i="8"/>
  <c r="G281" i="8"/>
  <c r="F281" i="8"/>
  <c r="E281" i="8"/>
  <c r="D281" i="8"/>
  <c r="C281" i="8"/>
  <c r="B281" i="8"/>
  <c r="A281" i="8"/>
  <c r="Z280" i="8"/>
  <c r="Y280" i="8"/>
  <c r="X280" i="8"/>
  <c r="W280" i="8"/>
  <c r="V280" i="8"/>
  <c r="U280" i="8"/>
  <c r="T280" i="8"/>
  <c r="S280" i="8"/>
  <c r="R280" i="8"/>
  <c r="Q280" i="8"/>
  <c r="P280" i="8"/>
  <c r="O280" i="8"/>
  <c r="N280" i="8"/>
  <c r="M280" i="8"/>
  <c r="L280" i="8"/>
  <c r="K280" i="8"/>
  <c r="J280" i="8"/>
  <c r="I280" i="8"/>
  <c r="H280" i="8"/>
  <c r="G280" i="8"/>
  <c r="F280" i="8"/>
  <c r="E280" i="8"/>
  <c r="D280" i="8"/>
  <c r="C280" i="8"/>
  <c r="B280" i="8"/>
  <c r="A280" i="8"/>
  <c r="Z279" i="8"/>
  <c r="Y279" i="8"/>
  <c r="X279" i="8"/>
  <c r="W279" i="8"/>
  <c r="V279" i="8"/>
  <c r="U279" i="8"/>
  <c r="T279" i="8"/>
  <c r="S279" i="8"/>
  <c r="R279" i="8"/>
  <c r="Q279" i="8"/>
  <c r="P279" i="8"/>
  <c r="O279" i="8"/>
  <c r="N279" i="8"/>
  <c r="M279" i="8"/>
  <c r="L279" i="8"/>
  <c r="K279" i="8"/>
  <c r="J279" i="8"/>
  <c r="I279" i="8"/>
  <c r="H279" i="8"/>
  <c r="G279" i="8"/>
  <c r="F279" i="8"/>
  <c r="E279" i="8"/>
  <c r="D279" i="8"/>
  <c r="C279" i="8"/>
  <c r="B279" i="8"/>
  <c r="A279" i="8"/>
  <c r="Z278" i="8"/>
  <c r="Y278" i="8"/>
  <c r="X278" i="8"/>
  <c r="W278" i="8"/>
  <c r="V278" i="8"/>
  <c r="U278" i="8"/>
  <c r="T278" i="8"/>
  <c r="S278" i="8"/>
  <c r="R278" i="8"/>
  <c r="Q278" i="8"/>
  <c r="P278" i="8"/>
  <c r="O278" i="8"/>
  <c r="N278" i="8"/>
  <c r="M278" i="8"/>
  <c r="L278" i="8"/>
  <c r="K278" i="8"/>
  <c r="J278" i="8"/>
  <c r="I278" i="8"/>
  <c r="H278" i="8"/>
  <c r="G278" i="8"/>
  <c r="F278" i="8"/>
  <c r="E278" i="8"/>
  <c r="D278" i="8"/>
  <c r="C278" i="8"/>
  <c r="B278" i="8"/>
  <c r="A278" i="8"/>
  <c r="Z277" i="8"/>
  <c r="Y277" i="8"/>
  <c r="X277" i="8"/>
  <c r="W277" i="8"/>
  <c r="V277" i="8"/>
  <c r="U277" i="8"/>
  <c r="T277" i="8"/>
  <c r="S277" i="8"/>
  <c r="R277" i="8"/>
  <c r="Q277" i="8"/>
  <c r="P277" i="8"/>
  <c r="O277" i="8"/>
  <c r="N277" i="8"/>
  <c r="M277" i="8"/>
  <c r="L277" i="8"/>
  <c r="K277" i="8"/>
  <c r="J277" i="8"/>
  <c r="I277" i="8"/>
  <c r="H277" i="8"/>
  <c r="G277" i="8"/>
  <c r="F277" i="8"/>
  <c r="E277" i="8"/>
  <c r="D277" i="8"/>
  <c r="C277" i="8"/>
  <c r="B277" i="8"/>
  <c r="A277" i="8"/>
  <c r="Z276" i="8"/>
  <c r="Y276" i="8"/>
  <c r="X276" i="8"/>
  <c r="W276" i="8"/>
  <c r="V276" i="8"/>
  <c r="U276" i="8"/>
  <c r="T276" i="8"/>
  <c r="S276" i="8"/>
  <c r="R276" i="8"/>
  <c r="Q276" i="8"/>
  <c r="P276" i="8"/>
  <c r="O276" i="8"/>
  <c r="N276" i="8"/>
  <c r="M276" i="8"/>
  <c r="L276" i="8"/>
  <c r="K276" i="8"/>
  <c r="J276" i="8"/>
  <c r="I276" i="8"/>
  <c r="H276" i="8"/>
  <c r="G276" i="8"/>
  <c r="F276" i="8"/>
  <c r="E276" i="8"/>
  <c r="D276" i="8"/>
  <c r="C276" i="8"/>
  <c r="B276" i="8"/>
  <c r="A276" i="8"/>
  <c r="Z275" i="8"/>
  <c r="Y275" i="8"/>
  <c r="X275" i="8"/>
  <c r="W275" i="8"/>
  <c r="V275" i="8"/>
  <c r="U275" i="8"/>
  <c r="T275" i="8"/>
  <c r="S275" i="8"/>
  <c r="R275" i="8"/>
  <c r="Q275" i="8"/>
  <c r="P275" i="8"/>
  <c r="O275" i="8"/>
  <c r="N275" i="8"/>
  <c r="M275" i="8"/>
  <c r="L275" i="8"/>
  <c r="K275" i="8"/>
  <c r="J275" i="8"/>
  <c r="I275" i="8"/>
  <c r="H275" i="8"/>
  <c r="G275" i="8"/>
  <c r="F275" i="8"/>
  <c r="E275" i="8"/>
  <c r="D275" i="8"/>
  <c r="C275" i="8"/>
  <c r="B275" i="8"/>
  <c r="A275" i="8"/>
  <c r="Z274" i="8"/>
  <c r="Y274" i="8"/>
  <c r="X274" i="8"/>
  <c r="W274" i="8"/>
  <c r="V274" i="8"/>
  <c r="U274" i="8"/>
  <c r="T274" i="8"/>
  <c r="S274" i="8"/>
  <c r="R274" i="8"/>
  <c r="Q274" i="8"/>
  <c r="P274" i="8"/>
  <c r="O274" i="8"/>
  <c r="N274" i="8"/>
  <c r="M274" i="8"/>
  <c r="L274" i="8"/>
  <c r="K274" i="8"/>
  <c r="J274" i="8"/>
  <c r="I274" i="8"/>
  <c r="H274" i="8"/>
  <c r="G274" i="8"/>
  <c r="F274" i="8"/>
  <c r="E274" i="8"/>
  <c r="D274" i="8"/>
  <c r="C274" i="8"/>
  <c r="B274" i="8"/>
  <c r="A274" i="8"/>
  <c r="Z273" i="8"/>
  <c r="Y273" i="8"/>
  <c r="X273" i="8"/>
  <c r="W273" i="8"/>
  <c r="V273" i="8"/>
  <c r="U273" i="8"/>
  <c r="T273" i="8"/>
  <c r="S273" i="8"/>
  <c r="R273" i="8"/>
  <c r="Q273" i="8"/>
  <c r="P273" i="8"/>
  <c r="O273" i="8"/>
  <c r="N273" i="8"/>
  <c r="M273" i="8"/>
  <c r="L273" i="8"/>
  <c r="K273" i="8"/>
  <c r="J273" i="8"/>
  <c r="I273" i="8"/>
  <c r="H273" i="8"/>
  <c r="G273" i="8"/>
  <c r="F273" i="8"/>
  <c r="E273" i="8"/>
  <c r="D273" i="8"/>
  <c r="C273" i="8"/>
  <c r="B273" i="8"/>
  <c r="A273" i="8"/>
  <c r="Z272" i="8"/>
  <c r="Y272" i="8"/>
  <c r="X272" i="8"/>
  <c r="W272" i="8"/>
  <c r="V272" i="8"/>
  <c r="U272" i="8"/>
  <c r="T272" i="8"/>
  <c r="S272" i="8"/>
  <c r="R272" i="8"/>
  <c r="Q272" i="8"/>
  <c r="P272" i="8"/>
  <c r="O272" i="8"/>
  <c r="N272" i="8"/>
  <c r="M272" i="8"/>
  <c r="L272" i="8"/>
  <c r="K272" i="8"/>
  <c r="J272" i="8"/>
  <c r="I272" i="8"/>
  <c r="H272" i="8"/>
  <c r="G272" i="8"/>
  <c r="F272" i="8"/>
  <c r="E272" i="8"/>
  <c r="D272" i="8"/>
  <c r="C272" i="8"/>
  <c r="B272" i="8"/>
  <c r="A272" i="8"/>
  <c r="Z271" i="8"/>
  <c r="Y271" i="8"/>
  <c r="X271" i="8"/>
  <c r="W271" i="8"/>
  <c r="V271" i="8"/>
  <c r="U271" i="8"/>
  <c r="T271" i="8"/>
  <c r="S271" i="8"/>
  <c r="R271" i="8"/>
  <c r="Q271" i="8"/>
  <c r="P271" i="8"/>
  <c r="O271" i="8"/>
  <c r="N271" i="8"/>
  <c r="M271" i="8"/>
  <c r="L271" i="8"/>
  <c r="K271" i="8"/>
  <c r="J271" i="8"/>
  <c r="I271" i="8"/>
  <c r="H271" i="8"/>
  <c r="G271" i="8"/>
  <c r="F271" i="8"/>
  <c r="E271" i="8"/>
  <c r="D271" i="8"/>
  <c r="C271" i="8"/>
  <c r="B271" i="8"/>
  <c r="A271" i="8"/>
  <c r="Z270" i="8"/>
  <c r="Y270" i="8"/>
  <c r="X270" i="8"/>
  <c r="W270" i="8"/>
  <c r="V270" i="8"/>
  <c r="U270" i="8"/>
  <c r="T270" i="8"/>
  <c r="S270" i="8"/>
  <c r="R270" i="8"/>
  <c r="Q270" i="8"/>
  <c r="P270" i="8"/>
  <c r="O270" i="8"/>
  <c r="N270" i="8"/>
  <c r="M270" i="8"/>
  <c r="L270" i="8"/>
  <c r="K270" i="8"/>
  <c r="J270" i="8"/>
  <c r="I270" i="8"/>
  <c r="H270" i="8"/>
  <c r="G270" i="8"/>
  <c r="F270" i="8"/>
  <c r="E270" i="8"/>
  <c r="D270" i="8"/>
  <c r="C270" i="8"/>
  <c r="B270" i="8"/>
  <c r="A270" i="8"/>
  <c r="Z269" i="8"/>
  <c r="Y269" i="8"/>
  <c r="X269" i="8"/>
  <c r="W269" i="8"/>
  <c r="V269" i="8"/>
  <c r="U269" i="8"/>
  <c r="T269" i="8"/>
  <c r="S269" i="8"/>
  <c r="R269" i="8"/>
  <c r="Q269" i="8"/>
  <c r="P269" i="8"/>
  <c r="O269" i="8"/>
  <c r="N269" i="8"/>
  <c r="M269" i="8"/>
  <c r="L269" i="8"/>
  <c r="K269" i="8"/>
  <c r="J269" i="8"/>
  <c r="I269" i="8"/>
  <c r="H269" i="8"/>
  <c r="G269" i="8"/>
  <c r="F269" i="8"/>
  <c r="E269" i="8"/>
  <c r="D269" i="8"/>
  <c r="C269" i="8"/>
  <c r="B269" i="8"/>
  <c r="A269" i="8"/>
  <c r="Z268" i="8"/>
  <c r="Y268" i="8"/>
  <c r="X268" i="8"/>
  <c r="W268" i="8"/>
  <c r="V268" i="8"/>
  <c r="U268" i="8"/>
  <c r="T268" i="8"/>
  <c r="S268" i="8"/>
  <c r="R268" i="8"/>
  <c r="Q268" i="8"/>
  <c r="P268" i="8"/>
  <c r="O268" i="8"/>
  <c r="N268" i="8"/>
  <c r="M268" i="8"/>
  <c r="L268" i="8"/>
  <c r="K268" i="8"/>
  <c r="J268" i="8"/>
  <c r="I268" i="8"/>
  <c r="H268" i="8"/>
  <c r="G268" i="8"/>
  <c r="F268" i="8"/>
  <c r="E268" i="8"/>
  <c r="D268" i="8"/>
  <c r="C268" i="8"/>
  <c r="B268" i="8"/>
  <c r="A268" i="8"/>
  <c r="Z267" i="8"/>
  <c r="Y267" i="8"/>
  <c r="X267" i="8"/>
  <c r="W267" i="8"/>
  <c r="V267" i="8"/>
  <c r="U267" i="8"/>
  <c r="T267" i="8"/>
  <c r="S267" i="8"/>
  <c r="R267" i="8"/>
  <c r="Q267" i="8"/>
  <c r="P267" i="8"/>
  <c r="O267" i="8"/>
  <c r="N267" i="8"/>
  <c r="M267" i="8"/>
  <c r="L267" i="8"/>
  <c r="K267" i="8"/>
  <c r="J267" i="8"/>
  <c r="I267" i="8"/>
  <c r="H267" i="8"/>
  <c r="G267" i="8"/>
  <c r="F267" i="8"/>
  <c r="E267" i="8"/>
  <c r="D267" i="8"/>
  <c r="C267" i="8"/>
  <c r="B267" i="8"/>
  <c r="A267" i="8"/>
  <c r="Z266" i="8"/>
  <c r="Y266" i="8"/>
  <c r="X266" i="8"/>
  <c r="W266" i="8"/>
  <c r="V266" i="8"/>
  <c r="U266" i="8"/>
  <c r="T266" i="8"/>
  <c r="S266" i="8"/>
  <c r="R266" i="8"/>
  <c r="Q266" i="8"/>
  <c r="P266" i="8"/>
  <c r="O266" i="8"/>
  <c r="N266" i="8"/>
  <c r="M266" i="8"/>
  <c r="L266" i="8"/>
  <c r="K266" i="8"/>
  <c r="J266" i="8"/>
  <c r="I266" i="8"/>
  <c r="H266" i="8"/>
  <c r="G266" i="8"/>
  <c r="F266" i="8"/>
  <c r="E266" i="8"/>
  <c r="D266" i="8"/>
  <c r="C266" i="8"/>
  <c r="B266" i="8"/>
  <c r="A266" i="8"/>
  <c r="Z265" i="8"/>
  <c r="Y265" i="8"/>
  <c r="X265" i="8"/>
  <c r="W265" i="8"/>
  <c r="V265" i="8"/>
  <c r="U265" i="8"/>
  <c r="T265" i="8"/>
  <c r="S265" i="8"/>
  <c r="R265" i="8"/>
  <c r="Q265" i="8"/>
  <c r="P265" i="8"/>
  <c r="O265" i="8"/>
  <c r="N265" i="8"/>
  <c r="M265" i="8"/>
  <c r="L265" i="8"/>
  <c r="K265" i="8"/>
  <c r="J265" i="8"/>
  <c r="I265" i="8"/>
  <c r="H265" i="8"/>
  <c r="G265" i="8"/>
  <c r="F265" i="8"/>
  <c r="E265" i="8"/>
  <c r="D265" i="8"/>
  <c r="C265" i="8"/>
  <c r="B265" i="8"/>
  <c r="A265" i="8"/>
  <c r="Z264" i="8"/>
  <c r="Y264" i="8"/>
  <c r="X264" i="8"/>
  <c r="W264" i="8"/>
  <c r="V264" i="8"/>
  <c r="U264" i="8"/>
  <c r="T264" i="8"/>
  <c r="S264" i="8"/>
  <c r="R264" i="8"/>
  <c r="Q264" i="8"/>
  <c r="P264" i="8"/>
  <c r="O264" i="8"/>
  <c r="N264" i="8"/>
  <c r="M264" i="8"/>
  <c r="L264" i="8"/>
  <c r="K264" i="8"/>
  <c r="J264" i="8"/>
  <c r="I264" i="8"/>
  <c r="H264" i="8"/>
  <c r="G264" i="8"/>
  <c r="F264" i="8"/>
  <c r="E264" i="8"/>
  <c r="D264" i="8"/>
  <c r="C264" i="8"/>
  <c r="B264" i="8"/>
  <c r="A264" i="8"/>
  <c r="Z263" i="8"/>
  <c r="Y263" i="8"/>
  <c r="X263" i="8"/>
  <c r="W263" i="8"/>
  <c r="V263" i="8"/>
  <c r="U263" i="8"/>
  <c r="T263" i="8"/>
  <c r="S263" i="8"/>
  <c r="R263" i="8"/>
  <c r="Q263" i="8"/>
  <c r="P263" i="8"/>
  <c r="O263" i="8"/>
  <c r="N263" i="8"/>
  <c r="M263" i="8"/>
  <c r="L263" i="8"/>
  <c r="K263" i="8"/>
  <c r="J263" i="8"/>
  <c r="I263" i="8"/>
  <c r="H263" i="8"/>
  <c r="G263" i="8"/>
  <c r="F263" i="8"/>
  <c r="E263" i="8"/>
  <c r="D263" i="8"/>
  <c r="C263" i="8"/>
  <c r="B263" i="8"/>
  <c r="A263" i="8"/>
  <c r="Z262" i="8"/>
  <c r="Y262" i="8"/>
  <c r="X262" i="8"/>
  <c r="W262" i="8"/>
  <c r="V262" i="8"/>
  <c r="U262" i="8"/>
  <c r="T262" i="8"/>
  <c r="S262" i="8"/>
  <c r="R262" i="8"/>
  <c r="Q262" i="8"/>
  <c r="P262" i="8"/>
  <c r="O262" i="8"/>
  <c r="N262" i="8"/>
  <c r="M262" i="8"/>
  <c r="L262" i="8"/>
  <c r="K262" i="8"/>
  <c r="J262" i="8"/>
  <c r="I262" i="8"/>
  <c r="H262" i="8"/>
  <c r="G262" i="8"/>
  <c r="F262" i="8"/>
  <c r="E262" i="8"/>
  <c r="D262" i="8"/>
  <c r="C262" i="8"/>
  <c r="B262" i="8"/>
  <c r="A262" i="8"/>
  <c r="Z261" i="8"/>
  <c r="Y261" i="8"/>
  <c r="X261" i="8"/>
  <c r="W261" i="8"/>
  <c r="V261" i="8"/>
  <c r="U261" i="8"/>
  <c r="T261" i="8"/>
  <c r="S261" i="8"/>
  <c r="R261" i="8"/>
  <c r="Q261" i="8"/>
  <c r="P261" i="8"/>
  <c r="O261" i="8"/>
  <c r="N261" i="8"/>
  <c r="M261" i="8"/>
  <c r="L261" i="8"/>
  <c r="K261" i="8"/>
  <c r="J261" i="8"/>
  <c r="I261" i="8"/>
  <c r="H261" i="8"/>
  <c r="G261" i="8"/>
  <c r="F261" i="8"/>
  <c r="E261" i="8"/>
  <c r="D261" i="8"/>
  <c r="C261" i="8"/>
  <c r="B261" i="8"/>
  <c r="A261" i="8"/>
  <c r="Z260" i="8"/>
  <c r="Y260" i="8"/>
  <c r="X260" i="8"/>
  <c r="W260" i="8"/>
  <c r="V260" i="8"/>
  <c r="U260" i="8"/>
  <c r="T260" i="8"/>
  <c r="S260" i="8"/>
  <c r="R260" i="8"/>
  <c r="Q260" i="8"/>
  <c r="P260" i="8"/>
  <c r="O260" i="8"/>
  <c r="N260" i="8"/>
  <c r="M260" i="8"/>
  <c r="L260" i="8"/>
  <c r="K260" i="8"/>
  <c r="J260" i="8"/>
  <c r="I260" i="8"/>
  <c r="H260" i="8"/>
  <c r="G260" i="8"/>
  <c r="F260" i="8"/>
  <c r="E260" i="8"/>
  <c r="D260" i="8"/>
  <c r="C260" i="8"/>
  <c r="B260" i="8"/>
  <c r="A260" i="8"/>
  <c r="Z259" i="8"/>
  <c r="Y259" i="8"/>
  <c r="X259" i="8"/>
  <c r="W259" i="8"/>
  <c r="V259" i="8"/>
  <c r="U259" i="8"/>
  <c r="T259" i="8"/>
  <c r="S259" i="8"/>
  <c r="R259" i="8"/>
  <c r="Q259" i="8"/>
  <c r="P259" i="8"/>
  <c r="O259" i="8"/>
  <c r="N259" i="8"/>
  <c r="M259" i="8"/>
  <c r="L259" i="8"/>
  <c r="K259" i="8"/>
  <c r="J259" i="8"/>
  <c r="I259" i="8"/>
  <c r="H259" i="8"/>
  <c r="G259" i="8"/>
  <c r="F259" i="8"/>
  <c r="E259" i="8"/>
  <c r="D259" i="8"/>
  <c r="C259" i="8"/>
  <c r="B259" i="8"/>
  <c r="A259" i="8"/>
  <c r="Z258" i="8"/>
  <c r="Y258" i="8"/>
  <c r="X258" i="8"/>
  <c r="W258" i="8"/>
  <c r="V258" i="8"/>
  <c r="U258" i="8"/>
  <c r="T258" i="8"/>
  <c r="S258" i="8"/>
  <c r="R258" i="8"/>
  <c r="Q258" i="8"/>
  <c r="P258" i="8"/>
  <c r="O258" i="8"/>
  <c r="N258" i="8"/>
  <c r="M258" i="8"/>
  <c r="L258" i="8"/>
  <c r="K258" i="8"/>
  <c r="J258" i="8"/>
  <c r="I258" i="8"/>
  <c r="H258" i="8"/>
  <c r="G258" i="8"/>
  <c r="F258" i="8"/>
  <c r="E258" i="8"/>
  <c r="D258" i="8"/>
  <c r="C258" i="8"/>
  <c r="B258" i="8"/>
  <c r="A258" i="8"/>
  <c r="Z257" i="8"/>
  <c r="Y257" i="8"/>
  <c r="X257" i="8"/>
  <c r="W257" i="8"/>
  <c r="V257" i="8"/>
  <c r="U257" i="8"/>
  <c r="T257" i="8"/>
  <c r="S257" i="8"/>
  <c r="R257" i="8"/>
  <c r="Q257" i="8"/>
  <c r="P257" i="8"/>
  <c r="O257" i="8"/>
  <c r="N257" i="8"/>
  <c r="M257" i="8"/>
  <c r="L257" i="8"/>
  <c r="K257" i="8"/>
  <c r="J257" i="8"/>
  <c r="I257" i="8"/>
  <c r="H257" i="8"/>
  <c r="G257" i="8"/>
  <c r="F257" i="8"/>
  <c r="E257" i="8"/>
  <c r="D257" i="8"/>
  <c r="C257" i="8"/>
  <c r="B257" i="8"/>
  <c r="A257" i="8"/>
  <c r="Z256" i="8"/>
  <c r="Y256" i="8"/>
  <c r="X256" i="8"/>
  <c r="W256" i="8"/>
  <c r="V256" i="8"/>
  <c r="U256" i="8"/>
  <c r="T256" i="8"/>
  <c r="S256" i="8"/>
  <c r="R256" i="8"/>
  <c r="Q256" i="8"/>
  <c r="P256" i="8"/>
  <c r="O256" i="8"/>
  <c r="N256" i="8"/>
  <c r="M256" i="8"/>
  <c r="L256" i="8"/>
  <c r="K256" i="8"/>
  <c r="J256" i="8"/>
  <c r="I256" i="8"/>
  <c r="H256" i="8"/>
  <c r="G256" i="8"/>
  <c r="F256" i="8"/>
  <c r="E256" i="8"/>
  <c r="D256" i="8"/>
  <c r="C256" i="8"/>
  <c r="B256" i="8"/>
  <c r="A256" i="8"/>
  <c r="Z255" i="8"/>
  <c r="Y255" i="8"/>
  <c r="X255" i="8"/>
  <c r="W255" i="8"/>
  <c r="V255" i="8"/>
  <c r="U255" i="8"/>
  <c r="T255" i="8"/>
  <c r="S255" i="8"/>
  <c r="R255" i="8"/>
  <c r="Q255" i="8"/>
  <c r="P255" i="8"/>
  <c r="O255" i="8"/>
  <c r="N255" i="8"/>
  <c r="M255" i="8"/>
  <c r="L255" i="8"/>
  <c r="K255" i="8"/>
  <c r="J255" i="8"/>
  <c r="I255" i="8"/>
  <c r="H255" i="8"/>
  <c r="G255" i="8"/>
  <c r="F255" i="8"/>
  <c r="E255" i="8"/>
  <c r="D255" i="8"/>
  <c r="C255" i="8"/>
  <c r="B255" i="8"/>
  <c r="A255" i="8"/>
  <c r="Z254" i="8"/>
  <c r="Y254" i="8"/>
  <c r="X254" i="8"/>
  <c r="W254" i="8"/>
  <c r="V254" i="8"/>
  <c r="U254" i="8"/>
  <c r="T254" i="8"/>
  <c r="S254" i="8"/>
  <c r="R254" i="8"/>
  <c r="Q254" i="8"/>
  <c r="P254" i="8"/>
  <c r="O254" i="8"/>
  <c r="N254" i="8"/>
  <c r="M254" i="8"/>
  <c r="L254" i="8"/>
  <c r="K254" i="8"/>
  <c r="J254" i="8"/>
  <c r="I254" i="8"/>
  <c r="H254" i="8"/>
  <c r="G254" i="8"/>
  <c r="F254" i="8"/>
  <c r="E254" i="8"/>
  <c r="D254" i="8"/>
  <c r="C254" i="8"/>
  <c r="B254" i="8"/>
  <c r="A254" i="8"/>
  <c r="Z253" i="8"/>
  <c r="Y253" i="8"/>
  <c r="X253" i="8"/>
  <c r="W253" i="8"/>
  <c r="V253" i="8"/>
  <c r="U253" i="8"/>
  <c r="T253" i="8"/>
  <c r="S253" i="8"/>
  <c r="R253" i="8"/>
  <c r="Q253" i="8"/>
  <c r="P253" i="8"/>
  <c r="O253" i="8"/>
  <c r="N253" i="8"/>
  <c r="M253" i="8"/>
  <c r="L253" i="8"/>
  <c r="K253" i="8"/>
  <c r="J253" i="8"/>
  <c r="I253" i="8"/>
  <c r="H253" i="8"/>
  <c r="G253" i="8"/>
  <c r="F253" i="8"/>
  <c r="E253" i="8"/>
  <c r="D253" i="8"/>
  <c r="C253" i="8"/>
  <c r="B253" i="8"/>
  <c r="A253" i="8"/>
  <c r="Z252" i="8"/>
  <c r="Y252" i="8"/>
  <c r="X252" i="8"/>
  <c r="W252" i="8"/>
  <c r="V252" i="8"/>
  <c r="U252" i="8"/>
  <c r="T252" i="8"/>
  <c r="S252" i="8"/>
  <c r="R252" i="8"/>
  <c r="Q252" i="8"/>
  <c r="P252" i="8"/>
  <c r="O252" i="8"/>
  <c r="N252" i="8"/>
  <c r="M252" i="8"/>
  <c r="L252" i="8"/>
  <c r="K252" i="8"/>
  <c r="J252" i="8"/>
  <c r="I252" i="8"/>
  <c r="H252" i="8"/>
  <c r="G252" i="8"/>
  <c r="F252" i="8"/>
  <c r="E252" i="8"/>
  <c r="D252" i="8"/>
  <c r="C252" i="8"/>
  <c r="B252" i="8"/>
  <c r="A252" i="8"/>
  <c r="Z251" i="8"/>
  <c r="Y251" i="8"/>
  <c r="X251" i="8"/>
  <c r="W251" i="8"/>
  <c r="V251" i="8"/>
  <c r="U251" i="8"/>
  <c r="T251" i="8"/>
  <c r="S251" i="8"/>
  <c r="R251" i="8"/>
  <c r="Q251" i="8"/>
  <c r="P251" i="8"/>
  <c r="O251" i="8"/>
  <c r="N251" i="8"/>
  <c r="M251" i="8"/>
  <c r="L251" i="8"/>
  <c r="K251" i="8"/>
  <c r="J251" i="8"/>
  <c r="I251" i="8"/>
  <c r="H251" i="8"/>
  <c r="G251" i="8"/>
  <c r="F251" i="8"/>
  <c r="E251" i="8"/>
  <c r="D251" i="8"/>
  <c r="C251" i="8"/>
  <c r="B251" i="8"/>
  <c r="A251" i="8"/>
  <c r="Z250" i="8"/>
  <c r="Y250" i="8"/>
  <c r="X250" i="8"/>
  <c r="W250" i="8"/>
  <c r="V250" i="8"/>
  <c r="U250" i="8"/>
  <c r="T250" i="8"/>
  <c r="S250" i="8"/>
  <c r="R250" i="8"/>
  <c r="Q250" i="8"/>
  <c r="P250" i="8"/>
  <c r="O250" i="8"/>
  <c r="N250" i="8"/>
  <c r="M250" i="8"/>
  <c r="L250" i="8"/>
  <c r="K250" i="8"/>
  <c r="J250" i="8"/>
  <c r="I250" i="8"/>
  <c r="H250" i="8"/>
  <c r="G250" i="8"/>
  <c r="F250" i="8"/>
  <c r="E250" i="8"/>
  <c r="D250" i="8"/>
  <c r="C250" i="8"/>
  <c r="B250" i="8"/>
  <c r="A250" i="8"/>
  <c r="Z249" i="8"/>
  <c r="Y249" i="8"/>
  <c r="X249" i="8"/>
  <c r="W249" i="8"/>
  <c r="V249" i="8"/>
  <c r="U249" i="8"/>
  <c r="T249" i="8"/>
  <c r="S249" i="8"/>
  <c r="R249" i="8"/>
  <c r="Q249" i="8"/>
  <c r="P249" i="8"/>
  <c r="O249" i="8"/>
  <c r="N249" i="8"/>
  <c r="M249" i="8"/>
  <c r="L249" i="8"/>
  <c r="K249" i="8"/>
  <c r="J249" i="8"/>
  <c r="I249" i="8"/>
  <c r="H249" i="8"/>
  <c r="G249" i="8"/>
  <c r="F249" i="8"/>
  <c r="E249" i="8"/>
  <c r="D249" i="8"/>
  <c r="C249" i="8"/>
  <c r="B249" i="8"/>
  <c r="A249" i="8"/>
  <c r="Z248" i="8"/>
  <c r="Y248" i="8"/>
  <c r="X248" i="8"/>
  <c r="W248" i="8"/>
  <c r="V248" i="8"/>
  <c r="U248" i="8"/>
  <c r="T248" i="8"/>
  <c r="S248" i="8"/>
  <c r="R248" i="8"/>
  <c r="Q248" i="8"/>
  <c r="P248" i="8"/>
  <c r="O248" i="8"/>
  <c r="N248" i="8"/>
  <c r="M248" i="8"/>
  <c r="L248" i="8"/>
  <c r="K248" i="8"/>
  <c r="J248" i="8"/>
  <c r="I248" i="8"/>
  <c r="H248" i="8"/>
  <c r="G248" i="8"/>
  <c r="F248" i="8"/>
  <c r="E248" i="8"/>
  <c r="D248" i="8"/>
  <c r="C248" i="8"/>
  <c r="B248" i="8"/>
  <c r="A248" i="8"/>
  <c r="Z247" i="8"/>
  <c r="Y247" i="8"/>
  <c r="X247" i="8"/>
  <c r="W247" i="8"/>
  <c r="V247" i="8"/>
  <c r="U247" i="8"/>
  <c r="T247" i="8"/>
  <c r="S247" i="8"/>
  <c r="R247" i="8"/>
  <c r="Q247" i="8"/>
  <c r="P247" i="8"/>
  <c r="O247" i="8"/>
  <c r="N247" i="8"/>
  <c r="M247" i="8"/>
  <c r="L247" i="8"/>
  <c r="K247" i="8"/>
  <c r="J247" i="8"/>
  <c r="I247" i="8"/>
  <c r="H247" i="8"/>
  <c r="G247" i="8"/>
  <c r="F247" i="8"/>
  <c r="E247" i="8"/>
  <c r="D247" i="8"/>
  <c r="C247" i="8"/>
  <c r="B247" i="8"/>
  <c r="A247" i="8"/>
  <c r="Z246" i="8"/>
  <c r="Y246" i="8"/>
  <c r="X246" i="8"/>
  <c r="W246" i="8"/>
  <c r="V246" i="8"/>
  <c r="U246" i="8"/>
  <c r="T246" i="8"/>
  <c r="S246" i="8"/>
  <c r="R246" i="8"/>
  <c r="Q246" i="8"/>
  <c r="P246" i="8"/>
  <c r="O246" i="8"/>
  <c r="N246" i="8"/>
  <c r="M246" i="8"/>
  <c r="L246" i="8"/>
  <c r="K246" i="8"/>
  <c r="J246" i="8"/>
  <c r="I246" i="8"/>
  <c r="H246" i="8"/>
  <c r="G246" i="8"/>
  <c r="F246" i="8"/>
  <c r="E246" i="8"/>
  <c r="D246" i="8"/>
  <c r="C246" i="8"/>
  <c r="B246" i="8"/>
  <c r="A246" i="8"/>
  <c r="Z245" i="8"/>
  <c r="Y245" i="8"/>
  <c r="X245" i="8"/>
  <c r="W245" i="8"/>
  <c r="V245" i="8"/>
  <c r="U245" i="8"/>
  <c r="T245" i="8"/>
  <c r="S245" i="8"/>
  <c r="R245" i="8"/>
  <c r="Q245" i="8"/>
  <c r="P245" i="8"/>
  <c r="O245" i="8"/>
  <c r="N245" i="8"/>
  <c r="M245" i="8"/>
  <c r="L245" i="8"/>
  <c r="K245" i="8"/>
  <c r="J245" i="8"/>
  <c r="I245" i="8"/>
  <c r="H245" i="8"/>
  <c r="G245" i="8"/>
  <c r="F245" i="8"/>
  <c r="E245" i="8"/>
  <c r="D245" i="8"/>
  <c r="C245" i="8"/>
  <c r="B245" i="8"/>
  <c r="A245" i="8"/>
  <c r="Z244" i="8"/>
  <c r="Y244" i="8"/>
  <c r="X244" i="8"/>
  <c r="W244" i="8"/>
  <c r="V244" i="8"/>
  <c r="U244" i="8"/>
  <c r="T244" i="8"/>
  <c r="S244" i="8"/>
  <c r="R244" i="8"/>
  <c r="Q244" i="8"/>
  <c r="P244" i="8"/>
  <c r="O244" i="8"/>
  <c r="N244" i="8"/>
  <c r="M244" i="8"/>
  <c r="L244" i="8"/>
  <c r="K244" i="8"/>
  <c r="J244" i="8"/>
  <c r="I244" i="8"/>
  <c r="H244" i="8"/>
  <c r="G244" i="8"/>
  <c r="F244" i="8"/>
  <c r="E244" i="8"/>
  <c r="D244" i="8"/>
  <c r="C244" i="8"/>
  <c r="B244" i="8"/>
  <c r="A244" i="8"/>
  <c r="Z243" i="8"/>
  <c r="Y243" i="8"/>
  <c r="X243" i="8"/>
  <c r="W243" i="8"/>
  <c r="V243" i="8"/>
  <c r="U243" i="8"/>
  <c r="T243" i="8"/>
  <c r="S243" i="8"/>
  <c r="R243" i="8"/>
  <c r="Q243" i="8"/>
  <c r="P243" i="8"/>
  <c r="O243" i="8"/>
  <c r="N243" i="8"/>
  <c r="M243" i="8"/>
  <c r="L243" i="8"/>
  <c r="K243" i="8"/>
  <c r="J243" i="8"/>
  <c r="I243" i="8"/>
  <c r="H243" i="8"/>
  <c r="G243" i="8"/>
  <c r="F243" i="8"/>
  <c r="E243" i="8"/>
  <c r="D243" i="8"/>
  <c r="C243" i="8"/>
  <c r="B243" i="8"/>
  <c r="A243" i="8"/>
  <c r="Z242" i="8"/>
  <c r="Y242" i="8"/>
  <c r="X242" i="8"/>
  <c r="W242" i="8"/>
  <c r="V242" i="8"/>
  <c r="U242" i="8"/>
  <c r="T242" i="8"/>
  <c r="S242" i="8"/>
  <c r="R242" i="8"/>
  <c r="Q242" i="8"/>
  <c r="P242" i="8"/>
  <c r="O242" i="8"/>
  <c r="N242" i="8"/>
  <c r="M242" i="8"/>
  <c r="L242" i="8"/>
  <c r="K242" i="8"/>
  <c r="J242" i="8"/>
  <c r="I242" i="8"/>
  <c r="H242" i="8"/>
  <c r="G242" i="8"/>
  <c r="F242" i="8"/>
  <c r="E242" i="8"/>
  <c r="D242" i="8"/>
  <c r="C242" i="8"/>
  <c r="B242" i="8"/>
  <c r="A242" i="8"/>
  <c r="Z241" i="8"/>
  <c r="Y241" i="8"/>
  <c r="X241" i="8"/>
  <c r="W241" i="8"/>
  <c r="V241" i="8"/>
  <c r="U241" i="8"/>
  <c r="T241" i="8"/>
  <c r="S241" i="8"/>
  <c r="R241" i="8"/>
  <c r="Q241" i="8"/>
  <c r="P241" i="8"/>
  <c r="O241" i="8"/>
  <c r="N241" i="8"/>
  <c r="M241" i="8"/>
  <c r="L241" i="8"/>
  <c r="K241" i="8"/>
  <c r="J241" i="8"/>
  <c r="I241" i="8"/>
  <c r="H241" i="8"/>
  <c r="G241" i="8"/>
  <c r="F241" i="8"/>
  <c r="E241" i="8"/>
  <c r="D241" i="8"/>
  <c r="C241" i="8"/>
  <c r="B241" i="8"/>
  <c r="A241" i="8"/>
  <c r="Z240" i="8"/>
  <c r="Y240" i="8"/>
  <c r="X240" i="8"/>
  <c r="W240" i="8"/>
  <c r="V240" i="8"/>
  <c r="U240" i="8"/>
  <c r="T240" i="8"/>
  <c r="S240" i="8"/>
  <c r="R240" i="8"/>
  <c r="Q240" i="8"/>
  <c r="P240" i="8"/>
  <c r="O240" i="8"/>
  <c r="N240" i="8"/>
  <c r="M240" i="8"/>
  <c r="L240" i="8"/>
  <c r="K240" i="8"/>
  <c r="J240" i="8"/>
  <c r="I240" i="8"/>
  <c r="H240" i="8"/>
  <c r="G240" i="8"/>
  <c r="F240" i="8"/>
  <c r="E240" i="8"/>
  <c r="D240" i="8"/>
  <c r="C240" i="8"/>
  <c r="B240" i="8"/>
  <c r="A240" i="8"/>
  <c r="Z239" i="8"/>
  <c r="Y239" i="8"/>
  <c r="X239" i="8"/>
  <c r="W239" i="8"/>
  <c r="V239" i="8"/>
  <c r="U239" i="8"/>
  <c r="T239" i="8"/>
  <c r="S239" i="8"/>
  <c r="R239" i="8"/>
  <c r="Q239" i="8"/>
  <c r="P239" i="8"/>
  <c r="O239" i="8"/>
  <c r="N239" i="8"/>
  <c r="M239" i="8"/>
  <c r="L239" i="8"/>
  <c r="K239" i="8"/>
  <c r="J239" i="8"/>
  <c r="I239" i="8"/>
  <c r="H239" i="8"/>
  <c r="G239" i="8"/>
  <c r="F239" i="8"/>
  <c r="E239" i="8"/>
  <c r="D239" i="8"/>
  <c r="C239" i="8"/>
  <c r="B239" i="8"/>
  <c r="A239" i="8"/>
  <c r="Z238" i="8"/>
  <c r="Y238" i="8"/>
  <c r="X238" i="8"/>
  <c r="W238" i="8"/>
  <c r="V238" i="8"/>
  <c r="U238" i="8"/>
  <c r="T238" i="8"/>
  <c r="S238" i="8"/>
  <c r="R238" i="8"/>
  <c r="Q238" i="8"/>
  <c r="P238" i="8"/>
  <c r="O238" i="8"/>
  <c r="N238" i="8"/>
  <c r="M238" i="8"/>
  <c r="L238" i="8"/>
  <c r="K238" i="8"/>
  <c r="J238" i="8"/>
  <c r="I238" i="8"/>
  <c r="H238" i="8"/>
  <c r="G238" i="8"/>
  <c r="F238" i="8"/>
  <c r="E238" i="8"/>
  <c r="D238" i="8"/>
  <c r="C238" i="8"/>
  <c r="B238" i="8"/>
  <c r="A238" i="8"/>
  <c r="Z237" i="8"/>
  <c r="Y237" i="8"/>
  <c r="X237" i="8"/>
  <c r="W237" i="8"/>
  <c r="V237" i="8"/>
  <c r="U237" i="8"/>
  <c r="T237" i="8"/>
  <c r="S237" i="8"/>
  <c r="R237" i="8"/>
  <c r="Q237" i="8"/>
  <c r="P237" i="8"/>
  <c r="O237" i="8"/>
  <c r="N237" i="8"/>
  <c r="M237" i="8"/>
  <c r="L237" i="8"/>
  <c r="K237" i="8"/>
  <c r="J237" i="8"/>
  <c r="I237" i="8"/>
  <c r="H237" i="8"/>
  <c r="G237" i="8"/>
  <c r="F237" i="8"/>
  <c r="E237" i="8"/>
  <c r="D237" i="8"/>
  <c r="C237" i="8"/>
  <c r="B237" i="8"/>
  <c r="A237" i="8"/>
  <c r="Z236" i="8"/>
  <c r="Y236" i="8"/>
  <c r="X236" i="8"/>
  <c r="W236" i="8"/>
  <c r="V236" i="8"/>
  <c r="U236" i="8"/>
  <c r="T236" i="8"/>
  <c r="S236" i="8"/>
  <c r="R236" i="8"/>
  <c r="Q236" i="8"/>
  <c r="P236" i="8"/>
  <c r="O236" i="8"/>
  <c r="N236" i="8"/>
  <c r="M236" i="8"/>
  <c r="L236" i="8"/>
  <c r="K236" i="8"/>
  <c r="J236" i="8"/>
  <c r="I236" i="8"/>
  <c r="H236" i="8"/>
  <c r="G236" i="8"/>
  <c r="F236" i="8"/>
  <c r="E236" i="8"/>
  <c r="D236" i="8"/>
  <c r="C236" i="8"/>
  <c r="B236" i="8"/>
  <c r="A236" i="8"/>
  <c r="Z235" i="8"/>
  <c r="Y235" i="8"/>
  <c r="X235" i="8"/>
  <c r="W235" i="8"/>
  <c r="V235" i="8"/>
  <c r="U235" i="8"/>
  <c r="T235" i="8"/>
  <c r="S235" i="8"/>
  <c r="R235" i="8"/>
  <c r="Q235" i="8"/>
  <c r="P235" i="8"/>
  <c r="O235" i="8"/>
  <c r="N235" i="8"/>
  <c r="M235" i="8"/>
  <c r="L235" i="8"/>
  <c r="K235" i="8"/>
  <c r="J235" i="8"/>
  <c r="I235" i="8"/>
  <c r="H235" i="8"/>
  <c r="G235" i="8"/>
  <c r="F235" i="8"/>
  <c r="E235" i="8"/>
  <c r="D235" i="8"/>
  <c r="C235" i="8"/>
  <c r="B235" i="8"/>
  <c r="A235" i="8"/>
  <c r="Z234" i="8"/>
  <c r="Y234" i="8"/>
  <c r="X234" i="8"/>
  <c r="W234" i="8"/>
  <c r="V234" i="8"/>
  <c r="U234" i="8"/>
  <c r="T234" i="8"/>
  <c r="S234" i="8"/>
  <c r="R234" i="8"/>
  <c r="Q234" i="8"/>
  <c r="P234" i="8"/>
  <c r="O234" i="8"/>
  <c r="N234" i="8"/>
  <c r="M234" i="8"/>
  <c r="L234" i="8"/>
  <c r="K234" i="8"/>
  <c r="J234" i="8"/>
  <c r="I234" i="8"/>
  <c r="H234" i="8"/>
  <c r="G234" i="8"/>
  <c r="F234" i="8"/>
  <c r="E234" i="8"/>
  <c r="D234" i="8"/>
  <c r="C234" i="8"/>
  <c r="B234" i="8"/>
  <c r="A234" i="8"/>
  <c r="Z233" i="8"/>
  <c r="Y233" i="8"/>
  <c r="X233" i="8"/>
  <c r="W233" i="8"/>
  <c r="V233" i="8"/>
  <c r="U233" i="8"/>
  <c r="T233" i="8"/>
  <c r="S233" i="8"/>
  <c r="R233" i="8"/>
  <c r="Q233" i="8"/>
  <c r="P233" i="8"/>
  <c r="O233" i="8"/>
  <c r="N233" i="8"/>
  <c r="M233" i="8"/>
  <c r="L233" i="8"/>
  <c r="K233" i="8"/>
  <c r="J233" i="8"/>
  <c r="I233" i="8"/>
  <c r="H233" i="8"/>
  <c r="G233" i="8"/>
  <c r="F233" i="8"/>
  <c r="E233" i="8"/>
  <c r="D233" i="8"/>
  <c r="C233" i="8"/>
  <c r="B233" i="8"/>
  <c r="A233" i="8"/>
  <c r="Z232" i="8"/>
  <c r="Y232" i="8"/>
  <c r="X232" i="8"/>
  <c r="W232" i="8"/>
  <c r="V232" i="8"/>
  <c r="U232" i="8"/>
  <c r="T232" i="8"/>
  <c r="S232" i="8"/>
  <c r="R232" i="8"/>
  <c r="Q232" i="8"/>
  <c r="P232" i="8"/>
  <c r="O232" i="8"/>
  <c r="N232" i="8"/>
  <c r="M232" i="8"/>
  <c r="L232" i="8"/>
  <c r="K232" i="8"/>
  <c r="J232" i="8"/>
  <c r="I232" i="8"/>
  <c r="H232" i="8"/>
  <c r="G232" i="8"/>
  <c r="F232" i="8"/>
  <c r="E232" i="8"/>
  <c r="D232" i="8"/>
  <c r="C232" i="8"/>
  <c r="B232" i="8"/>
  <c r="A232" i="8"/>
  <c r="Z231" i="8"/>
  <c r="Y231" i="8"/>
  <c r="X231" i="8"/>
  <c r="W231" i="8"/>
  <c r="V231" i="8"/>
  <c r="U231" i="8"/>
  <c r="T231" i="8"/>
  <c r="S231" i="8"/>
  <c r="R231" i="8"/>
  <c r="Q231" i="8"/>
  <c r="P231" i="8"/>
  <c r="O231" i="8"/>
  <c r="N231" i="8"/>
  <c r="M231" i="8"/>
  <c r="L231" i="8"/>
  <c r="K231" i="8"/>
  <c r="J231" i="8"/>
  <c r="I231" i="8"/>
  <c r="H231" i="8"/>
  <c r="G231" i="8"/>
  <c r="F231" i="8"/>
  <c r="E231" i="8"/>
  <c r="D231" i="8"/>
  <c r="C231" i="8"/>
  <c r="B231" i="8"/>
  <c r="A231" i="8"/>
  <c r="Z230" i="8"/>
  <c r="Y230" i="8"/>
  <c r="X230" i="8"/>
  <c r="W230" i="8"/>
  <c r="V230" i="8"/>
  <c r="U230" i="8"/>
  <c r="T230" i="8"/>
  <c r="S230" i="8"/>
  <c r="R230" i="8"/>
  <c r="Q230" i="8"/>
  <c r="P230" i="8"/>
  <c r="O230" i="8"/>
  <c r="N230" i="8"/>
  <c r="M230" i="8"/>
  <c r="L230" i="8"/>
  <c r="K230" i="8"/>
  <c r="J230" i="8"/>
  <c r="I230" i="8"/>
  <c r="H230" i="8"/>
  <c r="G230" i="8"/>
  <c r="F230" i="8"/>
  <c r="E230" i="8"/>
  <c r="D230" i="8"/>
  <c r="C230" i="8"/>
  <c r="B230" i="8"/>
  <c r="A230" i="8"/>
  <c r="Z229" i="8"/>
  <c r="Y229" i="8"/>
  <c r="X229" i="8"/>
  <c r="W229" i="8"/>
  <c r="V229" i="8"/>
  <c r="U229" i="8"/>
  <c r="T229" i="8"/>
  <c r="S229" i="8"/>
  <c r="R229" i="8"/>
  <c r="Q229" i="8"/>
  <c r="P229" i="8"/>
  <c r="O229" i="8"/>
  <c r="N229" i="8"/>
  <c r="M229" i="8"/>
  <c r="L229" i="8"/>
  <c r="K229" i="8"/>
  <c r="J229" i="8"/>
  <c r="I229" i="8"/>
  <c r="H229" i="8"/>
  <c r="G229" i="8"/>
  <c r="F229" i="8"/>
  <c r="E229" i="8"/>
  <c r="D229" i="8"/>
  <c r="C229" i="8"/>
  <c r="B229" i="8"/>
  <c r="A229" i="8"/>
  <c r="Z228" i="8"/>
  <c r="Y228" i="8"/>
  <c r="X228" i="8"/>
  <c r="W228" i="8"/>
  <c r="V228" i="8"/>
  <c r="U228" i="8"/>
  <c r="T228" i="8"/>
  <c r="S228" i="8"/>
  <c r="R228" i="8"/>
  <c r="Q228" i="8"/>
  <c r="P228" i="8"/>
  <c r="O228" i="8"/>
  <c r="N228" i="8"/>
  <c r="M228" i="8"/>
  <c r="L228" i="8"/>
  <c r="K228" i="8"/>
  <c r="J228" i="8"/>
  <c r="I228" i="8"/>
  <c r="H228" i="8"/>
  <c r="G228" i="8"/>
  <c r="F228" i="8"/>
  <c r="E228" i="8"/>
  <c r="D228" i="8"/>
  <c r="C228" i="8"/>
  <c r="B228" i="8"/>
  <c r="A228" i="8"/>
  <c r="Z227" i="8"/>
  <c r="Y227" i="8"/>
  <c r="X227" i="8"/>
  <c r="W227" i="8"/>
  <c r="V227" i="8"/>
  <c r="U227" i="8"/>
  <c r="T227" i="8"/>
  <c r="S227" i="8"/>
  <c r="R227" i="8"/>
  <c r="Q227" i="8"/>
  <c r="P227" i="8"/>
  <c r="O227" i="8"/>
  <c r="N227" i="8"/>
  <c r="M227" i="8"/>
  <c r="L227" i="8"/>
  <c r="K227" i="8"/>
  <c r="J227" i="8"/>
  <c r="I227" i="8"/>
  <c r="H227" i="8"/>
  <c r="G227" i="8"/>
  <c r="F227" i="8"/>
  <c r="E227" i="8"/>
  <c r="D227" i="8"/>
  <c r="C227" i="8"/>
  <c r="B227" i="8"/>
  <c r="A227" i="8"/>
  <c r="Z226" i="8"/>
  <c r="Y226" i="8"/>
  <c r="X226" i="8"/>
  <c r="W226" i="8"/>
  <c r="V226" i="8"/>
  <c r="U226" i="8"/>
  <c r="T226" i="8"/>
  <c r="S226" i="8"/>
  <c r="R226" i="8"/>
  <c r="Q226" i="8"/>
  <c r="P226" i="8"/>
  <c r="O226" i="8"/>
  <c r="N226" i="8"/>
  <c r="M226" i="8"/>
  <c r="L226" i="8"/>
  <c r="K226" i="8"/>
  <c r="J226" i="8"/>
  <c r="I226" i="8"/>
  <c r="H226" i="8"/>
  <c r="G226" i="8"/>
  <c r="F226" i="8"/>
  <c r="E226" i="8"/>
  <c r="D226" i="8"/>
  <c r="C226" i="8"/>
  <c r="B226" i="8"/>
  <c r="A226" i="8"/>
  <c r="Z225" i="8"/>
  <c r="Y225" i="8"/>
  <c r="X225" i="8"/>
  <c r="W225" i="8"/>
  <c r="V225" i="8"/>
  <c r="U225" i="8"/>
  <c r="T225" i="8"/>
  <c r="S225" i="8"/>
  <c r="R225" i="8"/>
  <c r="Q225" i="8"/>
  <c r="P225" i="8"/>
  <c r="O225" i="8"/>
  <c r="N225" i="8"/>
  <c r="M225" i="8"/>
  <c r="L225" i="8"/>
  <c r="K225" i="8"/>
  <c r="J225" i="8"/>
  <c r="I225" i="8"/>
  <c r="H225" i="8"/>
  <c r="G225" i="8"/>
  <c r="F225" i="8"/>
  <c r="E225" i="8"/>
  <c r="D225" i="8"/>
  <c r="C225" i="8"/>
  <c r="B225" i="8"/>
  <c r="A225" i="8"/>
  <c r="Z224" i="8"/>
  <c r="Y224" i="8"/>
  <c r="X224" i="8"/>
  <c r="W224" i="8"/>
  <c r="V224" i="8"/>
  <c r="U224" i="8"/>
  <c r="T224" i="8"/>
  <c r="S224" i="8"/>
  <c r="R224" i="8"/>
  <c r="Q224" i="8"/>
  <c r="P224" i="8"/>
  <c r="O224" i="8"/>
  <c r="N224" i="8"/>
  <c r="M224" i="8"/>
  <c r="L224" i="8"/>
  <c r="K224" i="8"/>
  <c r="J224" i="8"/>
  <c r="I224" i="8"/>
  <c r="H224" i="8"/>
  <c r="G224" i="8"/>
  <c r="F224" i="8"/>
  <c r="E224" i="8"/>
  <c r="D224" i="8"/>
  <c r="C224" i="8"/>
  <c r="B224" i="8"/>
  <c r="A224" i="8"/>
  <c r="Z223" i="8"/>
  <c r="Y223" i="8"/>
  <c r="X223" i="8"/>
  <c r="W223" i="8"/>
  <c r="V223" i="8"/>
  <c r="U223" i="8"/>
  <c r="T223" i="8"/>
  <c r="S223" i="8"/>
  <c r="R223" i="8"/>
  <c r="Q223" i="8"/>
  <c r="P223" i="8"/>
  <c r="O223" i="8"/>
  <c r="N223" i="8"/>
  <c r="M223" i="8"/>
  <c r="L223" i="8"/>
  <c r="K223" i="8"/>
  <c r="J223" i="8"/>
  <c r="I223" i="8"/>
  <c r="H223" i="8"/>
  <c r="G223" i="8"/>
  <c r="F223" i="8"/>
  <c r="E223" i="8"/>
  <c r="D223" i="8"/>
  <c r="C223" i="8"/>
  <c r="B223" i="8"/>
  <c r="A223" i="8"/>
  <c r="Z222" i="8"/>
  <c r="Y222" i="8"/>
  <c r="X222" i="8"/>
  <c r="W222" i="8"/>
  <c r="V222" i="8"/>
  <c r="U222" i="8"/>
  <c r="T222" i="8"/>
  <c r="S222" i="8"/>
  <c r="R222" i="8"/>
  <c r="Q222" i="8"/>
  <c r="P222" i="8"/>
  <c r="O222" i="8"/>
  <c r="N222" i="8"/>
  <c r="M222" i="8"/>
  <c r="L222" i="8"/>
  <c r="K222" i="8"/>
  <c r="J222" i="8"/>
  <c r="I222" i="8"/>
  <c r="H222" i="8"/>
  <c r="G222" i="8"/>
  <c r="F222" i="8"/>
  <c r="E222" i="8"/>
  <c r="D222" i="8"/>
  <c r="C222" i="8"/>
  <c r="B222" i="8"/>
  <c r="A222" i="8"/>
  <c r="Z221" i="8"/>
  <c r="Y221" i="8"/>
  <c r="X221" i="8"/>
  <c r="W221" i="8"/>
  <c r="V221" i="8"/>
  <c r="U221" i="8"/>
  <c r="T221" i="8"/>
  <c r="S221" i="8"/>
  <c r="R221" i="8"/>
  <c r="Q221" i="8"/>
  <c r="P221" i="8"/>
  <c r="O221" i="8"/>
  <c r="N221" i="8"/>
  <c r="M221" i="8"/>
  <c r="L221" i="8"/>
  <c r="K221" i="8"/>
  <c r="J221" i="8"/>
  <c r="I221" i="8"/>
  <c r="H221" i="8"/>
  <c r="G221" i="8"/>
  <c r="F221" i="8"/>
  <c r="E221" i="8"/>
  <c r="D221" i="8"/>
  <c r="C221" i="8"/>
  <c r="B221" i="8"/>
  <c r="A221" i="8"/>
  <c r="Z220" i="8"/>
  <c r="Y220" i="8"/>
  <c r="X220" i="8"/>
  <c r="W220" i="8"/>
  <c r="V220" i="8"/>
  <c r="U220" i="8"/>
  <c r="T220" i="8"/>
  <c r="S220" i="8"/>
  <c r="R220" i="8"/>
  <c r="Q220" i="8"/>
  <c r="P220" i="8"/>
  <c r="O220" i="8"/>
  <c r="N220" i="8"/>
  <c r="M220" i="8"/>
  <c r="L220" i="8"/>
  <c r="K220" i="8"/>
  <c r="J220" i="8"/>
  <c r="I220" i="8"/>
  <c r="H220" i="8"/>
  <c r="G220" i="8"/>
  <c r="F220" i="8"/>
  <c r="E220" i="8"/>
  <c r="D220" i="8"/>
  <c r="C220" i="8"/>
  <c r="B220" i="8"/>
  <c r="A220" i="8"/>
  <c r="Z219" i="8"/>
  <c r="Y219" i="8"/>
  <c r="X219" i="8"/>
  <c r="W219" i="8"/>
  <c r="V219" i="8"/>
  <c r="U219" i="8"/>
  <c r="T219" i="8"/>
  <c r="S219" i="8"/>
  <c r="R219" i="8"/>
  <c r="Q219" i="8"/>
  <c r="P219" i="8"/>
  <c r="O219" i="8"/>
  <c r="N219" i="8"/>
  <c r="M219" i="8"/>
  <c r="L219" i="8"/>
  <c r="K219" i="8"/>
  <c r="J219" i="8"/>
  <c r="I219" i="8"/>
  <c r="H219" i="8"/>
  <c r="G219" i="8"/>
  <c r="F219" i="8"/>
  <c r="E219" i="8"/>
  <c r="D219" i="8"/>
  <c r="C219" i="8"/>
  <c r="B219" i="8"/>
  <c r="A219" i="8"/>
  <c r="Z218" i="8"/>
  <c r="Y218" i="8"/>
  <c r="X218" i="8"/>
  <c r="W218" i="8"/>
  <c r="V218" i="8"/>
  <c r="U218" i="8"/>
  <c r="T218" i="8"/>
  <c r="S218" i="8"/>
  <c r="R218" i="8"/>
  <c r="Q218" i="8"/>
  <c r="P218" i="8"/>
  <c r="O218" i="8"/>
  <c r="N218" i="8"/>
  <c r="M218" i="8"/>
  <c r="L218" i="8"/>
  <c r="K218" i="8"/>
  <c r="J218" i="8"/>
  <c r="I218" i="8"/>
  <c r="H218" i="8"/>
  <c r="G218" i="8"/>
  <c r="F218" i="8"/>
  <c r="E218" i="8"/>
  <c r="D218" i="8"/>
  <c r="C218" i="8"/>
  <c r="B218" i="8"/>
  <c r="A218" i="8"/>
  <c r="Z217" i="8"/>
  <c r="Y217" i="8"/>
  <c r="X217" i="8"/>
  <c r="W217" i="8"/>
  <c r="V217" i="8"/>
  <c r="U217" i="8"/>
  <c r="T217" i="8"/>
  <c r="S217" i="8"/>
  <c r="R217" i="8"/>
  <c r="Q217" i="8"/>
  <c r="P217" i="8"/>
  <c r="O217" i="8"/>
  <c r="N217" i="8"/>
  <c r="M217" i="8"/>
  <c r="L217" i="8"/>
  <c r="K217" i="8"/>
  <c r="J217" i="8"/>
  <c r="I217" i="8"/>
  <c r="H217" i="8"/>
  <c r="G217" i="8"/>
  <c r="F217" i="8"/>
  <c r="E217" i="8"/>
  <c r="D217" i="8"/>
  <c r="C217" i="8"/>
  <c r="B217" i="8"/>
  <c r="A217" i="8"/>
  <c r="Z216" i="8"/>
  <c r="Y216" i="8"/>
  <c r="X216" i="8"/>
  <c r="W216" i="8"/>
  <c r="V216" i="8"/>
  <c r="U216" i="8"/>
  <c r="T216" i="8"/>
  <c r="S216" i="8"/>
  <c r="R216" i="8"/>
  <c r="Q216" i="8"/>
  <c r="P216" i="8"/>
  <c r="O216" i="8"/>
  <c r="N216" i="8"/>
  <c r="M216" i="8"/>
  <c r="L216" i="8"/>
  <c r="K216" i="8"/>
  <c r="J216" i="8"/>
  <c r="I216" i="8"/>
  <c r="H216" i="8"/>
  <c r="G216" i="8"/>
  <c r="F216" i="8"/>
  <c r="E216" i="8"/>
  <c r="D216" i="8"/>
  <c r="C216" i="8"/>
  <c r="B216" i="8"/>
  <c r="A216" i="8"/>
  <c r="Z215" i="8"/>
  <c r="Y215" i="8"/>
  <c r="X215" i="8"/>
  <c r="W215" i="8"/>
  <c r="V215" i="8"/>
  <c r="U215" i="8"/>
  <c r="T215" i="8"/>
  <c r="S215" i="8"/>
  <c r="R215" i="8"/>
  <c r="Q215" i="8"/>
  <c r="P215" i="8"/>
  <c r="O215" i="8"/>
  <c r="N215" i="8"/>
  <c r="M215" i="8"/>
  <c r="L215" i="8"/>
  <c r="K215" i="8"/>
  <c r="J215" i="8"/>
  <c r="I215" i="8"/>
  <c r="H215" i="8"/>
  <c r="G215" i="8"/>
  <c r="F215" i="8"/>
  <c r="E215" i="8"/>
  <c r="D215" i="8"/>
  <c r="C215" i="8"/>
  <c r="B215" i="8"/>
  <c r="A215" i="8"/>
  <c r="Z214" i="8"/>
  <c r="Y214" i="8"/>
  <c r="X214" i="8"/>
  <c r="W214" i="8"/>
  <c r="V214" i="8"/>
  <c r="U214" i="8"/>
  <c r="T214" i="8"/>
  <c r="S214" i="8"/>
  <c r="R214" i="8"/>
  <c r="Q214" i="8"/>
  <c r="P214" i="8"/>
  <c r="O214" i="8"/>
  <c r="N214" i="8"/>
  <c r="M214" i="8"/>
  <c r="L214" i="8"/>
  <c r="K214" i="8"/>
  <c r="J214" i="8"/>
  <c r="I214" i="8"/>
  <c r="H214" i="8"/>
  <c r="G214" i="8"/>
  <c r="F214" i="8"/>
  <c r="E214" i="8"/>
  <c r="D214" i="8"/>
  <c r="C214" i="8"/>
  <c r="B214" i="8"/>
  <c r="A214" i="8"/>
  <c r="Z213" i="8"/>
  <c r="Y213" i="8"/>
  <c r="X213" i="8"/>
  <c r="W213" i="8"/>
  <c r="V213" i="8"/>
  <c r="U213" i="8"/>
  <c r="T213" i="8"/>
  <c r="S213" i="8"/>
  <c r="R213" i="8"/>
  <c r="Q213" i="8"/>
  <c r="P213" i="8"/>
  <c r="O213" i="8"/>
  <c r="N213" i="8"/>
  <c r="M213" i="8"/>
  <c r="L213" i="8"/>
  <c r="K213" i="8"/>
  <c r="J213" i="8"/>
  <c r="I213" i="8"/>
  <c r="H213" i="8"/>
  <c r="G213" i="8"/>
  <c r="F213" i="8"/>
  <c r="E213" i="8"/>
  <c r="D213" i="8"/>
  <c r="C213" i="8"/>
  <c r="B213" i="8"/>
  <c r="A213" i="8"/>
  <c r="Z212" i="8"/>
  <c r="Y212" i="8"/>
  <c r="X212" i="8"/>
  <c r="W212" i="8"/>
  <c r="V212" i="8"/>
  <c r="U212" i="8"/>
  <c r="T212" i="8"/>
  <c r="S212" i="8"/>
  <c r="R212" i="8"/>
  <c r="Q212" i="8"/>
  <c r="P212" i="8"/>
  <c r="O212" i="8"/>
  <c r="N212" i="8"/>
  <c r="M212" i="8"/>
  <c r="L212" i="8"/>
  <c r="K212" i="8"/>
  <c r="J212" i="8"/>
  <c r="I212" i="8"/>
  <c r="H212" i="8"/>
  <c r="G212" i="8"/>
  <c r="F212" i="8"/>
  <c r="E212" i="8"/>
  <c r="D212" i="8"/>
  <c r="C212" i="8"/>
  <c r="B212" i="8"/>
  <c r="A212" i="8"/>
  <c r="Z211" i="8"/>
  <c r="Y211" i="8"/>
  <c r="X211" i="8"/>
  <c r="W211" i="8"/>
  <c r="V211" i="8"/>
  <c r="U211" i="8"/>
  <c r="T211" i="8"/>
  <c r="S211" i="8"/>
  <c r="R211" i="8"/>
  <c r="Q211" i="8"/>
  <c r="P211" i="8"/>
  <c r="O211" i="8"/>
  <c r="N211" i="8"/>
  <c r="M211" i="8"/>
  <c r="L211" i="8"/>
  <c r="K211" i="8"/>
  <c r="J211" i="8"/>
  <c r="I211" i="8"/>
  <c r="H211" i="8"/>
  <c r="G211" i="8"/>
  <c r="F211" i="8"/>
  <c r="E211" i="8"/>
  <c r="D211" i="8"/>
  <c r="C211" i="8"/>
  <c r="B211" i="8"/>
  <c r="A211" i="8"/>
  <c r="Z210" i="8"/>
  <c r="Y210" i="8"/>
  <c r="X210" i="8"/>
  <c r="W210" i="8"/>
  <c r="V210" i="8"/>
  <c r="U210" i="8"/>
  <c r="T210" i="8"/>
  <c r="S210" i="8"/>
  <c r="R210" i="8"/>
  <c r="Q210" i="8"/>
  <c r="P210" i="8"/>
  <c r="O210" i="8"/>
  <c r="N210" i="8"/>
  <c r="M210" i="8"/>
  <c r="L210" i="8"/>
  <c r="K210" i="8"/>
  <c r="J210" i="8"/>
  <c r="I210" i="8"/>
  <c r="H210" i="8"/>
  <c r="G210" i="8"/>
  <c r="F210" i="8"/>
  <c r="E210" i="8"/>
  <c r="D210" i="8"/>
  <c r="C210" i="8"/>
  <c r="B210" i="8"/>
  <c r="A210" i="8"/>
  <c r="Z209" i="8"/>
  <c r="Y209" i="8"/>
  <c r="X209" i="8"/>
  <c r="W209" i="8"/>
  <c r="V209" i="8"/>
  <c r="U209" i="8"/>
  <c r="T209" i="8"/>
  <c r="S209" i="8"/>
  <c r="R209" i="8"/>
  <c r="Q209" i="8"/>
  <c r="P209" i="8"/>
  <c r="O209" i="8"/>
  <c r="N209" i="8"/>
  <c r="M209" i="8"/>
  <c r="L209" i="8"/>
  <c r="K209" i="8"/>
  <c r="J209" i="8"/>
  <c r="I209" i="8"/>
  <c r="H209" i="8"/>
  <c r="G209" i="8"/>
  <c r="F209" i="8"/>
  <c r="E209" i="8"/>
  <c r="D209" i="8"/>
  <c r="C209" i="8"/>
  <c r="B209" i="8"/>
  <c r="A209" i="8"/>
  <c r="Z208" i="8"/>
  <c r="Y208" i="8"/>
  <c r="X208" i="8"/>
  <c r="W208" i="8"/>
  <c r="V208" i="8"/>
  <c r="U208" i="8"/>
  <c r="T208" i="8"/>
  <c r="S208" i="8"/>
  <c r="R208" i="8"/>
  <c r="Q208" i="8"/>
  <c r="P208" i="8"/>
  <c r="O208" i="8"/>
  <c r="N208" i="8"/>
  <c r="M208" i="8"/>
  <c r="L208" i="8"/>
  <c r="K208" i="8"/>
  <c r="J208" i="8"/>
  <c r="I208" i="8"/>
  <c r="H208" i="8"/>
  <c r="G208" i="8"/>
  <c r="F208" i="8"/>
  <c r="E208" i="8"/>
  <c r="D208" i="8"/>
  <c r="C208" i="8"/>
  <c r="B208" i="8"/>
  <c r="A208" i="8"/>
  <c r="Z207" i="8"/>
  <c r="Y207" i="8"/>
  <c r="X207" i="8"/>
  <c r="W207" i="8"/>
  <c r="V207" i="8"/>
  <c r="U207" i="8"/>
  <c r="T207" i="8"/>
  <c r="S207" i="8"/>
  <c r="R207" i="8"/>
  <c r="Q207" i="8"/>
  <c r="P207" i="8"/>
  <c r="O207" i="8"/>
  <c r="N207" i="8"/>
  <c r="M207" i="8"/>
  <c r="L207" i="8"/>
  <c r="K207" i="8"/>
  <c r="J207" i="8"/>
  <c r="I207" i="8"/>
  <c r="H207" i="8"/>
  <c r="G207" i="8"/>
  <c r="F207" i="8"/>
  <c r="E207" i="8"/>
  <c r="D207" i="8"/>
  <c r="C207" i="8"/>
  <c r="B207" i="8"/>
  <c r="A207" i="8"/>
  <c r="Z206" i="8"/>
  <c r="Y206" i="8"/>
  <c r="X206" i="8"/>
  <c r="W206" i="8"/>
  <c r="V206" i="8"/>
  <c r="U206" i="8"/>
  <c r="T206" i="8"/>
  <c r="S206" i="8"/>
  <c r="R206" i="8"/>
  <c r="Q206" i="8"/>
  <c r="P206" i="8"/>
  <c r="O206" i="8"/>
  <c r="N206" i="8"/>
  <c r="M206" i="8"/>
  <c r="L206" i="8"/>
  <c r="K206" i="8"/>
  <c r="J206" i="8"/>
  <c r="I206" i="8"/>
  <c r="H206" i="8"/>
  <c r="G206" i="8"/>
  <c r="F206" i="8"/>
  <c r="E206" i="8"/>
  <c r="D206" i="8"/>
  <c r="C206" i="8"/>
  <c r="B206" i="8"/>
  <c r="A206" i="8"/>
  <c r="Z205" i="8"/>
  <c r="Y205" i="8"/>
  <c r="X205" i="8"/>
  <c r="W205" i="8"/>
  <c r="V205" i="8"/>
  <c r="U205" i="8"/>
  <c r="T205" i="8"/>
  <c r="S205" i="8"/>
  <c r="R205" i="8"/>
  <c r="Q205" i="8"/>
  <c r="P205" i="8"/>
  <c r="O205" i="8"/>
  <c r="N205" i="8"/>
  <c r="M205" i="8"/>
  <c r="L205" i="8"/>
  <c r="K205" i="8"/>
  <c r="J205" i="8"/>
  <c r="I205" i="8"/>
  <c r="H205" i="8"/>
  <c r="G205" i="8"/>
  <c r="F205" i="8"/>
  <c r="E205" i="8"/>
  <c r="D205" i="8"/>
  <c r="C205" i="8"/>
  <c r="B205" i="8"/>
  <c r="A205" i="8"/>
  <c r="Z204" i="8"/>
  <c r="Y204" i="8"/>
  <c r="X204" i="8"/>
  <c r="W204" i="8"/>
  <c r="V204" i="8"/>
  <c r="U204" i="8"/>
  <c r="T204" i="8"/>
  <c r="S204" i="8"/>
  <c r="R204" i="8"/>
  <c r="Q204" i="8"/>
  <c r="P204" i="8"/>
  <c r="O204" i="8"/>
  <c r="N204" i="8"/>
  <c r="M204" i="8"/>
  <c r="L204" i="8"/>
  <c r="K204" i="8"/>
  <c r="J204" i="8"/>
  <c r="I204" i="8"/>
  <c r="H204" i="8"/>
  <c r="G204" i="8"/>
  <c r="F204" i="8"/>
  <c r="E204" i="8"/>
  <c r="D204" i="8"/>
  <c r="C204" i="8"/>
  <c r="B204" i="8"/>
  <c r="A204" i="8"/>
  <c r="Z203" i="8"/>
  <c r="Y203" i="8"/>
  <c r="X203" i="8"/>
  <c r="W203" i="8"/>
  <c r="V203" i="8"/>
  <c r="U203" i="8"/>
  <c r="T203" i="8"/>
  <c r="S203" i="8"/>
  <c r="R203" i="8"/>
  <c r="Q203" i="8"/>
  <c r="P203" i="8"/>
  <c r="O203" i="8"/>
  <c r="N203" i="8"/>
  <c r="M203" i="8"/>
  <c r="L203" i="8"/>
  <c r="K203" i="8"/>
  <c r="J203" i="8"/>
  <c r="I203" i="8"/>
  <c r="H203" i="8"/>
  <c r="G203" i="8"/>
  <c r="F203" i="8"/>
  <c r="E203" i="8"/>
  <c r="D203" i="8"/>
  <c r="C203" i="8"/>
  <c r="B203" i="8"/>
  <c r="A203" i="8"/>
  <c r="Z202" i="8"/>
  <c r="Y202" i="8"/>
  <c r="X202" i="8"/>
  <c r="W202" i="8"/>
  <c r="V202" i="8"/>
  <c r="U202" i="8"/>
  <c r="T202" i="8"/>
  <c r="S202" i="8"/>
  <c r="R202" i="8"/>
  <c r="Q202" i="8"/>
  <c r="P202" i="8"/>
  <c r="O202" i="8"/>
  <c r="N202" i="8"/>
  <c r="M202" i="8"/>
  <c r="L202" i="8"/>
  <c r="K202" i="8"/>
  <c r="J202" i="8"/>
  <c r="I202" i="8"/>
  <c r="H202" i="8"/>
  <c r="G202" i="8"/>
  <c r="F202" i="8"/>
  <c r="E202" i="8"/>
  <c r="D202" i="8"/>
  <c r="C202" i="8"/>
  <c r="B202" i="8"/>
  <c r="A202" i="8"/>
  <c r="Z201" i="8"/>
  <c r="Y201" i="8"/>
  <c r="X201" i="8"/>
  <c r="W201" i="8"/>
  <c r="V201" i="8"/>
  <c r="U201" i="8"/>
  <c r="T201" i="8"/>
  <c r="S201" i="8"/>
  <c r="R201" i="8"/>
  <c r="Q201" i="8"/>
  <c r="P201" i="8"/>
  <c r="O201" i="8"/>
  <c r="N201" i="8"/>
  <c r="M201" i="8"/>
  <c r="L201" i="8"/>
  <c r="K201" i="8"/>
  <c r="J201" i="8"/>
  <c r="I201" i="8"/>
  <c r="H201" i="8"/>
  <c r="G201" i="8"/>
  <c r="F201" i="8"/>
  <c r="E201" i="8"/>
  <c r="D201" i="8"/>
  <c r="C201" i="8"/>
  <c r="B201" i="8"/>
  <c r="A201" i="8"/>
  <c r="Z200" i="8"/>
  <c r="Y200" i="8"/>
  <c r="X200" i="8"/>
  <c r="W200" i="8"/>
  <c r="V200" i="8"/>
  <c r="U200" i="8"/>
  <c r="T200" i="8"/>
  <c r="S200" i="8"/>
  <c r="R200" i="8"/>
  <c r="Q200" i="8"/>
  <c r="P200" i="8"/>
  <c r="O200" i="8"/>
  <c r="N200" i="8"/>
  <c r="M200" i="8"/>
  <c r="L200" i="8"/>
  <c r="K200" i="8"/>
  <c r="J200" i="8"/>
  <c r="I200" i="8"/>
  <c r="H200" i="8"/>
  <c r="G200" i="8"/>
  <c r="F200" i="8"/>
  <c r="E200" i="8"/>
  <c r="D200" i="8"/>
  <c r="C200" i="8"/>
  <c r="B200" i="8"/>
  <c r="A200" i="8"/>
  <c r="Z199" i="8"/>
  <c r="Y199" i="8"/>
  <c r="X199" i="8"/>
  <c r="W199" i="8"/>
  <c r="V199" i="8"/>
  <c r="U199" i="8"/>
  <c r="T199" i="8"/>
  <c r="S199" i="8"/>
  <c r="R199" i="8"/>
  <c r="Q199" i="8"/>
  <c r="P199" i="8"/>
  <c r="O199" i="8"/>
  <c r="N199" i="8"/>
  <c r="M199" i="8"/>
  <c r="L199" i="8"/>
  <c r="K199" i="8"/>
  <c r="J199" i="8"/>
  <c r="I199" i="8"/>
  <c r="H199" i="8"/>
  <c r="G199" i="8"/>
  <c r="F199" i="8"/>
  <c r="E199" i="8"/>
  <c r="D199" i="8"/>
  <c r="C199" i="8"/>
  <c r="B199" i="8"/>
  <c r="A199" i="8"/>
  <c r="Z198" i="8"/>
  <c r="Y198" i="8"/>
  <c r="X198" i="8"/>
  <c r="W198" i="8"/>
  <c r="V198" i="8"/>
  <c r="U198" i="8"/>
  <c r="T198" i="8"/>
  <c r="S198" i="8"/>
  <c r="R198" i="8"/>
  <c r="Q198" i="8"/>
  <c r="P198" i="8"/>
  <c r="O198" i="8"/>
  <c r="N198" i="8"/>
  <c r="M198" i="8"/>
  <c r="L198" i="8"/>
  <c r="K198" i="8"/>
  <c r="J198" i="8"/>
  <c r="I198" i="8"/>
  <c r="H198" i="8"/>
  <c r="G198" i="8"/>
  <c r="F198" i="8"/>
  <c r="E198" i="8"/>
  <c r="D198" i="8"/>
  <c r="C198" i="8"/>
  <c r="B198" i="8"/>
  <c r="A198" i="8"/>
  <c r="Z197" i="8"/>
  <c r="Y197" i="8"/>
  <c r="X197" i="8"/>
  <c r="W197" i="8"/>
  <c r="V197" i="8"/>
  <c r="U197" i="8"/>
  <c r="T197" i="8"/>
  <c r="S197" i="8"/>
  <c r="R197" i="8"/>
  <c r="Q197" i="8"/>
  <c r="P197" i="8"/>
  <c r="O197" i="8"/>
  <c r="N197" i="8"/>
  <c r="M197" i="8"/>
  <c r="L197" i="8"/>
  <c r="K197" i="8"/>
  <c r="J197" i="8"/>
  <c r="I197" i="8"/>
  <c r="H197" i="8"/>
  <c r="G197" i="8"/>
  <c r="F197" i="8"/>
  <c r="E197" i="8"/>
  <c r="D197" i="8"/>
  <c r="C197" i="8"/>
  <c r="B197" i="8"/>
  <c r="A197" i="8"/>
  <c r="Z196" i="8"/>
  <c r="Y196" i="8"/>
  <c r="X196" i="8"/>
  <c r="W196" i="8"/>
  <c r="V196" i="8"/>
  <c r="U196" i="8"/>
  <c r="T196" i="8"/>
  <c r="S196" i="8"/>
  <c r="R196" i="8"/>
  <c r="Q196" i="8"/>
  <c r="P196" i="8"/>
  <c r="O196" i="8"/>
  <c r="N196" i="8"/>
  <c r="M196" i="8"/>
  <c r="L196" i="8"/>
  <c r="K196" i="8"/>
  <c r="J196" i="8"/>
  <c r="I196" i="8"/>
  <c r="H196" i="8"/>
  <c r="G196" i="8"/>
  <c r="F196" i="8"/>
  <c r="E196" i="8"/>
  <c r="D196" i="8"/>
  <c r="C196" i="8"/>
  <c r="B196" i="8"/>
  <c r="A196" i="8"/>
  <c r="Z195" i="8"/>
  <c r="Y195" i="8"/>
  <c r="X195" i="8"/>
  <c r="W195" i="8"/>
  <c r="V195" i="8"/>
  <c r="U195" i="8"/>
  <c r="T195" i="8"/>
  <c r="S195" i="8"/>
  <c r="R195" i="8"/>
  <c r="Q195" i="8"/>
  <c r="P195" i="8"/>
  <c r="O195" i="8"/>
  <c r="N195" i="8"/>
  <c r="M195" i="8"/>
  <c r="L195" i="8"/>
  <c r="K195" i="8"/>
  <c r="J195" i="8"/>
  <c r="I195" i="8"/>
  <c r="H195" i="8"/>
  <c r="G195" i="8"/>
  <c r="F195" i="8"/>
  <c r="E195" i="8"/>
  <c r="D195" i="8"/>
  <c r="C195" i="8"/>
  <c r="B195" i="8"/>
  <c r="A195" i="8"/>
  <c r="Z194" i="8"/>
  <c r="Y194" i="8"/>
  <c r="X194" i="8"/>
  <c r="W194" i="8"/>
  <c r="V194" i="8"/>
  <c r="U194" i="8"/>
  <c r="T194" i="8"/>
  <c r="S194" i="8"/>
  <c r="R194" i="8"/>
  <c r="Q194" i="8"/>
  <c r="P194" i="8"/>
  <c r="O194" i="8"/>
  <c r="N194" i="8"/>
  <c r="M194" i="8"/>
  <c r="L194" i="8"/>
  <c r="K194" i="8"/>
  <c r="J194" i="8"/>
  <c r="I194" i="8"/>
  <c r="H194" i="8"/>
  <c r="G194" i="8"/>
  <c r="F194" i="8"/>
  <c r="E194" i="8"/>
  <c r="D194" i="8"/>
  <c r="C194" i="8"/>
  <c r="B194" i="8"/>
  <c r="A194" i="8"/>
  <c r="Z193" i="8"/>
  <c r="Y193" i="8"/>
  <c r="X193" i="8"/>
  <c r="W193" i="8"/>
  <c r="V193" i="8"/>
  <c r="U193" i="8"/>
  <c r="T193" i="8"/>
  <c r="S193" i="8"/>
  <c r="R193" i="8"/>
  <c r="Q193" i="8"/>
  <c r="P193" i="8"/>
  <c r="O193" i="8"/>
  <c r="N193" i="8"/>
  <c r="M193" i="8"/>
  <c r="L193" i="8"/>
  <c r="K193" i="8"/>
  <c r="J193" i="8"/>
  <c r="I193" i="8"/>
  <c r="H193" i="8"/>
  <c r="G193" i="8"/>
  <c r="F193" i="8"/>
  <c r="E193" i="8"/>
  <c r="D193" i="8"/>
  <c r="C193" i="8"/>
  <c r="B193" i="8"/>
  <c r="A193" i="8"/>
  <c r="Z192" i="8"/>
  <c r="Y192" i="8"/>
  <c r="X192" i="8"/>
  <c r="W192" i="8"/>
  <c r="V192" i="8"/>
  <c r="U192" i="8"/>
  <c r="T192" i="8"/>
  <c r="S192" i="8"/>
  <c r="R192" i="8"/>
  <c r="Q192" i="8"/>
  <c r="P192" i="8"/>
  <c r="O192" i="8"/>
  <c r="N192" i="8"/>
  <c r="M192" i="8"/>
  <c r="L192" i="8"/>
  <c r="K192" i="8"/>
  <c r="J192" i="8"/>
  <c r="I192" i="8"/>
  <c r="H192" i="8"/>
  <c r="G192" i="8"/>
  <c r="F192" i="8"/>
  <c r="E192" i="8"/>
  <c r="D192" i="8"/>
  <c r="C192" i="8"/>
  <c r="B192" i="8"/>
  <c r="A192" i="8"/>
  <c r="Z191" i="8"/>
  <c r="Y191" i="8"/>
  <c r="X191" i="8"/>
  <c r="W191" i="8"/>
  <c r="V191" i="8"/>
  <c r="U191" i="8"/>
  <c r="T191" i="8"/>
  <c r="S191" i="8"/>
  <c r="R191" i="8"/>
  <c r="Q191" i="8"/>
  <c r="P191" i="8"/>
  <c r="O191" i="8"/>
  <c r="N191" i="8"/>
  <c r="M191" i="8"/>
  <c r="L191" i="8"/>
  <c r="K191" i="8"/>
  <c r="J191" i="8"/>
  <c r="I191" i="8"/>
  <c r="H191" i="8"/>
  <c r="G191" i="8"/>
  <c r="F191" i="8"/>
  <c r="E191" i="8"/>
  <c r="D191" i="8"/>
  <c r="C191" i="8"/>
  <c r="B191" i="8"/>
  <c r="A191" i="8"/>
  <c r="Z190" i="8"/>
  <c r="Y190" i="8"/>
  <c r="X190" i="8"/>
  <c r="W190" i="8"/>
  <c r="V190" i="8"/>
  <c r="U190" i="8"/>
  <c r="T190" i="8"/>
  <c r="S190" i="8"/>
  <c r="R190" i="8"/>
  <c r="Q190" i="8"/>
  <c r="P190" i="8"/>
  <c r="O190" i="8"/>
  <c r="N190" i="8"/>
  <c r="M190" i="8"/>
  <c r="L190" i="8"/>
  <c r="K190" i="8"/>
  <c r="J190" i="8"/>
  <c r="I190" i="8"/>
  <c r="H190" i="8"/>
  <c r="G190" i="8"/>
  <c r="F190" i="8"/>
  <c r="E190" i="8"/>
  <c r="D190" i="8"/>
  <c r="C190" i="8"/>
  <c r="B190" i="8"/>
  <c r="A190" i="8"/>
  <c r="Z189" i="8"/>
  <c r="Y189" i="8"/>
  <c r="X189" i="8"/>
  <c r="W189" i="8"/>
  <c r="V189" i="8"/>
  <c r="U189" i="8"/>
  <c r="T189" i="8"/>
  <c r="S189" i="8"/>
  <c r="R189" i="8"/>
  <c r="Q189" i="8"/>
  <c r="P189" i="8"/>
  <c r="O189" i="8"/>
  <c r="N189" i="8"/>
  <c r="M189" i="8"/>
  <c r="L189" i="8"/>
  <c r="K189" i="8"/>
  <c r="J189" i="8"/>
  <c r="I189" i="8"/>
  <c r="H189" i="8"/>
  <c r="G189" i="8"/>
  <c r="F189" i="8"/>
  <c r="E189" i="8"/>
  <c r="D189" i="8"/>
  <c r="C189" i="8"/>
  <c r="B189" i="8"/>
  <c r="A189" i="8"/>
  <c r="Z188" i="8"/>
  <c r="Y188" i="8"/>
  <c r="X188" i="8"/>
  <c r="W188" i="8"/>
  <c r="V188" i="8"/>
  <c r="U188" i="8"/>
  <c r="T188" i="8"/>
  <c r="S188" i="8"/>
  <c r="R188" i="8"/>
  <c r="Q188" i="8"/>
  <c r="P188" i="8"/>
  <c r="O188" i="8"/>
  <c r="N188" i="8"/>
  <c r="M188" i="8"/>
  <c r="L188" i="8"/>
  <c r="K188" i="8"/>
  <c r="J188" i="8"/>
  <c r="I188" i="8"/>
  <c r="H188" i="8"/>
  <c r="G188" i="8"/>
  <c r="F188" i="8"/>
  <c r="E188" i="8"/>
  <c r="D188" i="8"/>
  <c r="C188" i="8"/>
  <c r="B188" i="8"/>
  <c r="A188" i="8"/>
  <c r="Z187" i="8"/>
  <c r="Y187" i="8"/>
  <c r="X187" i="8"/>
  <c r="W187" i="8"/>
  <c r="V187" i="8"/>
  <c r="U187" i="8"/>
  <c r="T187" i="8"/>
  <c r="S187" i="8"/>
  <c r="R187" i="8"/>
  <c r="Q187" i="8"/>
  <c r="P187" i="8"/>
  <c r="O187" i="8"/>
  <c r="N187" i="8"/>
  <c r="M187" i="8"/>
  <c r="L187" i="8"/>
  <c r="K187" i="8"/>
  <c r="J187" i="8"/>
  <c r="I187" i="8"/>
  <c r="H187" i="8"/>
  <c r="G187" i="8"/>
  <c r="F187" i="8"/>
  <c r="E187" i="8"/>
  <c r="D187" i="8"/>
  <c r="C187" i="8"/>
  <c r="B187" i="8"/>
  <c r="A187" i="8"/>
  <c r="Z186" i="8"/>
  <c r="Y186" i="8"/>
  <c r="X186" i="8"/>
  <c r="W186" i="8"/>
  <c r="V186" i="8"/>
  <c r="U186" i="8"/>
  <c r="T186" i="8"/>
  <c r="S186" i="8"/>
  <c r="R186" i="8"/>
  <c r="Q186" i="8"/>
  <c r="P186" i="8"/>
  <c r="O186" i="8"/>
  <c r="N186" i="8"/>
  <c r="M186" i="8"/>
  <c r="L186" i="8"/>
  <c r="K186" i="8"/>
  <c r="J186" i="8"/>
  <c r="I186" i="8"/>
  <c r="H186" i="8"/>
  <c r="G186" i="8"/>
  <c r="F186" i="8"/>
  <c r="E186" i="8"/>
  <c r="D186" i="8"/>
  <c r="C186" i="8"/>
  <c r="B186" i="8"/>
  <c r="A186" i="8"/>
  <c r="Z185" i="8"/>
  <c r="Y185" i="8"/>
  <c r="X185" i="8"/>
  <c r="W185" i="8"/>
  <c r="V185" i="8"/>
  <c r="U185" i="8"/>
  <c r="T185" i="8"/>
  <c r="S185" i="8"/>
  <c r="R185" i="8"/>
  <c r="Q185" i="8"/>
  <c r="P185" i="8"/>
  <c r="O185" i="8"/>
  <c r="N185" i="8"/>
  <c r="M185" i="8"/>
  <c r="L185" i="8"/>
  <c r="K185" i="8"/>
  <c r="J185" i="8"/>
  <c r="I185" i="8"/>
  <c r="H185" i="8"/>
  <c r="G185" i="8"/>
  <c r="F185" i="8"/>
  <c r="E185" i="8"/>
  <c r="D185" i="8"/>
  <c r="C185" i="8"/>
  <c r="B185" i="8"/>
  <c r="A185" i="8"/>
  <c r="Z184" i="8"/>
  <c r="Y184" i="8"/>
  <c r="X184" i="8"/>
  <c r="W184" i="8"/>
  <c r="V184" i="8"/>
  <c r="U184" i="8"/>
  <c r="T184" i="8"/>
  <c r="S184" i="8"/>
  <c r="R184" i="8"/>
  <c r="Q184" i="8"/>
  <c r="P184" i="8"/>
  <c r="O184" i="8"/>
  <c r="N184" i="8"/>
  <c r="M184" i="8"/>
  <c r="L184" i="8"/>
  <c r="K184" i="8"/>
  <c r="J184" i="8"/>
  <c r="I184" i="8"/>
  <c r="H184" i="8"/>
  <c r="G184" i="8"/>
  <c r="F184" i="8"/>
  <c r="E184" i="8"/>
  <c r="D184" i="8"/>
  <c r="C184" i="8"/>
  <c r="B184" i="8"/>
  <c r="A184" i="8"/>
  <c r="Z183" i="8"/>
  <c r="Y183" i="8"/>
  <c r="X183" i="8"/>
  <c r="W183" i="8"/>
  <c r="V183" i="8"/>
  <c r="U183" i="8"/>
  <c r="T183" i="8"/>
  <c r="S183" i="8"/>
  <c r="R183" i="8"/>
  <c r="Q183" i="8"/>
  <c r="P183" i="8"/>
  <c r="O183" i="8"/>
  <c r="N183" i="8"/>
  <c r="M183" i="8"/>
  <c r="L183" i="8"/>
  <c r="K183" i="8"/>
  <c r="J183" i="8"/>
  <c r="I183" i="8"/>
  <c r="H183" i="8"/>
  <c r="G183" i="8"/>
  <c r="F183" i="8"/>
  <c r="E183" i="8"/>
  <c r="D183" i="8"/>
  <c r="C183" i="8"/>
  <c r="B183" i="8"/>
  <c r="A183" i="8"/>
  <c r="Z182" i="8"/>
  <c r="Y182" i="8"/>
  <c r="X182" i="8"/>
  <c r="W182" i="8"/>
  <c r="V182" i="8"/>
  <c r="U182" i="8"/>
  <c r="T182" i="8"/>
  <c r="S182" i="8"/>
  <c r="R182" i="8"/>
  <c r="Q182" i="8"/>
  <c r="P182" i="8"/>
  <c r="O182" i="8"/>
  <c r="N182" i="8"/>
  <c r="M182" i="8"/>
  <c r="L182" i="8"/>
  <c r="K182" i="8"/>
  <c r="J182" i="8"/>
  <c r="I182" i="8"/>
  <c r="H182" i="8"/>
  <c r="G182" i="8"/>
  <c r="F182" i="8"/>
  <c r="E182" i="8"/>
  <c r="D182" i="8"/>
  <c r="C182" i="8"/>
  <c r="B182" i="8"/>
  <c r="A182" i="8"/>
  <c r="Z181" i="8"/>
  <c r="Y181" i="8"/>
  <c r="X181" i="8"/>
  <c r="W181" i="8"/>
  <c r="V181" i="8"/>
  <c r="U181" i="8"/>
  <c r="T181" i="8"/>
  <c r="S181" i="8"/>
  <c r="R181" i="8"/>
  <c r="Q181" i="8"/>
  <c r="P181" i="8"/>
  <c r="O181" i="8"/>
  <c r="N181" i="8"/>
  <c r="M181" i="8"/>
  <c r="L181" i="8"/>
  <c r="K181" i="8"/>
  <c r="J181" i="8"/>
  <c r="I181" i="8"/>
  <c r="H181" i="8"/>
  <c r="G181" i="8"/>
  <c r="F181" i="8"/>
  <c r="E181" i="8"/>
  <c r="D181" i="8"/>
  <c r="C181" i="8"/>
  <c r="B181" i="8"/>
  <c r="A181" i="8"/>
  <c r="Z180" i="8"/>
  <c r="Y180" i="8"/>
  <c r="X180" i="8"/>
  <c r="W180" i="8"/>
  <c r="V180" i="8"/>
  <c r="U180" i="8"/>
  <c r="T180" i="8"/>
  <c r="S180" i="8"/>
  <c r="R180" i="8"/>
  <c r="Q180" i="8"/>
  <c r="P180" i="8"/>
  <c r="O180" i="8"/>
  <c r="N180" i="8"/>
  <c r="M180" i="8"/>
  <c r="L180" i="8"/>
  <c r="K180" i="8"/>
  <c r="J180" i="8"/>
  <c r="I180" i="8"/>
  <c r="H180" i="8"/>
  <c r="G180" i="8"/>
  <c r="F180" i="8"/>
  <c r="E180" i="8"/>
  <c r="D180" i="8"/>
  <c r="C180" i="8"/>
  <c r="B180" i="8"/>
  <c r="A180" i="8"/>
  <c r="Z179" i="8"/>
  <c r="Y179" i="8"/>
  <c r="X179" i="8"/>
  <c r="W179" i="8"/>
  <c r="V179" i="8"/>
  <c r="U179" i="8"/>
  <c r="T179" i="8"/>
  <c r="S179" i="8"/>
  <c r="R179" i="8"/>
  <c r="Q179" i="8"/>
  <c r="P179" i="8"/>
  <c r="O179" i="8"/>
  <c r="N179" i="8"/>
  <c r="M179" i="8"/>
  <c r="L179" i="8"/>
  <c r="K179" i="8"/>
  <c r="J179" i="8"/>
  <c r="I179" i="8"/>
  <c r="H179" i="8"/>
  <c r="G179" i="8"/>
  <c r="F179" i="8"/>
  <c r="E179" i="8"/>
  <c r="D179" i="8"/>
  <c r="C179" i="8"/>
  <c r="B179" i="8"/>
  <c r="A179" i="8"/>
  <c r="Z178" i="8"/>
  <c r="Y178" i="8"/>
  <c r="X178" i="8"/>
  <c r="W178" i="8"/>
  <c r="V178" i="8"/>
  <c r="U178" i="8"/>
  <c r="T178" i="8"/>
  <c r="S178" i="8"/>
  <c r="R178" i="8"/>
  <c r="Q178" i="8"/>
  <c r="P178" i="8"/>
  <c r="O178" i="8"/>
  <c r="N178" i="8"/>
  <c r="M178" i="8"/>
  <c r="L178" i="8"/>
  <c r="K178" i="8"/>
  <c r="J178" i="8"/>
  <c r="I178" i="8"/>
  <c r="H178" i="8"/>
  <c r="G178" i="8"/>
  <c r="F178" i="8"/>
  <c r="E178" i="8"/>
  <c r="D178" i="8"/>
  <c r="C178" i="8"/>
  <c r="B178" i="8"/>
  <c r="A178" i="8"/>
  <c r="Z177" i="8"/>
  <c r="Y177" i="8"/>
  <c r="X177" i="8"/>
  <c r="W177" i="8"/>
  <c r="V177" i="8"/>
  <c r="U177" i="8"/>
  <c r="T177" i="8"/>
  <c r="S177" i="8"/>
  <c r="R177" i="8"/>
  <c r="Q177" i="8"/>
  <c r="P177" i="8"/>
  <c r="O177" i="8"/>
  <c r="N177" i="8"/>
  <c r="M177" i="8"/>
  <c r="L177" i="8"/>
  <c r="K177" i="8"/>
  <c r="J177" i="8"/>
  <c r="I177" i="8"/>
  <c r="H177" i="8"/>
  <c r="G177" i="8"/>
  <c r="F177" i="8"/>
  <c r="E177" i="8"/>
  <c r="D177" i="8"/>
  <c r="C177" i="8"/>
  <c r="B177" i="8"/>
  <c r="A177" i="8"/>
  <c r="Z176" i="8"/>
  <c r="Y176" i="8"/>
  <c r="X176" i="8"/>
  <c r="W176" i="8"/>
  <c r="V176" i="8"/>
  <c r="U176" i="8"/>
  <c r="T176" i="8"/>
  <c r="S176" i="8"/>
  <c r="R176" i="8"/>
  <c r="Q176" i="8"/>
  <c r="P176" i="8"/>
  <c r="O176" i="8"/>
  <c r="N176" i="8"/>
  <c r="M176" i="8"/>
  <c r="L176" i="8"/>
  <c r="K176" i="8"/>
  <c r="J176" i="8"/>
  <c r="I176" i="8"/>
  <c r="H176" i="8"/>
  <c r="G176" i="8"/>
  <c r="F176" i="8"/>
  <c r="E176" i="8"/>
  <c r="D176" i="8"/>
  <c r="C176" i="8"/>
  <c r="B176" i="8"/>
  <c r="A176" i="8"/>
  <c r="Z175" i="8"/>
  <c r="Y175" i="8"/>
  <c r="X175" i="8"/>
  <c r="W175" i="8"/>
  <c r="V175" i="8"/>
  <c r="U175" i="8"/>
  <c r="T175" i="8"/>
  <c r="S175" i="8"/>
  <c r="R175" i="8"/>
  <c r="Q175" i="8"/>
  <c r="P175" i="8"/>
  <c r="O175" i="8"/>
  <c r="N175" i="8"/>
  <c r="M175" i="8"/>
  <c r="L175" i="8"/>
  <c r="K175" i="8"/>
  <c r="J175" i="8"/>
  <c r="I175" i="8"/>
  <c r="H175" i="8"/>
  <c r="G175" i="8"/>
  <c r="F175" i="8"/>
  <c r="E175" i="8"/>
  <c r="D175" i="8"/>
  <c r="C175" i="8"/>
  <c r="B175" i="8"/>
  <c r="A175" i="8"/>
  <c r="Z174" i="8"/>
  <c r="Y174" i="8"/>
  <c r="X174" i="8"/>
  <c r="W174" i="8"/>
  <c r="V174" i="8"/>
  <c r="U174" i="8"/>
  <c r="T174" i="8"/>
  <c r="S174" i="8"/>
  <c r="R174" i="8"/>
  <c r="Q174" i="8"/>
  <c r="P174" i="8"/>
  <c r="O174" i="8"/>
  <c r="N174" i="8"/>
  <c r="M174" i="8"/>
  <c r="L174" i="8"/>
  <c r="K174" i="8"/>
  <c r="J174" i="8"/>
  <c r="I174" i="8"/>
  <c r="H174" i="8"/>
  <c r="G174" i="8"/>
  <c r="F174" i="8"/>
  <c r="E174" i="8"/>
  <c r="D174" i="8"/>
  <c r="C174" i="8"/>
  <c r="B174" i="8"/>
  <c r="A174" i="8"/>
  <c r="Z173" i="8"/>
  <c r="Y173" i="8"/>
  <c r="X173" i="8"/>
  <c r="W173" i="8"/>
  <c r="V173" i="8"/>
  <c r="U173" i="8"/>
  <c r="T173" i="8"/>
  <c r="S173" i="8"/>
  <c r="R173" i="8"/>
  <c r="Q173" i="8"/>
  <c r="P173" i="8"/>
  <c r="O173" i="8"/>
  <c r="N173" i="8"/>
  <c r="M173" i="8"/>
  <c r="L173" i="8"/>
  <c r="K173" i="8"/>
  <c r="J173" i="8"/>
  <c r="I173" i="8"/>
  <c r="H173" i="8"/>
  <c r="G173" i="8"/>
  <c r="F173" i="8"/>
  <c r="E173" i="8"/>
  <c r="D173" i="8"/>
  <c r="C173" i="8"/>
  <c r="B173" i="8"/>
  <c r="A173" i="8"/>
  <c r="Z172" i="8"/>
  <c r="Y172" i="8"/>
  <c r="X172" i="8"/>
  <c r="W172" i="8"/>
  <c r="V172" i="8"/>
  <c r="U172" i="8"/>
  <c r="T172" i="8"/>
  <c r="S172" i="8"/>
  <c r="R172" i="8"/>
  <c r="Q172" i="8"/>
  <c r="P172" i="8"/>
  <c r="O172" i="8"/>
  <c r="N172" i="8"/>
  <c r="M172" i="8"/>
  <c r="L172" i="8"/>
  <c r="K172" i="8"/>
  <c r="J172" i="8"/>
  <c r="I172" i="8"/>
  <c r="H172" i="8"/>
  <c r="G172" i="8"/>
  <c r="F172" i="8"/>
  <c r="E172" i="8"/>
  <c r="D172" i="8"/>
  <c r="C172" i="8"/>
  <c r="B172" i="8"/>
  <c r="A172" i="8"/>
  <c r="Z171" i="8"/>
  <c r="Y171" i="8"/>
  <c r="X171" i="8"/>
  <c r="W171" i="8"/>
  <c r="V171" i="8"/>
  <c r="U171" i="8"/>
  <c r="T171" i="8"/>
  <c r="S171" i="8"/>
  <c r="R171" i="8"/>
  <c r="Q171" i="8"/>
  <c r="P171" i="8"/>
  <c r="O171" i="8"/>
  <c r="N171" i="8"/>
  <c r="M171" i="8"/>
  <c r="L171" i="8"/>
  <c r="K171" i="8"/>
  <c r="J171" i="8"/>
  <c r="I171" i="8"/>
  <c r="H171" i="8"/>
  <c r="G171" i="8"/>
  <c r="F171" i="8"/>
  <c r="E171" i="8"/>
  <c r="D171" i="8"/>
  <c r="C171" i="8"/>
  <c r="B171" i="8"/>
  <c r="A171" i="8"/>
  <c r="Z170" i="8"/>
  <c r="Y170" i="8"/>
  <c r="X170" i="8"/>
  <c r="W170" i="8"/>
  <c r="V170" i="8"/>
  <c r="U170" i="8"/>
  <c r="T170" i="8"/>
  <c r="S170" i="8"/>
  <c r="R170" i="8"/>
  <c r="Q170" i="8"/>
  <c r="P170" i="8"/>
  <c r="O170" i="8"/>
  <c r="N170" i="8"/>
  <c r="M170" i="8"/>
  <c r="L170" i="8"/>
  <c r="K170" i="8"/>
  <c r="J170" i="8"/>
  <c r="I170" i="8"/>
  <c r="H170" i="8"/>
  <c r="G170" i="8"/>
  <c r="F170" i="8"/>
  <c r="E170" i="8"/>
  <c r="D170" i="8"/>
  <c r="C170" i="8"/>
  <c r="B170" i="8"/>
  <c r="A170" i="8"/>
  <c r="Z169" i="8"/>
  <c r="Y169" i="8"/>
  <c r="X169" i="8"/>
  <c r="W169" i="8"/>
  <c r="V169" i="8"/>
  <c r="U169" i="8"/>
  <c r="T169" i="8"/>
  <c r="S169" i="8"/>
  <c r="R169" i="8"/>
  <c r="Q169" i="8"/>
  <c r="P169" i="8"/>
  <c r="O169" i="8"/>
  <c r="N169" i="8"/>
  <c r="M169" i="8"/>
  <c r="L169" i="8"/>
  <c r="K169" i="8"/>
  <c r="J169" i="8"/>
  <c r="I169" i="8"/>
  <c r="H169" i="8"/>
  <c r="G169" i="8"/>
  <c r="F169" i="8"/>
  <c r="E169" i="8"/>
  <c r="D169" i="8"/>
  <c r="C169" i="8"/>
  <c r="B169" i="8"/>
  <c r="A169" i="8"/>
  <c r="Z168" i="8"/>
  <c r="Y168" i="8"/>
  <c r="X168" i="8"/>
  <c r="W168" i="8"/>
  <c r="V168" i="8"/>
  <c r="U168" i="8"/>
  <c r="T168" i="8"/>
  <c r="S168" i="8"/>
  <c r="R168" i="8"/>
  <c r="Q168" i="8"/>
  <c r="P168" i="8"/>
  <c r="O168" i="8"/>
  <c r="N168" i="8"/>
  <c r="M168" i="8"/>
  <c r="L168" i="8"/>
  <c r="K168" i="8"/>
  <c r="J168" i="8"/>
  <c r="I168" i="8"/>
  <c r="H168" i="8"/>
  <c r="G168" i="8"/>
  <c r="F168" i="8"/>
  <c r="E168" i="8"/>
  <c r="D168" i="8"/>
  <c r="C168" i="8"/>
  <c r="B168" i="8"/>
  <c r="A168" i="8"/>
  <c r="Z167" i="8"/>
  <c r="Y167" i="8"/>
  <c r="X167" i="8"/>
  <c r="W167" i="8"/>
  <c r="V167" i="8"/>
  <c r="U167" i="8"/>
  <c r="T167" i="8"/>
  <c r="S167" i="8"/>
  <c r="R167" i="8"/>
  <c r="Q167" i="8"/>
  <c r="P167" i="8"/>
  <c r="O167" i="8"/>
  <c r="N167" i="8"/>
  <c r="M167" i="8"/>
  <c r="L167" i="8"/>
  <c r="K167" i="8"/>
  <c r="J167" i="8"/>
  <c r="I167" i="8"/>
  <c r="H167" i="8"/>
  <c r="G167" i="8"/>
  <c r="F167" i="8"/>
  <c r="E167" i="8"/>
  <c r="D167" i="8"/>
  <c r="C167" i="8"/>
  <c r="B167" i="8"/>
  <c r="A167" i="8"/>
  <c r="Z166" i="8"/>
  <c r="Y166" i="8"/>
  <c r="X166" i="8"/>
  <c r="W166" i="8"/>
  <c r="V166" i="8"/>
  <c r="U166" i="8"/>
  <c r="T166" i="8"/>
  <c r="S166" i="8"/>
  <c r="R166" i="8"/>
  <c r="Q166" i="8"/>
  <c r="P166" i="8"/>
  <c r="O166" i="8"/>
  <c r="N166" i="8"/>
  <c r="M166" i="8"/>
  <c r="L166" i="8"/>
  <c r="K166" i="8"/>
  <c r="J166" i="8"/>
  <c r="I166" i="8"/>
  <c r="H166" i="8"/>
  <c r="G166" i="8"/>
  <c r="F166" i="8"/>
  <c r="E166" i="8"/>
  <c r="D166" i="8"/>
  <c r="C166" i="8"/>
  <c r="B166" i="8"/>
  <c r="A166" i="8"/>
  <c r="Z165" i="8"/>
  <c r="Y165" i="8"/>
  <c r="X165" i="8"/>
  <c r="W165" i="8"/>
  <c r="V165" i="8"/>
  <c r="U165" i="8"/>
  <c r="T165" i="8"/>
  <c r="S165" i="8"/>
  <c r="R165" i="8"/>
  <c r="Q165" i="8"/>
  <c r="P165" i="8"/>
  <c r="O165" i="8"/>
  <c r="N165" i="8"/>
  <c r="M165" i="8"/>
  <c r="L165" i="8"/>
  <c r="K165" i="8"/>
  <c r="J165" i="8"/>
  <c r="I165" i="8"/>
  <c r="H165" i="8"/>
  <c r="G165" i="8"/>
  <c r="F165" i="8"/>
  <c r="E165" i="8"/>
  <c r="D165" i="8"/>
  <c r="C165" i="8"/>
  <c r="B165" i="8"/>
  <c r="A165" i="8"/>
  <c r="Z164" i="8"/>
  <c r="Y164" i="8"/>
  <c r="X164" i="8"/>
  <c r="W164" i="8"/>
  <c r="V164" i="8"/>
  <c r="U164" i="8"/>
  <c r="T164" i="8"/>
  <c r="S164" i="8"/>
  <c r="R164" i="8"/>
  <c r="Q164" i="8"/>
  <c r="P164" i="8"/>
  <c r="O164" i="8"/>
  <c r="N164" i="8"/>
  <c r="M164" i="8"/>
  <c r="L164" i="8"/>
  <c r="K164" i="8"/>
  <c r="J164" i="8"/>
  <c r="I164" i="8"/>
  <c r="H164" i="8"/>
  <c r="G164" i="8"/>
  <c r="F164" i="8"/>
  <c r="E164" i="8"/>
  <c r="D164" i="8"/>
  <c r="C164" i="8"/>
  <c r="B164" i="8"/>
  <c r="A164" i="8"/>
  <c r="Z163" i="8"/>
  <c r="Y163" i="8"/>
  <c r="X163" i="8"/>
  <c r="W163" i="8"/>
  <c r="V163" i="8"/>
  <c r="U163" i="8"/>
  <c r="T163" i="8"/>
  <c r="S163" i="8"/>
  <c r="R163" i="8"/>
  <c r="Q163" i="8"/>
  <c r="P163" i="8"/>
  <c r="O163" i="8"/>
  <c r="N163" i="8"/>
  <c r="M163" i="8"/>
  <c r="L163" i="8"/>
  <c r="K163" i="8"/>
  <c r="J163" i="8"/>
  <c r="I163" i="8"/>
  <c r="H163" i="8"/>
  <c r="G163" i="8"/>
  <c r="F163" i="8"/>
  <c r="E163" i="8"/>
  <c r="D163" i="8"/>
  <c r="C163" i="8"/>
  <c r="B163" i="8"/>
  <c r="A163" i="8"/>
  <c r="Z162" i="8"/>
  <c r="Y162" i="8"/>
  <c r="X162" i="8"/>
  <c r="W162" i="8"/>
  <c r="V162" i="8"/>
  <c r="U162" i="8"/>
  <c r="T162" i="8"/>
  <c r="S162" i="8"/>
  <c r="R162" i="8"/>
  <c r="Q162" i="8"/>
  <c r="P162" i="8"/>
  <c r="O162" i="8"/>
  <c r="N162" i="8"/>
  <c r="M162" i="8"/>
  <c r="L162" i="8"/>
  <c r="K162" i="8"/>
  <c r="J162" i="8"/>
  <c r="I162" i="8"/>
  <c r="H162" i="8"/>
  <c r="G162" i="8"/>
  <c r="F162" i="8"/>
  <c r="E162" i="8"/>
  <c r="D162" i="8"/>
  <c r="C162" i="8"/>
  <c r="B162" i="8"/>
  <c r="A162" i="8"/>
  <c r="Z161" i="8"/>
  <c r="Y161" i="8"/>
  <c r="X161" i="8"/>
  <c r="W161" i="8"/>
  <c r="V161" i="8"/>
  <c r="U161" i="8"/>
  <c r="T161" i="8"/>
  <c r="S161" i="8"/>
  <c r="R161" i="8"/>
  <c r="Q161" i="8"/>
  <c r="P161" i="8"/>
  <c r="O161" i="8"/>
  <c r="N161" i="8"/>
  <c r="M161" i="8"/>
  <c r="L161" i="8"/>
  <c r="K161" i="8"/>
  <c r="J161" i="8"/>
  <c r="I161" i="8"/>
  <c r="H161" i="8"/>
  <c r="G161" i="8"/>
  <c r="F161" i="8"/>
  <c r="E161" i="8"/>
  <c r="D161" i="8"/>
  <c r="C161" i="8"/>
  <c r="B161" i="8"/>
  <c r="A161" i="8"/>
  <c r="Z160" i="8"/>
  <c r="Y160" i="8"/>
  <c r="X160" i="8"/>
  <c r="W160" i="8"/>
  <c r="V160" i="8"/>
  <c r="U160" i="8"/>
  <c r="T160" i="8"/>
  <c r="S160" i="8"/>
  <c r="R160" i="8"/>
  <c r="Q160" i="8"/>
  <c r="P160" i="8"/>
  <c r="O160" i="8"/>
  <c r="N160" i="8"/>
  <c r="M160" i="8"/>
  <c r="L160" i="8"/>
  <c r="K160" i="8"/>
  <c r="J160" i="8"/>
  <c r="I160" i="8"/>
  <c r="H160" i="8"/>
  <c r="G160" i="8"/>
  <c r="F160" i="8"/>
  <c r="E160" i="8"/>
  <c r="D160" i="8"/>
  <c r="C160" i="8"/>
  <c r="B160" i="8"/>
  <c r="A160" i="8"/>
  <c r="Z159" i="8"/>
  <c r="Y159" i="8"/>
  <c r="X159" i="8"/>
  <c r="W159" i="8"/>
  <c r="V159" i="8"/>
  <c r="U159" i="8"/>
  <c r="T159" i="8"/>
  <c r="S159" i="8"/>
  <c r="R159" i="8"/>
  <c r="Q159" i="8"/>
  <c r="P159" i="8"/>
  <c r="O159" i="8"/>
  <c r="N159" i="8"/>
  <c r="M159" i="8"/>
  <c r="L159" i="8"/>
  <c r="K159" i="8"/>
  <c r="J159" i="8"/>
  <c r="I159" i="8"/>
  <c r="H159" i="8"/>
  <c r="G159" i="8"/>
  <c r="F159" i="8"/>
  <c r="E159" i="8"/>
  <c r="D159" i="8"/>
  <c r="C159" i="8"/>
  <c r="B159" i="8"/>
  <c r="A159" i="8"/>
  <c r="Z158" i="8"/>
  <c r="Y158" i="8"/>
  <c r="X158" i="8"/>
  <c r="W158" i="8"/>
  <c r="V158" i="8"/>
  <c r="U158" i="8"/>
  <c r="T158" i="8"/>
  <c r="S158" i="8"/>
  <c r="R158" i="8"/>
  <c r="Q158" i="8"/>
  <c r="P158" i="8"/>
  <c r="O158" i="8"/>
  <c r="N158" i="8"/>
  <c r="M158" i="8"/>
  <c r="L158" i="8"/>
  <c r="K158" i="8"/>
  <c r="J158" i="8"/>
  <c r="I158" i="8"/>
  <c r="H158" i="8"/>
  <c r="G158" i="8"/>
  <c r="F158" i="8"/>
  <c r="E158" i="8"/>
  <c r="D158" i="8"/>
  <c r="C158" i="8"/>
  <c r="B158" i="8"/>
  <c r="A158" i="8"/>
  <c r="Z157" i="8"/>
  <c r="Y157" i="8"/>
  <c r="X157" i="8"/>
  <c r="W157" i="8"/>
  <c r="V157" i="8"/>
  <c r="U157" i="8"/>
  <c r="T157" i="8"/>
  <c r="S157" i="8"/>
  <c r="R157" i="8"/>
  <c r="Q157" i="8"/>
  <c r="P157" i="8"/>
  <c r="O157" i="8"/>
  <c r="N157" i="8"/>
  <c r="M157" i="8"/>
  <c r="L157" i="8"/>
  <c r="K157" i="8"/>
  <c r="J157" i="8"/>
  <c r="I157" i="8"/>
  <c r="H157" i="8"/>
  <c r="G157" i="8"/>
  <c r="F157" i="8"/>
  <c r="E157" i="8"/>
  <c r="D157" i="8"/>
  <c r="C157" i="8"/>
  <c r="B157" i="8"/>
  <c r="A157" i="8"/>
  <c r="Z156" i="8"/>
  <c r="Y156" i="8"/>
  <c r="X156" i="8"/>
  <c r="W156" i="8"/>
  <c r="V156" i="8"/>
  <c r="U156" i="8"/>
  <c r="T156" i="8"/>
  <c r="S156" i="8"/>
  <c r="R156" i="8"/>
  <c r="Q156" i="8"/>
  <c r="P156" i="8"/>
  <c r="O156" i="8"/>
  <c r="N156" i="8"/>
  <c r="M156" i="8"/>
  <c r="L156" i="8"/>
  <c r="K156" i="8"/>
  <c r="J156" i="8"/>
  <c r="I156" i="8"/>
  <c r="H156" i="8"/>
  <c r="G156" i="8"/>
  <c r="F156" i="8"/>
  <c r="E156" i="8"/>
  <c r="D156" i="8"/>
  <c r="C156" i="8"/>
  <c r="B156" i="8"/>
  <c r="A156" i="8"/>
  <c r="Z155" i="8"/>
  <c r="Y155" i="8"/>
  <c r="X155" i="8"/>
  <c r="W155" i="8"/>
  <c r="V155" i="8"/>
  <c r="U155" i="8"/>
  <c r="T155" i="8"/>
  <c r="S155" i="8"/>
  <c r="R155" i="8"/>
  <c r="Q155" i="8"/>
  <c r="P155" i="8"/>
  <c r="O155" i="8"/>
  <c r="N155" i="8"/>
  <c r="M155" i="8"/>
  <c r="L155" i="8"/>
  <c r="K155" i="8"/>
  <c r="J155" i="8"/>
  <c r="I155" i="8"/>
  <c r="H155" i="8"/>
  <c r="G155" i="8"/>
  <c r="F155" i="8"/>
  <c r="E155" i="8"/>
  <c r="D155" i="8"/>
  <c r="C155" i="8"/>
  <c r="B155" i="8"/>
  <c r="A155" i="8"/>
  <c r="Z154" i="8"/>
  <c r="Y154" i="8"/>
  <c r="X154" i="8"/>
  <c r="W154" i="8"/>
  <c r="V154" i="8"/>
  <c r="U154" i="8"/>
  <c r="T154" i="8"/>
  <c r="S154" i="8"/>
  <c r="R154" i="8"/>
  <c r="Q154" i="8"/>
  <c r="P154" i="8"/>
  <c r="O154" i="8"/>
  <c r="N154" i="8"/>
  <c r="M154" i="8"/>
  <c r="L154" i="8"/>
  <c r="K154" i="8"/>
  <c r="J154" i="8"/>
  <c r="I154" i="8"/>
  <c r="H154" i="8"/>
  <c r="G154" i="8"/>
  <c r="F154" i="8"/>
  <c r="E154" i="8"/>
  <c r="D154" i="8"/>
  <c r="C154" i="8"/>
  <c r="B154" i="8"/>
  <c r="A154" i="8"/>
  <c r="Z153" i="8"/>
  <c r="Y153" i="8"/>
  <c r="X153" i="8"/>
  <c r="W153" i="8"/>
  <c r="V153" i="8"/>
  <c r="U153" i="8"/>
  <c r="T153" i="8"/>
  <c r="S153" i="8"/>
  <c r="R153" i="8"/>
  <c r="Q153" i="8"/>
  <c r="P153" i="8"/>
  <c r="O153" i="8"/>
  <c r="N153" i="8"/>
  <c r="M153" i="8"/>
  <c r="L153" i="8"/>
  <c r="K153" i="8"/>
  <c r="J153" i="8"/>
  <c r="I153" i="8"/>
  <c r="H153" i="8"/>
  <c r="G153" i="8"/>
  <c r="F153" i="8"/>
  <c r="E153" i="8"/>
  <c r="D153" i="8"/>
  <c r="C153" i="8"/>
  <c r="B153" i="8"/>
  <c r="A153" i="8"/>
  <c r="Z152" i="8"/>
  <c r="Y152" i="8"/>
  <c r="X152" i="8"/>
  <c r="W152" i="8"/>
  <c r="V152" i="8"/>
  <c r="U152" i="8"/>
  <c r="T152" i="8"/>
  <c r="S152" i="8"/>
  <c r="R152" i="8"/>
  <c r="Q152" i="8"/>
  <c r="P152" i="8"/>
  <c r="O152" i="8"/>
  <c r="N152" i="8"/>
  <c r="M152" i="8"/>
  <c r="L152" i="8"/>
  <c r="K152" i="8"/>
  <c r="J152" i="8"/>
  <c r="I152" i="8"/>
  <c r="H152" i="8"/>
  <c r="G152" i="8"/>
  <c r="F152" i="8"/>
  <c r="E152" i="8"/>
  <c r="D152" i="8"/>
  <c r="C152" i="8"/>
  <c r="B152" i="8"/>
  <c r="A152" i="8"/>
  <c r="Z151" i="8"/>
  <c r="Y151" i="8"/>
  <c r="X151" i="8"/>
  <c r="W151" i="8"/>
  <c r="V151" i="8"/>
  <c r="U151" i="8"/>
  <c r="T151" i="8"/>
  <c r="S151" i="8"/>
  <c r="R151" i="8"/>
  <c r="Q151" i="8"/>
  <c r="P151" i="8"/>
  <c r="O151" i="8"/>
  <c r="N151" i="8"/>
  <c r="M151" i="8"/>
  <c r="L151" i="8"/>
  <c r="K151" i="8"/>
  <c r="J151" i="8"/>
  <c r="I151" i="8"/>
  <c r="H151" i="8"/>
  <c r="G151" i="8"/>
  <c r="F151" i="8"/>
  <c r="E151" i="8"/>
  <c r="D151" i="8"/>
  <c r="C151" i="8"/>
  <c r="B151" i="8"/>
  <c r="A151" i="8"/>
  <c r="Z150" i="8"/>
  <c r="Y150" i="8"/>
  <c r="X150" i="8"/>
  <c r="W150" i="8"/>
  <c r="V150" i="8"/>
  <c r="U150" i="8"/>
  <c r="T150" i="8"/>
  <c r="S150" i="8"/>
  <c r="R150" i="8"/>
  <c r="Q150" i="8"/>
  <c r="P150" i="8"/>
  <c r="O150" i="8"/>
  <c r="N150" i="8"/>
  <c r="M150" i="8"/>
  <c r="L150" i="8"/>
  <c r="K150" i="8"/>
  <c r="J150" i="8"/>
  <c r="I150" i="8"/>
  <c r="H150" i="8"/>
  <c r="G150" i="8"/>
  <c r="F150" i="8"/>
  <c r="E150" i="8"/>
  <c r="D150" i="8"/>
  <c r="C150" i="8"/>
  <c r="B150" i="8"/>
  <c r="A150" i="8"/>
  <c r="Z149" i="8"/>
  <c r="Y149" i="8"/>
  <c r="X149" i="8"/>
  <c r="W149" i="8"/>
  <c r="V149" i="8"/>
  <c r="U149" i="8"/>
  <c r="T149" i="8"/>
  <c r="S149" i="8"/>
  <c r="R149" i="8"/>
  <c r="Q149" i="8"/>
  <c r="P149" i="8"/>
  <c r="O149" i="8"/>
  <c r="N149" i="8"/>
  <c r="M149" i="8"/>
  <c r="L149" i="8"/>
  <c r="K149" i="8"/>
  <c r="J149" i="8"/>
  <c r="I149" i="8"/>
  <c r="H149" i="8"/>
  <c r="G149" i="8"/>
  <c r="F149" i="8"/>
  <c r="E149" i="8"/>
  <c r="D149" i="8"/>
  <c r="C149" i="8"/>
  <c r="B149" i="8"/>
  <c r="A149" i="8"/>
  <c r="Z148" i="8"/>
  <c r="Y148" i="8"/>
  <c r="X148" i="8"/>
  <c r="W148" i="8"/>
  <c r="V148" i="8"/>
  <c r="U148" i="8"/>
  <c r="T148" i="8"/>
  <c r="S148" i="8"/>
  <c r="R148" i="8"/>
  <c r="Q148" i="8"/>
  <c r="P148" i="8"/>
  <c r="O148" i="8"/>
  <c r="N148" i="8"/>
  <c r="M148" i="8"/>
  <c r="L148" i="8"/>
  <c r="K148" i="8"/>
  <c r="J148" i="8"/>
  <c r="I148" i="8"/>
  <c r="H148" i="8"/>
  <c r="G148" i="8"/>
  <c r="F148" i="8"/>
  <c r="E148" i="8"/>
  <c r="D148" i="8"/>
  <c r="C148" i="8"/>
  <c r="B148" i="8"/>
  <c r="A148" i="8"/>
  <c r="Z147" i="8"/>
  <c r="Y147" i="8"/>
  <c r="X147" i="8"/>
  <c r="W147" i="8"/>
  <c r="V147" i="8"/>
  <c r="U147" i="8"/>
  <c r="T147" i="8"/>
  <c r="S147" i="8"/>
  <c r="R147" i="8"/>
  <c r="Q147" i="8"/>
  <c r="P147" i="8"/>
  <c r="O147" i="8"/>
  <c r="N147" i="8"/>
  <c r="M147" i="8"/>
  <c r="L147" i="8"/>
  <c r="K147" i="8"/>
  <c r="J147" i="8"/>
  <c r="I147" i="8"/>
  <c r="H147" i="8"/>
  <c r="G147" i="8"/>
  <c r="F147" i="8"/>
  <c r="E147" i="8"/>
  <c r="D147" i="8"/>
  <c r="C147" i="8"/>
  <c r="B147" i="8"/>
  <c r="A147" i="8"/>
  <c r="Z146" i="8"/>
  <c r="Y146" i="8"/>
  <c r="X146" i="8"/>
  <c r="W146" i="8"/>
  <c r="V146" i="8"/>
  <c r="U146" i="8"/>
  <c r="T146" i="8"/>
  <c r="S146" i="8"/>
  <c r="R146" i="8"/>
  <c r="Q146" i="8"/>
  <c r="P146" i="8"/>
  <c r="O146" i="8"/>
  <c r="N146" i="8"/>
  <c r="M146" i="8"/>
  <c r="L146" i="8"/>
  <c r="K146" i="8"/>
  <c r="J146" i="8"/>
  <c r="I146" i="8"/>
  <c r="H146" i="8"/>
  <c r="G146" i="8"/>
  <c r="F146" i="8"/>
  <c r="E146" i="8"/>
  <c r="D146" i="8"/>
  <c r="C146" i="8"/>
  <c r="B146" i="8"/>
  <c r="A146" i="8"/>
  <c r="Z145" i="8"/>
  <c r="Y145" i="8"/>
  <c r="X145" i="8"/>
  <c r="W145" i="8"/>
  <c r="V145" i="8"/>
  <c r="U145" i="8"/>
  <c r="T145" i="8"/>
  <c r="S145" i="8"/>
  <c r="R145" i="8"/>
  <c r="Q145" i="8"/>
  <c r="P145" i="8"/>
  <c r="O145" i="8"/>
  <c r="N145" i="8"/>
  <c r="M145" i="8"/>
  <c r="L145" i="8"/>
  <c r="K145" i="8"/>
  <c r="J145" i="8"/>
  <c r="I145" i="8"/>
  <c r="H145" i="8"/>
  <c r="G145" i="8"/>
  <c r="F145" i="8"/>
  <c r="E145" i="8"/>
  <c r="D145" i="8"/>
  <c r="C145" i="8"/>
  <c r="B145" i="8"/>
  <c r="A145" i="8"/>
  <c r="Z144" i="8"/>
  <c r="Y144" i="8"/>
  <c r="X144" i="8"/>
  <c r="W144" i="8"/>
  <c r="V144" i="8"/>
  <c r="U144" i="8"/>
  <c r="T144" i="8"/>
  <c r="S144" i="8"/>
  <c r="R144" i="8"/>
  <c r="Q144" i="8"/>
  <c r="P144" i="8"/>
  <c r="O144" i="8"/>
  <c r="N144" i="8"/>
  <c r="M144" i="8"/>
  <c r="L144" i="8"/>
  <c r="K144" i="8"/>
  <c r="J144" i="8"/>
  <c r="I144" i="8"/>
  <c r="H144" i="8"/>
  <c r="G144" i="8"/>
  <c r="F144" i="8"/>
  <c r="E144" i="8"/>
  <c r="D144" i="8"/>
  <c r="C144" i="8"/>
  <c r="B144" i="8"/>
  <c r="A144" i="8"/>
  <c r="Z143" i="8"/>
  <c r="Y143" i="8"/>
  <c r="X143" i="8"/>
  <c r="W143" i="8"/>
  <c r="V143" i="8"/>
  <c r="U143" i="8"/>
  <c r="T143" i="8"/>
  <c r="S143" i="8"/>
  <c r="R143" i="8"/>
  <c r="Q143" i="8"/>
  <c r="P143" i="8"/>
  <c r="O143" i="8"/>
  <c r="N143" i="8"/>
  <c r="M143" i="8"/>
  <c r="L143" i="8"/>
  <c r="K143" i="8"/>
  <c r="J143" i="8"/>
  <c r="I143" i="8"/>
  <c r="H143" i="8"/>
  <c r="G143" i="8"/>
  <c r="F143" i="8"/>
  <c r="E143" i="8"/>
  <c r="D143" i="8"/>
  <c r="C143" i="8"/>
  <c r="B143" i="8"/>
  <c r="A143" i="8"/>
  <c r="Z142" i="8"/>
  <c r="Y142" i="8"/>
  <c r="X142" i="8"/>
  <c r="W142" i="8"/>
  <c r="V142" i="8"/>
  <c r="U142" i="8"/>
  <c r="T142" i="8"/>
  <c r="S142" i="8"/>
  <c r="R142" i="8"/>
  <c r="Q142" i="8"/>
  <c r="P142" i="8"/>
  <c r="O142" i="8"/>
  <c r="N142" i="8"/>
  <c r="M142" i="8"/>
  <c r="L142" i="8"/>
  <c r="K142" i="8"/>
  <c r="J142" i="8"/>
  <c r="I142" i="8"/>
  <c r="H142" i="8"/>
  <c r="G142" i="8"/>
  <c r="F142" i="8"/>
  <c r="E142" i="8"/>
  <c r="D142" i="8"/>
  <c r="C142" i="8"/>
  <c r="B142" i="8"/>
  <c r="A142" i="8"/>
  <c r="Z141" i="8"/>
  <c r="Y141" i="8"/>
  <c r="X141" i="8"/>
  <c r="W141" i="8"/>
  <c r="V141" i="8"/>
  <c r="U141" i="8"/>
  <c r="T141" i="8"/>
  <c r="S141" i="8"/>
  <c r="R141" i="8"/>
  <c r="Q141" i="8"/>
  <c r="P141" i="8"/>
  <c r="O141" i="8"/>
  <c r="N141" i="8"/>
  <c r="M141" i="8"/>
  <c r="L141" i="8"/>
  <c r="K141" i="8"/>
  <c r="J141" i="8"/>
  <c r="I141" i="8"/>
  <c r="H141" i="8"/>
  <c r="G141" i="8"/>
  <c r="F141" i="8"/>
  <c r="E141" i="8"/>
  <c r="D141" i="8"/>
  <c r="C141" i="8"/>
  <c r="B141" i="8"/>
  <c r="A141" i="8"/>
  <c r="Z140" i="8"/>
  <c r="Y140" i="8"/>
  <c r="X140" i="8"/>
  <c r="W140" i="8"/>
  <c r="V140" i="8"/>
  <c r="U140" i="8"/>
  <c r="T140" i="8"/>
  <c r="S140" i="8"/>
  <c r="R140" i="8"/>
  <c r="Q140" i="8"/>
  <c r="P140" i="8"/>
  <c r="O140" i="8"/>
  <c r="N140" i="8"/>
  <c r="M140" i="8"/>
  <c r="L140" i="8"/>
  <c r="K140" i="8"/>
  <c r="J140" i="8"/>
  <c r="I140" i="8"/>
  <c r="H140" i="8"/>
  <c r="G140" i="8"/>
  <c r="F140" i="8"/>
  <c r="E140" i="8"/>
  <c r="D140" i="8"/>
  <c r="C140" i="8"/>
  <c r="B140" i="8"/>
  <c r="A140" i="8"/>
  <c r="Z139" i="8"/>
  <c r="Y139" i="8"/>
  <c r="X139" i="8"/>
  <c r="W139" i="8"/>
  <c r="V139" i="8"/>
  <c r="U139" i="8"/>
  <c r="T139" i="8"/>
  <c r="S139" i="8"/>
  <c r="R139" i="8"/>
  <c r="Q139" i="8"/>
  <c r="P139" i="8"/>
  <c r="O139" i="8"/>
  <c r="N139" i="8"/>
  <c r="M139" i="8"/>
  <c r="L139" i="8"/>
  <c r="K139" i="8"/>
  <c r="J139" i="8"/>
  <c r="I139" i="8"/>
  <c r="H139" i="8"/>
  <c r="G139" i="8"/>
  <c r="F139" i="8"/>
  <c r="E139" i="8"/>
  <c r="D139" i="8"/>
  <c r="C139" i="8"/>
  <c r="B139" i="8"/>
  <c r="A139" i="8"/>
  <c r="Z138" i="8"/>
  <c r="Y138" i="8"/>
  <c r="X138" i="8"/>
  <c r="W138" i="8"/>
  <c r="V138" i="8"/>
  <c r="U138" i="8"/>
  <c r="T138" i="8"/>
  <c r="S138" i="8"/>
  <c r="R138" i="8"/>
  <c r="Q138" i="8"/>
  <c r="P138" i="8"/>
  <c r="O138" i="8"/>
  <c r="N138" i="8"/>
  <c r="M138" i="8"/>
  <c r="L138" i="8"/>
  <c r="K138" i="8"/>
  <c r="J138" i="8"/>
  <c r="I138" i="8"/>
  <c r="H138" i="8"/>
  <c r="G138" i="8"/>
  <c r="F138" i="8"/>
  <c r="E138" i="8"/>
  <c r="D138" i="8"/>
  <c r="C138" i="8"/>
  <c r="B138" i="8"/>
  <c r="A138" i="8"/>
  <c r="Z137" i="8"/>
  <c r="Y137" i="8"/>
  <c r="X137" i="8"/>
  <c r="W137" i="8"/>
  <c r="V137" i="8"/>
  <c r="U137" i="8"/>
  <c r="T137" i="8"/>
  <c r="S137" i="8"/>
  <c r="R137" i="8"/>
  <c r="Q137" i="8"/>
  <c r="P137" i="8"/>
  <c r="O137" i="8"/>
  <c r="N137" i="8"/>
  <c r="M137" i="8"/>
  <c r="L137" i="8"/>
  <c r="K137" i="8"/>
  <c r="J137" i="8"/>
  <c r="I137" i="8"/>
  <c r="H137" i="8"/>
  <c r="G137" i="8"/>
  <c r="F137" i="8"/>
  <c r="E137" i="8"/>
  <c r="D137" i="8"/>
  <c r="C137" i="8"/>
  <c r="B137" i="8"/>
  <c r="A137" i="8"/>
  <c r="Z136" i="8"/>
  <c r="Y136" i="8"/>
  <c r="X136" i="8"/>
  <c r="W136" i="8"/>
  <c r="V136" i="8"/>
  <c r="U136" i="8"/>
  <c r="T136" i="8"/>
  <c r="S136" i="8"/>
  <c r="R136" i="8"/>
  <c r="Q136" i="8"/>
  <c r="P136" i="8"/>
  <c r="O136" i="8"/>
  <c r="N136" i="8"/>
  <c r="M136" i="8"/>
  <c r="L136" i="8"/>
  <c r="K136" i="8"/>
  <c r="J136" i="8"/>
  <c r="I136" i="8"/>
  <c r="H136" i="8"/>
  <c r="G136" i="8"/>
  <c r="F136" i="8"/>
  <c r="E136" i="8"/>
  <c r="D136" i="8"/>
  <c r="C136" i="8"/>
  <c r="B136" i="8"/>
  <c r="A136" i="8"/>
  <c r="Z135" i="8"/>
  <c r="Y135" i="8"/>
  <c r="X135" i="8"/>
  <c r="W135" i="8"/>
  <c r="V135" i="8"/>
  <c r="U135" i="8"/>
  <c r="T135" i="8"/>
  <c r="S135" i="8"/>
  <c r="R135" i="8"/>
  <c r="Q135" i="8"/>
  <c r="P135" i="8"/>
  <c r="O135" i="8"/>
  <c r="N135" i="8"/>
  <c r="M135" i="8"/>
  <c r="L135" i="8"/>
  <c r="K135" i="8"/>
  <c r="J135" i="8"/>
  <c r="I135" i="8"/>
  <c r="H135" i="8"/>
  <c r="G135" i="8"/>
  <c r="F135" i="8"/>
  <c r="E135" i="8"/>
  <c r="D135" i="8"/>
  <c r="C135" i="8"/>
  <c r="B135" i="8"/>
  <c r="A135" i="8"/>
  <c r="Z134" i="8"/>
  <c r="Y134" i="8"/>
  <c r="X134" i="8"/>
  <c r="W134" i="8"/>
  <c r="V134" i="8"/>
  <c r="U134" i="8"/>
  <c r="T134" i="8"/>
  <c r="S134" i="8"/>
  <c r="R134" i="8"/>
  <c r="Q134" i="8"/>
  <c r="P134" i="8"/>
  <c r="O134" i="8"/>
  <c r="N134" i="8"/>
  <c r="M134" i="8"/>
  <c r="L134" i="8"/>
  <c r="K134" i="8"/>
  <c r="J134" i="8"/>
  <c r="I134" i="8"/>
  <c r="H134" i="8"/>
  <c r="G134" i="8"/>
  <c r="F134" i="8"/>
  <c r="E134" i="8"/>
  <c r="D134" i="8"/>
  <c r="C134" i="8"/>
  <c r="B134" i="8"/>
  <c r="A134" i="8"/>
  <c r="Z133" i="8"/>
  <c r="Y133" i="8"/>
  <c r="X133" i="8"/>
  <c r="W133" i="8"/>
  <c r="V133" i="8"/>
  <c r="U133" i="8"/>
  <c r="T133" i="8"/>
  <c r="S133" i="8"/>
  <c r="R133" i="8"/>
  <c r="Q133" i="8"/>
  <c r="P133" i="8"/>
  <c r="O133" i="8"/>
  <c r="N133" i="8"/>
  <c r="M133" i="8"/>
  <c r="L133" i="8"/>
  <c r="K133" i="8"/>
  <c r="J133" i="8"/>
  <c r="I133" i="8"/>
  <c r="H133" i="8"/>
  <c r="G133" i="8"/>
  <c r="F133" i="8"/>
  <c r="E133" i="8"/>
  <c r="D133" i="8"/>
  <c r="C133" i="8"/>
  <c r="B133" i="8"/>
  <c r="A133" i="8"/>
  <c r="Z132" i="8"/>
  <c r="Y132" i="8"/>
  <c r="X132" i="8"/>
  <c r="W132" i="8"/>
  <c r="V132" i="8"/>
  <c r="U132" i="8"/>
  <c r="T132" i="8"/>
  <c r="S132" i="8"/>
  <c r="R132" i="8"/>
  <c r="Q132" i="8"/>
  <c r="P132" i="8"/>
  <c r="O132" i="8"/>
  <c r="N132" i="8"/>
  <c r="M132" i="8"/>
  <c r="L132" i="8"/>
  <c r="K132" i="8"/>
  <c r="J132" i="8"/>
  <c r="I132" i="8"/>
  <c r="H132" i="8"/>
  <c r="G132" i="8"/>
  <c r="F132" i="8"/>
  <c r="E132" i="8"/>
  <c r="D132" i="8"/>
  <c r="C132" i="8"/>
  <c r="B132" i="8"/>
  <c r="A132" i="8"/>
  <c r="Z131" i="8"/>
  <c r="Y131" i="8"/>
  <c r="X131" i="8"/>
  <c r="W131" i="8"/>
  <c r="V131" i="8"/>
  <c r="U131" i="8"/>
  <c r="T131" i="8"/>
  <c r="S131" i="8"/>
  <c r="R131" i="8"/>
  <c r="Q131" i="8"/>
  <c r="P131" i="8"/>
  <c r="O131" i="8"/>
  <c r="N131" i="8"/>
  <c r="M131" i="8"/>
  <c r="L131" i="8"/>
  <c r="K131" i="8"/>
  <c r="J131" i="8"/>
  <c r="I131" i="8"/>
  <c r="H131" i="8"/>
  <c r="G131" i="8"/>
  <c r="F131" i="8"/>
  <c r="E131" i="8"/>
  <c r="D131" i="8"/>
  <c r="C131" i="8"/>
  <c r="B131" i="8"/>
  <c r="A131" i="8"/>
  <c r="Z130" i="8"/>
  <c r="Y130" i="8"/>
  <c r="X130" i="8"/>
  <c r="W130" i="8"/>
  <c r="V130" i="8"/>
  <c r="U130" i="8"/>
  <c r="T130" i="8"/>
  <c r="S130" i="8"/>
  <c r="R130" i="8"/>
  <c r="Q130" i="8"/>
  <c r="P130" i="8"/>
  <c r="O130" i="8"/>
  <c r="N130" i="8"/>
  <c r="M130" i="8"/>
  <c r="L130" i="8"/>
  <c r="K130" i="8"/>
  <c r="J130" i="8"/>
  <c r="I130" i="8"/>
  <c r="H130" i="8"/>
  <c r="G130" i="8"/>
  <c r="F130" i="8"/>
  <c r="E130" i="8"/>
  <c r="D130" i="8"/>
  <c r="C130" i="8"/>
  <c r="B130" i="8"/>
  <c r="A130" i="8"/>
  <c r="Z129" i="8"/>
  <c r="Y129" i="8"/>
  <c r="X129" i="8"/>
  <c r="W129" i="8"/>
  <c r="V129" i="8"/>
  <c r="U129" i="8"/>
  <c r="T129" i="8"/>
  <c r="S129" i="8"/>
  <c r="R129" i="8"/>
  <c r="Q129" i="8"/>
  <c r="P129" i="8"/>
  <c r="O129" i="8"/>
  <c r="N129" i="8"/>
  <c r="M129" i="8"/>
  <c r="L129" i="8"/>
  <c r="K129" i="8"/>
  <c r="J129" i="8"/>
  <c r="I129" i="8"/>
  <c r="H129" i="8"/>
  <c r="G129" i="8"/>
  <c r="F129" i="8"/>
  <c r="E129" i="8"/>
  <c r="D129" i="8"/>
  <c r="C129" i="8"/>
  <c r="B129" i="8"/>
  <c r="A129" i="8"/>
  <c r="Z128" i="8"/>
  <c r="Y128" i="8"/>
  <c r="X128" i="8"/>
  <c r="W128" i="8"/>
  <c r="V128" i="8"/>
  <c r="U128" i="8"/>
  <c r="T128" i="8"/>
  <c r="S128" i="8"/>
  <c r="R128" i="8"/>
  <c r="Q128" i="8"/>
  <c r="P128" i="8"/>
  <c r="O128" i="8"/>
  <c r="N128" i="8"/>
  <c r="M128" i="8"/>
  <c r="L128" i="8"/>
  <c r="K128" i="8"/>
  <c r="J128" i="8"/>
  <c r="I128" i="8"/>
  <c r="H128" i="8"/>
  <c r="G128" i="8"/>
  <c r="F128" i="8"/>
  <c r="E128" i="8"/>
  <c r="D128" i="8"/>
  <c r="C128" i="8"/>
  <c r="B128" i="8"/>
  <c r="A128" i="8"/>
  <c r="Z127" i="8"/>
  <c r="Y127" i="8"/>
  <c r="X127" i="8"/>
  <c r="W127" i="8"/>
  <c r="V127" i="8"/>
  <c r="U127" i="8"/>
  <c r="T127" i="8"/>
  <c r="S127" i="8"/>
  <c r="R127" i="8"/>
  <c r="Q127" i="8"/>
  <c r="P127" i="8"/>
  <c r="O127" i="8"/>
  <c r="N127" i="8"/>
  <c r="M127" i="8"/>
  <c r="L127" i="8"/>
  <c r="K127" i="8"/>
  <c r="J127" i="8"/>
  <c r="I127" i="8"/>
  <c r="H127" i="8"/>
  <c r="G127" i="8"/>
  <c r="F127" i="8"/>
  <c r="E127" i="8"/>
  <c r="D127" i="8"/>
  <c r="C127" i="8"/>
  <c r="B127" i="8"/>
  <c r="A127" i="8"/>
  <c r="Z126" i="8"/>
  <c r="Y126" i="8"/>
  <c r="X126" i="8"/>
  <c r="W126" i="8"/>
  <c r="V126" i="8"/>
  <c r="U126" i="8"/>
  <c r="T126" i="8"/>
  <c r="S126" i="8"/>
  <c r="R126" i="8"/>
  <c r="Q126" i="8"/>
  <c r="P126" i="8"/>
  <c r="O126" i="8"/>
  <c r="N126" i="8"/>
  <c r="M126" i="8"/>
  <c r="L126" i="8"/>
  <c r="K126" i="8"/>
  <c r="J126" i="8"/>
  <c r="I126" i="8"/>
  <c r="H126" i="8"/>
  <c r="G126" i="8"/>
  <c r="F126" i="8"/>
  <c r="E126" i="8"/>
  <c r="D126" i="8"/>
  <c r="C126" i="8"/>
  <c r="B126" i="8"/>
  <c r="A126" i="8"/>
  <c r="Z125" i="8"/>
  <c r="Y125" i="8"/>
  <c r="X125" i="8"/>
  <c r="W125" i="8"/>
  <c r="V125" i="8"/>
  <c r="U125" i="8"/>
  <c r="T125" i="8"/>
  <c r="S125" i="8"/>
  <c r="R125" i="8"/>
  <c r="Q125" i="8"/>
  <c r="P125" i="8"/>
  <c r="O125" i="8"/>
  <c r="N125" i="8"/>
  <c r="M125" i="8"/>
  <c r="L125" i="8"/>
  <c r="K125" i="8"/>
  <c r="J125" i="8"/>
  <c r="I125" i="8"/>
  <c r="H125" i="8"/>
  <c r="G125" i="8"/>
  <c r="F125" i="8"/>
  <c r="E125" i="8"/>
  <c r="D125" i="8"/>
  <c r="C125" i="8"/>
  <c r="B125" i="8"/>
  <c r="A125" i="8"/>
  <c r="Z124" i="8"/>
  <c r="Y124" i="8"/>
  <c r="X124" i="8"/>
  <c r="W124" i="8"/>
  <c r="V124" i="8"/>
  <c r="U124" i="8"/>
  <c r="T124" i="8"/>
  <c r="S124" i="8"/>
  <c r="R124" i="8"/>
  <c r="Q124" i="8"/>
  <c r="P124" i="8"/>
  <c r="O124" i="8"/>
  <c r="N124" i="8"/>
  <c r="M124" i="8"/>
  <c r="L124" i="8"/>
  <c r="K124" i="8"/>
  <c r="J124" i="8"/>
  <c r="I124" i="8"/>
  <c r="H124" i="8"/>
  <c r="G124" i="8"/>
  <c r="F124" i="8"/>
  <c r="E124" i="8"/>
  <c r="D124" i="8"/>
  <c r="C124" i="8"/>
  <c r="B124" i="8"/>
  <c r="A124" i="8"/>
  <c r="Z123" i="8"/>
  <c r="Y123" i="8"/>
  <c r="X123" i="8"/>
  <c r="W123" i="8"/>
  <c r="V123" i="8"/>
  <c r="U123" i="8"/>
  <c r="T123" i="8"/>
  <c r="S123" i="8"/>
  <c r="R123" i="8"/>
  <c r="Q123" i="8"/>
  <c r="P123" i="8"/>
  <c r="O123" i="8"/>
  <c r="N123" i="8"/>
  <c r="M123" i="8"/>
  <c r="L123" i="8"/>
  <c r="K123" i="8"/>
  <c r="J123" i="8"/>
  <c r="I123" i="8"/>
  <c r="H123" i="8"/>
  <c r="G123" i="8"/>
  <c r="F123" i="8"/>
  <c r="E123" i="8"/>
  <c r="D123" i="8"/>
  <c r="C123" i="8"/>
  <c r="B123" i="8"/>
  <c r="A123" i="8"/>
  <c r="Z122" i="8"/>
  <c r="Y122" i="8"/>
  <c r="X122" i="8"/>
  <c r="W122" i="8"/>
  <c r="V122" i="8"/>
  <c r="U122" i="8"/>
  <c r="T122" i="8"/>
  <c r="S122" i="8"/>
  <c r="R122" i="8"/>
  <c r="Q122" i="8"/>
  <c r="P122" i="8"/>
  <c r="O122" i="8"/>
  <c r="N122" i="8"/>
  <c r="M122" i="8"/>
  <c r="L122" i="8"/>
  <c r="K122" i="8"/>
  <c r="J122" i="8"/>
  <c r="I122" i="8"/>
  <c r="H122" i="8"/>
  <c r="G122" i="8"/>
  <c r="F122" i="8"/>
  <c r="E122" i="8"/>
  <c r="D122" i="8"/>
  <c r="C122" i="8"/>
  <c r="B122" i="8"/>
  <c r="A122" i="8"/>
  <c r="Z121" i="8"/>
  <c r="Y121" i="8"/>
  <c r="X121" i="8"/>
  <c r="W121" i="8"/>
  <c r="V121" i="8"/>
  <c r="U121" i="8"/>
  <c r="T121" i="8"/>
  <c r="S121" i="8"/>
  <c r="R121" i="8"/>
  <c r="Q121" i="8"/>
  <c r="P121" i="8"/>
  <c r="O121" i="8"/>
  <c r="N121" i="8"/>
  <c r="M121" i="8"/>
  <c r="L121" i="8"/>
  <c r="K121" i="8"/>
  <c r="J121" i="8"/>
  <c r="I121" i="8"/>
  <c r="H121" i="8"/>
  <c r="G121" i="8"/>
  <c r="F121" i="8"/>
  <c r="E121" i="8"/>
  <c r="D121" i="8"/>
  <c r="C121" i="8"/>
  <c r="B121" i="8"/>
  <c r="A121" i="8"/>
  <c r="Z120" i="8"/>
  <c r="Y120" i="8"/>
  <c r="X120" i="8"/>
  <c r="W120" i="8"/>
  <c r="V120" i="8"/>
  <c r="U120" i="8"/>
  <c r="T120" i="8"/>
  <c r="S120" i="8"/>
  <c r="R120" i="8"/>
  <c r="Q120" i="8"/>
  <c r="P120" i="8"/>
  <c r="O120" i="8"/>
  <c r="N120" i="8"/>
  <c r="M120" i="8"/>
  <c r="L120" i="8"/>
  <c r="K120" i="8"/>
  <c r="J120" i="8"/>
  <c r="I120" i="8"/>
  <c r="H120" i="8"/>
  <c r="G120" i="8"/>
  <c r="F120" i="8"/>
  <c r="E120" i="8"/>
  <c r="D120" i="8"/>
  <c r="C120" i="8"/>
  <c r="B120" i="8"/>
  <c r="A120" i="8"/>
  <c r="Z119" i="8"/>
  <c r="Y119" i="8"/>
  <c r="X119" i="8"/>
  <c r="W119" i="8"/>
  <c r="V119" i="8"/>
  <c r="U119" i="8"/>
  <c r="T119" i="8"/>
  <c r="S119" i="8"/>
  <c r="R119" i="8"/>
  <c r="Q119" i="8"/>
  <c r="P119" i="8"/>
  <c r="O119" i="8"/>
  <c r="N119" i="8"/>
  <c r="M119" i="8"/>
  <c r="L119" i="8"/>
  <c r="K119" i="8"/>
  <c r="J119" i="8"/>
  <c r="I119" i="8"/>
  <c r="H119" i="8"/>
  <c r="G119" i="8"/>
  <c r="F119" i="8"/>
  <c r="E119" i="8"/>
  <c r="D119" i="8"/>
  <c r="C119" i="8"/>
  <c r="B119" i="8"/>
  <c r="A119" i="8"/>
  <c r="Z118" i="8"/>
  <c r="Y118" i="8"/>
  <c r="X118" i="8"/>
  <c r="W118" i="8"/>
  <c r="V118" i="8"/>
  <c r="U118" i="8"/>
  <c r="T118" i="8"/>
  <c r="S118" i="8"/>
  <c r="R118" i="8"/>
  <c r="Q118" i="8"/>
  <c r="P118" i="8"/>
  <c r="O118" i="8"/>
  <c r="N118" i="8"/>
  <c r="M118" i="8"/>
  <c r="L118" i="8"/>
  <c r="K118" i="8"/>
  <c r="J118" i="8"/>
  <c r="I118" i="8"/>
  <c r="H118" i="8"/>
  <c r="G118" i="8"/>
  <c r="F118" i="8"/>
  <c r="E118" i="8"/>
  <c r="D118" i="8"/>
  <c r="C118" i="8"/>
  <c r="B118" i="8"/>
  <c r="A118" i="8"/>
  <c r="Z117" i="8"/>
  <c r="Y117" i="8"/>
  <c r="X117" i="8"/>
  <c r="W117" i="8"/>
  <c r="V117" i="8"/>
  <c r="U117" i="8"/>
  <c r="T117" i="8"/>
  <c r="S117" i="8"/>
  <c r="R117" i="8"/>
  <c r="Q117" i="8"/>
  <c r="P117" i="8"/>
  <c r="O117" i="8"/>
  <c r="N117" i="8"/>
  <c r="M117" i="8"/>
  <c r="L117" i="8"/>
  <c r="K117" i="8"/>
  <c r="J117" i="8"/>
  <c r="I117" i="8"/>
  <c r="H117" i="8"/>
  <c r="G117" i="8"/>
  <c r="F117" i="8"/>
  <c r="E117" i="8"/>
  <c r="D117" i="8"/>
  <c r="C117" i="8"/>
  <c r="B117" i="8"/>
  <c r="A117" i="8"/>
  <c r="Z116" i="8"/>
  <c r="Y116" i="8"/>
  <c r="X116" i="8"/>
  <c r="W116" i="8"/>
  <c r="V116" i="8"/>
  <c r="U116" i="8"/>
  <c r="T116" i="8"/>
  <c r="S116" i="8"/>
  <c r="R116" i="8"/>
  <c r="Q116" i="8"/>
  <c r="P116" i="8"/>
  <c r="O116" i="8"/>
  <c r="N116" i="8"/>
  <c r="M116" i="8"/>
  <c r="L116" i="8"/>
  <c r="K116" i="8"/>
  <c r="J116" i="8"/>
  <c r="I116" i="8"/>
  <c r="H116" i="8"/>
  <c r="G116" i="8"/>
  <c r="F116" i="8"/>
  <c r="E116" i="8"/>
  <c r="D116" i="8"/>
  <c r="C116" i="8"/>
  <c r="B116" i="8"/>
  <c r="A116" i="8"/>
  <c r="Z115" i="8"/>
  <c r="Y115" i="8"/>
  <c r="X115" i="8"/>
  <c r="W115" i="8"/>
  <c r="V115" i="8"/>
  <c r="U115" i="8"/>
  <c r="T115" i="8"/>
  <c r="S115" i="8"/>
  <c r="R115" i="8"/>
  <c r="Q115" i="8"/>
  <c r="P115" i="8"/>
  <c r="O115" i="8"/>
  <c r="N115" i="8"/>
  <c r="M115" i="8"/>
  <c r="L115" i="8"/>
  <c r="K115" i="8"/>
  <c r="J115" i="8"/>
  <c r="I115" i="8"/>
  <c r="H115" i="8"/>
  <c r="G115" i="8"/>
  <c r="F115" i="8"/>
  <c r="E115" i="8"/>
  <c r="D115" i="8"/>
  <c r="C115" i="8"/>
  <c r="B115" i="8"/>
  <c r="A115" i="8"/>
  <c r="Z114" i="8"/>
  <c r="Y114" i="8"/>
  <c r="X114" i="8"/>
  <c r="W114" i="8"/>
  <c r="V114" i="8"/>
  <c r="U114" i="8"/>
  <c r="T114" i="8"/>
  <c r="S114" i="8"/>
  <c r="R114" i="8"/>
  <c r="Q114" i="8"/>
  <c r="P114" i="8"/>
  <c r="O114" i="8"/>
  <c r="N114" i="8"/>
  <c r="M114" i="8"/>
  <c r="L114" i="8"/>
  <c r="K114" i="8"/>
  <c r="J114" i="8"/>
  <c r="I114" i="8"/>
  <c r="H114" i="8"/>
  <c r="G114" i="8"/>
  <c r="F114" i="8"/>
  <c r="E114" i="8"/>
  <c r="D114" i="8"/>
  <c r="C114" i="8"/>
  <c r="B114" i="8"/>
  <c r="A114" i="8"/>
  <c r="Z113" i="8"/>
  <c r="Y113" i="8"/>
  <c r="X113" i="8"/>
  <c r="W113" i="8"/>
  <c r="V113" i="8"/>
  <c r="U113" i="8"/>
  <c r="T113" i="8"/>
  <c r="S113" i="8"/>
  <c r="R113" i="8"/>
  <c r="Q113" i="8"/>
  <c r="P113" i="8"/>
  <c r="O113" i="8"/>
  <c r="N113" i="8"/>
  <c r="M113" i="8"/>
  <c r="L113" i="8"/>
  <c r="K113" i="8"/>
  <c r="J113" i="8"/>
  <c r="I113" i="8"/>
  <c r="H113" i="8"/>
  <c r="G113" i="8"/>
  <c r="F113" i="8"/>
  <c r="E113" i="8"/>
  <c r="D113" i="8"/>
  <c r="C113" i="8"/>
  <c r="B113" i="8"/>
  <c r="A113" i="8"/>
  <c r="Z112" i="8"/>
  <c r="Y112" i="8"/>
  <c r="X112" i="8"/>
  <c r="W112" i="8"/>
  <c r="V112" i="8"/>
  <c r="U112" i="8"/>
  <c r="T112" i="8"/>
  <c r="S112" i="8"/>
  <c r="R112" i="8"/>
  <c r="Q112" i="8"/>
  <c r="P112" i="8"/>
  <c r="O112" i="8"/>
  <c r="N112" i="8"/>
  <c r="M112" i="8"/>
  <c r="L112" i="8"/>
  <c r="K112" i="8"/>
  <c r="J112" i="8"/>
  <c r="I112" i="8"/>
  <c r="H112" i="8"/>
  <c r="G112" i="8"/>
  <c r="F112" i="8"/>
  <c r="E112" i="8"/>
  <c r="D112" i="8"/>
  <c r="C112" i="8"/>
  <c r="B112" i="8"/>
  <c r="A112" i="8"/>
  <c r="Z111" i="8"/>
  <c r="Y111" i="8"/>
  <c r="X111" i="8"/>
  <c r="W111" i="8"/>
  <c r="V111" i="8"/>
  <c r="U111" i="8"/>
  <c r="T111" i="8"/>
  <c r="S111" i="8"/>
  <c r="R111" i="8"/>
  <c r="Q111" i="8"/>
  <c r="P111" i="8"/>
  <c r="O111" i="8"/>
  <c r="N111" i="8"/>
  <c r="M111" i="8"/>
  <c r="L111" i="8"/>
  <c r="K111" i="8"/>
  <c r="J111" i="8"/>
  <c r="I111" i="8"/>
  <c r="H111" i="8"/>
  <c r="G111" i="8"/>
  <c r="F111" i="8"/>
  <c r="E111" i="8"/>
  <c r="D111" i="8"/>
  <c r="C111" i="8"/>
  <c r="B111" i="8"/>
  <c r="A111" i="8"/>
  <c r="Z110" i="8"/>
  <c r="Y110" i="8"/>
  <c r="X110" i="8"/>
  <c r="W110" i="8"/>
  <c r="V110" i="8"/>
  <c r="U110" i="8"/>
  <c r="T110" i="8"/>
  <c r="S110" i="8"/>
  <c r="R110" i="8"/>
  <c r="Q110" i="8"/>
  <c r="P110" i="8"/>
  <c r="O110" i="8"/>
  <c r="N110" i="8"/>
  <c r="M110" i="8"/>
  <c r="L110" i="8"/>
  <c r="K110" i="8"/>
  <c r="J110" i="8"/>
  <c r="I110" i="8"/>
  <c r="H110" i="8"/>
  <c r="G110" i="8"/>
  <c r="F110" i="8"/>
  <c r="E110" i="8"/>
  <c r="D110" i="8"/>
  <c r="C110" i="8"/>
  <c r="B110" i="8"/>
  <c r="A110" i="8"/>
  <c r="Z109" i="8"/>
  <c r="Y109" i="8"/>
  <c r="X109" i="8"/>
  <c r="W109" i="8"/>
  <c r="V109" i="8"/>
  <c r="U109" i="8"/>
  <c r="T109" i="8"/>
  <c r="S109" i="8"/>
  <c r="R109" i="8"/>
  <c r="Q109" i="8"/>
  <c r="P109" i="8"/>
  <c r="O109" i="8"/>
  <c r="N109" i="8"/>
  <c r="M109" i="8"/>
  <c r="L109" i="8"/>
  <c r="K109" i="8"/>
  <c r="J109" i="8"/>
  <c r="I109" i="8"/>
  <c r="H109" i="8"/>
  <c r="G109" i="8"/>
  <c r="F109" i="8"/>
  <c r="E109" i="8"/>
  <c r="D109" i="8"/>
  <c r="C109" i="8"/>
  <c r="B109" i="8"/>
  <c r="A109" i="8"/>
  <c r="Z108" i="8"/>
  <c r="Y108" i="8"/>
  <c r="X108" i="8"/>
  <c r="W108" i="8"/>
  <c r="V108" i="8"/>
  <c r="U108" i="8"/>
  <c r="T108" i="8"/>
  <c r="S108" i="8"/>
  <c r="R108" i="8"/>
  <c r="Q108" i="8"/>
  <c r="P108" i="8"/>
  <c r="O108" i="8"/>
  <c r="N108" i="8"/>
  <c r="M108" i="8"/>
  <c r="L108" i="8"/>
  <c r="K108" i="8"/>
  <c r="J108" i="8"/>
  <c r="I108" i="8"/>
  <c r="H108" i="8"/>
  <c r="G108" i="8"/>
  <c r="F108" i="8"/>
  <c r="E108" i="8"/>
  <c r="D108" i="8"/>
  <c r="C108" i="8"/>
  <c r="B108" i="8"/>
  <c r="A108" i="8"/>
  <c r="Z107" i="8"/>
  <c r="Y107" i="8"/>
  <c r="X107" i="8"/>
  <c r="W107" i="8"/>
  <c r="V107" i="8"/>
  <c r="U107" i="8"/>
  <c r="T107" i="8"/>
  <c r="S107" i="8"/>
  <c r="R107" i="8"/>
  <c r="Q107" i="8"/>
  <c r="P107" i="8"/>
  <c r="O107" i="8"/>
  <c r="N107" i="8"/>
  <c r="M107" i="8"/>
  <c r="L107" i="8"/>
  <c r="K107" i="8"/>
  <c r="J107" i="8"/>
  <c r="I107" i="8"/>
  <c r="H107" i="8"/>
  <c r="G107" i="8"/>
  <c r="F107" i="8"/>
  <c r="E107" i="8"/>
  <c r="D107" i="8"/>
  <c r="C107" i="8"/>
  <c r="B107" i="8"/>
  <c r="A107" i="8"/>
  <c r="Z106" i="8"/>
  <c r="Y106" i="8"/>
  <c r="X106" i="8"/>
  <c r="W106" i="8"/>
  <c r="V106" i="8"/>
  <c r="U106" i="8"/>
  <c r="T106" i="8"/>
  <c r="S106" i="8"/>
  <c r="R106" i="8"/>
  <c r="Q106" i="8"/>
  <c r="P106" i="8"/>
  <c r="O106" i="8"/>
  <c r="N106" i="8"/>
  <c r="M106" i="8"/>
  <c r="L106" i="8"/>
  <c r="K106" i="8"/>
  <c r="J106" i="8"/>
  <c r="I106" i="8"/>
  <c r="H106" i="8"/>
  <c r="G106" i="8"/>
  <c r="F106" i="8"/>
  <c r="E106" i="8"/>
  <c r="D106" i="8"/>
  <c r="C106" i="8"/>
  <c r="B106" i="8"/>
  <c r="A106" i="8"/>
  <c r="Z105" i="8"/>
  <c r="Y105" i="8"/>
  <c r="X105" i="8"/>
  <c r="W105" i="8"/>
  <c r="V105" i="8"/>
  <c r="U105" i="8"/>
  <c r="T105" i="8"/>
  <c r="S105" i="8"/>
  <c r="R105" i="8"/>
  <c r="Q105" i="8"/>
  <c r="P105" i="8"/>
  <c r="O105" i="8"/>
  <c r="N105" i="8"/>
  <c r="M105" i="8"/>
  <c r="L105" i="8"/>
  <c r="K105" i="8"/>
  <c r="J105" i="8"/>
  <c r="I105" i="8"/>
  <c r="H105" i="8"/>
  <c r="G105" i="8"/>
  <c r="F105" i="8"/>
  <c r="E105" i="8"/>
  <c r="D105" i="8"/>
  <c r="C105" i="8"/>
  <c r="B105" i="8"/>
  <c r="A105" i="8"/>
  <c r="Z104" i="8"/>
  <c r="Y104" i="8"/>
  <c r="X104" i="8"/>
  <c r="W104" i="8"/>
  <c r="V104" i="8"/>
  <c r="U104" i="8"/>
  <c r="T104" i="8"/>
  <c r="S104" i="8"/>
  <c r="R104" i="8"/>
  <c r="Q104" i="8"/>
  <c r="P104" i="8"/>
  <c r="O104" i="8"/>
  <c r="N104" i="8"/>
  <c r="M104" i="8"/>
  <c r="L104" i="8"/>
  <c r="K104" i="8"/>
  <c r="J104" i="8"/>
  <c r="I104" i="8"/>
  <c r="H104" i="8"/>
  <c r="G104" i="8"/>
  <c r="F104" i="8"/>
  <c r="E104" i="8"/>
  <c r="D104" i="8"/>
  <c r="C104" i="8"/>
  <c r="B104" i="8"/>
  <c r="A104" i="8"/>
  <c r="Z103" i="8"/>
  <c r="Y103" i="8"/>
  <c r="X103" i="8"/>
  <c r="W103" i="8"/>
  <c r="V103" i="8"/>
  <c r="U103" i="8"/>
  <c r="T103" i="8"/>
  <c r="S103" i="8"/>
  <c r="R103" i="8"/>
  <c r="Q103" i="8"/>
  <c r="P103" i="8"/>
  <c r="O103" i="8"/>
  <c r="N103" i="8"/>
  <c r="M103" i="8"/>
  <c r="L103" i="8"/>
  <c r="K103" i="8"/>
  <c r="J103" i="8"/>
  <c r="I103" i="8"/>
  <c r="H103" i="8"/>
  <c r="G103" i="8"/>
  <c r="F103" i="8"/>
  <c r="E103" i="8"/>
  <c r="D103" i="8"/>
  <c r="C103" i="8"/>
  <c r="B103" i="8"/>
  <c r="A103" i="8"/>
  <c r="Z102" i="8"/>
  <c r="Y102" i="8"/>
  <c r="X102" i="8"/>
  <c r="W102" i="8"/>
  <c r="V102" i="8"/>
  <c r="U102" i="8"/>
  <c r="T102" i="8"/>
  <c r="S102" i="8"/>
  <c r="R102" i="8"/>
  <c r="Q102" i="8"/>
  <c r="P102" i="8"/>
  <c r="O102" i="8"/>
  <c r="N102" i="8"/>
  <c r="M102" i="8"/>
  <c r="L102" i="8"/>
  <c r="K102" i="8"/>
  <c r="J102" i="8"/>
  <c r="I102" i="8"/>
  <c r="H102" i="8"/>
  <c r="G102" i="8"/>
  <c r="F102" i="8"/>
  <c r="E102" i="8"/>
  <c r="D102" i="8"/>
  <c r="C102" i="8"/>
  <c r="B102" i="8"/>
  <c r="A102" i="8"/>
  <c r="Z101" i="8"/>
  <c r="Y101" i="8"/>
  <c r="X101" i="8"/>
  <c r="W101" i="8"/>
  <c r="V101" i="8"/>
  <c r="U101" i="8"/>
  <c r="T101" i="8"/>
  <c r="S101" i="8"/>
  <c r="R101" i="8"/>
  <c r="Q101" i="8"/>
  <c r="P101" i="8"/>
  <c r="O101" i="8"/>
  <c r="N101" i="8"/>
  <c r="M101" i="8"/>
  <c r="L101" i="8"/>
  <c r="K101" i="8"/>
  <c r="J101" i="8"/>
  <c r="I101" i="8"/>
  <c r="H101" i="8"/>
  <c r="G101" i="8"/>
  <c r="F101" i="8"/>
  <c r="E101" i="8"/>
  <c r="D101" i="8"/>
  <c r="C101" i="8"/>
  <c r="B101" i="8"/>
  <c r="A101" i="8"/>
  <c r="Z100" i="8"/>
  <c r="Y100" i="8"/>
  <c r="X100" i="8"/>
  <c r="W100" i="8"/>
  <c r="V100" i="8"/>
  <c r="U100" i="8"/>
  <c r="T100" i="8"/>
  <c r="S100" i="8"/>
  <c r="R100" i="8"/>
  <c r="Q100" i="8"/>
  <c r="P100" i="8"/>
  <c r="O100" i="8"/>
  <c r="N100" i="8"/>
  <c r="M100" i="8"/>
  <c r="L100" i="8"/>
  <c r="K100" i="8"/>
  <c r="J100" i="8"/>
  <c r="I100" i="8"/>
  <c r="H100" i="8"/>
  <c r="G100" i="8"/>
  <c r="F100" i="8"/>
  <c r="E100" i="8"/>
  <c r="D100" i="8"/>
  <c r="C100" i="8"/>
  <c r="B100" i="8"/>
  <c r="A100" i="8"/>
  <c r="Z99" i="8"/>
  <c r="Y99" i="8"/>
  <c r="X99" i="8"/>
  <c r="W99" i="8"/>
  <c r="V99" i="8"/>
  <c r="U99" i="8"/>
  <c r="T99" i="8"/>
  <c r="S99" i="8"/>
  <c r="R99" i="8"/>
  <c r="Q99" i="8"/>
  <c r="P99" i="8"/>
  <c r="O99" i="8"/>
  <c r="N99" i="8"/>
  <c r="M99" i="8"/>
  <c r="L99" i="8"/>
  <c r="K99" i="8"/>
  <c r="J99" i="8"/>
  <c r="I99" i="8"/>
  <c r="H99" i="8"/>
  <c r="G99" i="8"/>
  <c r="F99" i="8"/>
  <c r="E99" i="8"/>
  <c r="D99" i="8"/>
  <c r="C99" i="8"/>
  <c r="B99" i="8"/>
  <c r="A99" i="8"/>
  <c r="Z98" i="8"/>
  <c r="Y98" i="8"/>
  <c r="X98" i="8"/>
  <c r="W98" i="8"/>
  <c r="V98" i="8"/>
  <c r="U98" i="8"/>
  <c r="T98" i="8"/>
  <c r="S98" i="8"/>
  <c r="R98" i="8"/>
  <c r="Q98" i="8"/>
  <c r="P98" i="8"/>
  <c r="O98" i="8"/>
  <c r="N98" i="8"/>
  <c r="M98" i="8"/>
  <c r="L98" i="8"/>
  <c r="K98" i="8"/>
  <c r="J98" i="8"/>
  <c r="I98" i="8"/>
  <c r="H98" i="8"/>
  <c r="G98" i="8"/>
  <c r="F98" i="8"/>
  <c r="E98" i="8"/>
  <c r="D98" i="8"/>
  <c r="C98" i="8"/>
  <c r="B98" i="8"/>
  <c r="A98" i="8"/>
  <c r="Z97" i="8"/>
  <c r="Y97" i="8"/>
  <c r="X97" i="8"/>
  <c r="W97" i="8"/>
  <c r="V97" i="8"/>
  <c r="U97" i="8"/>
  <c r="T97" i="8"/>
  <c r="S97" i="8"/>
  <c r="R97" i="8"/>
  <c r="Q97" i="8"/>
  <c r="P97" i="8"/>
  <c r="O97" i="8"/>
  <c r="N97" i="8"/>
  <c r="M97" i="8"/>
  <c r="L97" i="8"/>
  <c r="K97" i="8"/>
  <c r="J97" i="8"/>
  <c r="I97" i="8"/>
  <c r="H97" i="8"/>
  <c r="G97" i="8"/>
  <c r="F97" i="8"/>
  <c r="E97" i="8"/>
  <c r="D97" i="8"/>
  <c r="C97" i="8"/>
  <c r="B97" i="8"/>
  <c r="A97" i="8"/>
  <c r="Z96" i="8"/>
  <c r="Y96" i="8"/>
  <c r="X96" i="8"/>
  <c r="W96" i="8"/>
  <c r="V96" i="8"/>
  <c r="U96" i="8"/>
  <c r="T96" i="8"/>
  <c r="S96" i="8"/>
  <c r="R96" i="8"/>
  <c r="Q96" i="8"/>
  <c r="P96" i="8"/>
  <c r="O96" i="8"/>
  <c r="N96" i="8"/>
  <c r="M96" i="8"/>
  <c r="L96" i="8"/>
  <c r="K96" i="8"/>
  <c r="J96" i="8"/>
  <c r="I96" i="8"/>
  <c r="H96" i="8"/>
  <c r="G96" i="8"/>
  <c r="F96" i="8"/>
  <c r="E96" i="8"/>
  <c r="D96" i="8"/>
  <c r="C96" i="8"/>
  <c r="B96" i="8"/>
  <c r="A96" i="8"/>
  <c r="Z95" i="8"/>
  <c r="Y95" i="8"/>
  <c r="X95" i="8"/>
  <c r="W95" i="8"/>
  <c r="V95" i="8"/>
  <c r="U95" i="8"/>
  <c r="T95" i="8"/>
  <c r="S95" i="8"/>
  <c r="R95" i="8"/>
  <c r="Q95" i="8"/>
  <c r="P95" i="8"/>
  <c r="O95" i="8"/>
  <c r="N95" i="8"/>
  <c r="M95" i="8"/>
  <c r="L95" i="8"/>
  <c r="K95" i="8"/>
  <c r="J95" i="8"/>
  <c r="I95" i="8"/>
  <c r="H95" i="8"/>
  <c r="G95" i="8"/>
  <c r="F95" i="8"/>
  <c r="E95" i="8"/>
  <c r="D95" i="8"/>
  <c r="C95" i="8"/>
  <c r="B95" i="8"/>
  <c r="A95" i="8"/>
  <c r="Z94" i="8"/>
  <c r="Y94" i="8"/>
  <c r="X94" i="8"/>
  <c r="W94" i="8"/>
  <c r="V94" i="8"/>
  <c r="U94" i="8"/>
  <c r="T94" i="8"/>
  <c r="S94" i="8"/>
  <c r="R94" i="8"/>
  <c r="Q94" i="8"/>
  <c r="P94" i="8"/>
  <c r="O94" i="8"/>
  <c r="N94" i="8"/>
  <c r="M94" i="8"/>
  <c r="L94" i="8"/>
  <c r="K94" i="8"/>
  <c r="J94" i="8"/>
  <c r="I94" i="8"/>
  <c r="H94" i="8"/>
  <c r="G94" i="8"/>
  <c r="F94" i="8"/>
  <c r="E94" i="8"/>
  <c r="D94" i="8"/>
  <c r="C94" i="8"/>
  <c r="B94" i="8"/>
  <c r="A94" i="8"/>
  <c r="Z93" i="8"/>
  <c r="Y93" i="8"/>
  <c r="X93" i="8"/>
  <c r="W93" i="8"/>
  <c r="V93" i="8"/>
  <c r="U93" i="8"/>
  <c r="T93" i="8"/>
  <c r="S93" i="8"/>
  <c r="R93" i="8"/>
  <c r="Q93" i="8"/>
  <c r="P93" i="8"/>
  <c r="O93" i="8"/>
  <c r="N93" i="8"/>
  <c r="M93" i="8"/>
  <c r="L93" i="8"/>
  <c r="K93" i="8"/>
  <c r="J93" i="8"/>
  <c r="I93" i="8"/>
  <c r="H93" i="8"/>
  <c r="G93" i="8"/>
  <c r="F93" i="8"/>
  <c r="E93" i="8"/>
  <c r="D93" i="8"/>
  <c r="C93" i="8"/>
  <c r="B93" i="8"/>
  <c r="A93" i="8"/>
  <c r="Z92" i="8"/>
  <c r="Y92" i="8"/>
  <c r="X92" i="8"/>
  <c r="W92" i="8"/>
  <c r="V92" i="8"/>
  <c r="U92" i="8"/>
  <c r="T92" i="8"/>
  <c r="S92" i="8"/>
  <c r="R92" i="8"/>
  <c r="Q92" i="8"/>
  <c r="P92" i="8"/>
  <c r="O92" i="8"/>
  <c r="N92" i="8"/>
  <c r="M92" i="8"/>
  <c r="L92" i="8"/>
  <c r="K92" i="8"/>
  <c r="J92" i="8"/>
  <c r="I92" i="8"/>
  <c r="H92" i="8"/>
  <c r="G92" i="8"/>
  <c r="F92" i="8"/>
  <c r="E92" i="8"/>
  <c r="D92" i="8"/>
  <c r="C92" i="8"/>
  <c r="B92" i="8"/>
  <c r="A92" i="8"/>
  <c r="Z91" i="8"/>
  <c r="Y91" i="8"/>
  <c r="X91" i="8"/>
  <c r="W91" i="8"/>
  <c r="V91" i="8"/>
  <c r="U91" i="8"/>
  <c r="T91" i="8"/>
  <c r="S91" i="8"/>
  <c r="R91" i="8"/>
  <c r="Q91" i="8"/>
  <c r="P91" i="8"/>
  <c r="O91" i="8"/>
  <c r="N91" i="8"/>
  <c r="M91" i="8"/>
  <c r="L91" i="8"/>
  <c r="K91" i="8"/>
  <c r="J91" i="8"/>
  <c r="I91" i="8"/>
  <c r="H91" i="8"/>
  <c r="G91" i="8"/>
  <c r="F91" i="8"/>
  <c r="E91" i="8"/>
  <c r="D91" i="8"/>
  <c r="C91" i="8"/>
  <c r="B91" i="8"/>
  <c r="A91" i="8"/>
  <c r="Z90" i="8"/>
  <c r="Y90" i="8"/>
  <c r="X90" i="8"/>
  <c r="W90" i="8"/>
  <c r="V90" i="8"/>
  <c r="U90" i="8"/>
  <c r="T90" i="8"/>
  <c r="S90" i="8"/>
  <c r="R90" i="8"/>
  <c r="Q90" i="8"/>
  <c r="P90" i="8"/>
  <c r="O90" i="8"/>
  <c r="N90" i="8"/>
  <c r="M90" i="8"/>
  <c r="L90" i="8"/>
  <c r="K90" i="8"/>
  <c r="J90" i="8"/>
  <c r="I90" i="8"/>
  <c r="H90" i="8"/>
  <c r="G90" i="8"/>
  <c r="F90" i="8"/>
  <c r="E90" i="8"/>
  <c r="D90" i="8"/>
  <c r="C90" i="8"/>
  <c r="B90" i="8"/>
  <c r="A90" i="8"/>
  <c r="Z89" i="8"/>
  <c r="Y89" i="8"/>
  <c r="X89" i="8"/>
  <c r="W89" i="8"/>
  <c r="V89" i="8"/>
  <c r="U89" i="8"/>
  <c r="T89" i="8"/>
  <c r="S89" i="8"/>
  <c r="R89" i="8"/>
  <c r="Q89" i="8"/>
  <c r="P89" i="8"/>
  <c r="O89" i="8"/>
  <c r="N89" i="8"/>
  <c r="M89" i="8"/>
  <c r="L89" i="8"/>
  <c r="K89" i="8"/>
  <c r="J89" i="8"/>
  <c r="I89" i="8"/>
  <c r="H89" i="8"/>
  <c r="G89" i="8"/>
  <c r="F89" i="8"/>
  <c r="E89" i="8"/>
  <c r="D89" i="8"/>
  <c r="C89" i="8"/>
  <c r="B89" i="8"/>
  <c r="A89" i="8"/>
  <c r="Z88" i="8"/>
  <c r="Y88" i="8"/>
  <c r="X88" i="8"/>
  <c r="W88" i="8"/>
  <c r="V88" i="8"/>
  <c r="U88" i="8"/>
  <c r="T88" i="8"/>
  <c r="S88" i="8"/>
  <c r="R88" i="8"/>
  <c r="Q88" i="8"/>
  <c r="P88" i="8"/>
  <c r="O88" i="8"/>
  <c r="N88" i="8"/>
  <c r="M88" i="8"/>
  <c r="L88" i="8"/>
  <c r="K88" i="8"/>
  <c r="J88" i="8"/>
  <c r="I88" i="8"/>
  <c r="H88" i="8"/>
  <c r="G88" i="8"/>
  <c r="F88" i="8"/>
  <c r="E88" i="8"/>
  <c r="D88" i="8"/>
  <c r="C88" i="8"/>
  <c r="B88" i="8"/>
  <c r="A88" i="8"/>
  <c r="Z87" i="8"/>
  <c r="Y87" i="8"/>
  <c r="X87" i="8"/>
  <c r="W87" i="8"/>
  <c r="V87" i="8"/>
  <c r="U87" i="8"/>
  <c r="T87" i="8"/>
  <c r="S87" i="8"/>
  <c r="R87" i="8"/>
  <c r="Q87" i="8"/>
  <c r="P87" i="8"/>
  <c r="O87" i="8"/>
  <c r="N87" i="8"/>
  <c r="M87" i="8"/>
  <c r="L87" i="8"/>
  <c r="K87" i="8"/>
  <c r="J87" i="8"/>
  <c r="I87" i="8"/>
  <c r="H87" i="8"/>
  <c r="G87" i="8"/>
  <c r="F87" i="8"/>
  <c r="E87" i="8"/>
  <c r="D87" i="8"/>
  <c r="C87" i="8"/>
  <c r="B87" i="8"/>
  <c r="A87" i="8"/>
  <c r="Z86" i="8"/>
  <c r="Y86" i="8"/>
  <c r="X86" i="8"/>
  <c r="W86" i="8"/>
  <c r="V86" i="8"/>
  <c r="U86" i="8"/>
  <c r="T86" i="8"/>
  <c r="S86" i="8"/>
  <c r="R86" i="8"/>
  <c r="Q86" i="8"/>
  <c r="P86" i="8"/>
  <c r="O86" i="8"/>
  <c r="N86" i="8"/>
  <c r="M86" i="8"/>
  <c r="L86" i="8"/>
  <c r="K86" i="8"/>
  <c r="J86" i="8"/>
  <c r="I86" i="8"/>
  <c r="H86" i="8"/>
  <c r="G86" i="8"/>
  <c r="F86" i="8"/>
  <c r="E86" i="8"/>
  <c r="D86" i="8"/>
  <c r="C86" i="8"/>
  <c r="B86" i="8"/>
  <c r="A86" i="8"/>
  <c r="Z85" i="8"/>
  <c r="Y85" i="8"/>
  <c r="X85" i="8"/>
  <c r="W85" i="8"/>
  <c r="V85" i="8"/>
  <c r="U85" i="8"/>
  <c r="T85" i="8"/>
  <c r="S85" i="8"/>
  <c r="R85" i="8"/>
  <c r="Q85" i="8"/>
  <c r="P85" i="8"/>
  <c r="O85" i="8"/>
  <c r="N85" i="8"/>
  <c r="M85" i="8"/>
  <c r="L85" i="8"/>
  <c r="K85" i="8"/>
  <c r="J85" i="8"/>
  <c r="I85" i="8"/>
  <c r="H85" i="8"/>
  <c r="G85" i="8"/>
  <c r="F85" i="8"/>
  <c r="E85" i="8"/>
  <c r="D85" i="8"/>
  <c r="C85" i="8"/>
  <c r="B85" i="8"/>
  <c r="A85" i="8"/>
  <c r="Z84" i="8"/>
  <c r="Y84" i="8"/>
  <c r="X84" i="8"/>
  <c r="W84" i="8"/>
  <c r="V84" i="8"/>
  <c r="U84" i="8"/>
  <c r="T84" i="8"/>
  <c r="S84" i="8"/>
  <c r="R84" i="8"/>
  <c r="Q84" i="8"/>
  <c r="P84" i="8"/>
  <c r="O84" i="8"/>
  <c r="N84" i="8"/>
  <c r="M84" i="8"/>
  <c r="L84" i="8"/>
  <c r="K84" i="8"/>
  <c r="J84" i="8"/>
  <c r="I84" i="8"/>
  <c r="H84" i="8"/>
  <c r="G84" i="8"/>
  <c r="F84" i="8"/>
  <c r="E84" i="8"/>
  <c r="D84" i="8"/>
  <c r="C84" i="8"/>
  <c r="B84" i="8"/>
  <c r="A84" i="8"/>
  <c r="Z83" i="8"/>
  <c r="Y83" i="8"/>
  <c r="X83" i="8"/>
  <c r="W83" i="8"/>
  <c r="V83" i="8"/>
  <c r="U83" i="8"/>
  <c r="T83" i="8"/>
  <c r="S83" i="8"/>
  <c r="R83" i="8"/>
  <c r="Q83" i="8"/>
  <c r="P83" i="8"/>
  <c r="O83" i="8"/>
  <c r="N83" i="8"/>
  <c r="M83" i="8"/>
  <c r="L83" i="8"/>
  <c r="K83" i="8"/>
  <c r="J83" i="8"/>
  <c r="I83" i="8"/>
  <c r="H83" i="8"/>
  <c r="G83" i="8"/>
  <c r="F83" i="8"/>
  <c r="E83" i="8"/>
  <c r="D83" i="8"/>
  <c r="C83" i="8"/>
  <c r="B83" i="8"/>
  <c r="A83" i="8"/>
  <c r="Z82" i="8"/>
  <c r="Y82" i="8"/>
  <c r="X82" i="8"/>
  <c r="W82" i="8"/>
  <c r="V82" i="8"/>
  <c r="U82" i="8"/>
  <c r="T82" i="8"/>
  <c r="S82" i="8"/>
  <c r="R82" i="8"/>
  <c r="Q82" i="8"/>
  <c r="P82" i="8"/>
  <c r="O82" i="8"/>
  <c r="N82" i="8"/>
  <c r="M82" i="8"/>
  <c r="L82" i="8"/>
  <c r="K82" i="8"/>
  <c r="J82" i="8"/>
  <c r="I82" i="8"/>
  <c r="H82" i="8"/>
  <c r="G82" i="8"/>
  <c r="F82" i="8"/>
  <c r="E82" i="8"/>
  <c r="D82" i="8"/>
  <c r="C82" i="8"/>
  <c r="B82" i="8"/>
  <c r="A82" i="8"/>
  <c r="Z81" i="8"/>
  <c r="Y81" i="8"/>
  <c r="X81" i="8"/>
  <c r="W81" i="8"/>
  <c r="V81" i="8"/>
  <c r="U81" i="8"/>
  <c r="T81" i="8"/>
  <c r="S81" i="8"/>
  <c r="R81" i="8"/>
  <c r="Q81" i="8"/>
  <c r="P81" i="8"/>
  <c r="O81" i="8"/>
  <c r="N81" i="8"/>
  <c r="M81" i="8"/>
  <c r="L81" i="8"/>
  <c r="K81" i="8"/>
  <c r="J81" i="8"/>
  <c r="I81" i="8"/>
  <c r="H81" i="8"/>
  <c r="G81" i="8"/>
  <c r="F81" i="8"/>
  <c r="E81" i="8"/>
  <c r="D81" i="8"/>
  <c r="C81" i="8"/>
  <c r="B81" i="8"/>
  <c r="A81" i="8"/>
  <c r="Z80" i="8"/>
  <c r="Y80" i="8"/>
  <c r="X80" i="8"/>
  <c r="W80" i="8"/>
  <c r="V80" i="8"/>
  <c r="U80" i="8"/>
  <c r="T80" i="8"/>
  <c r="S80" i="8"/>
  <c r="R80" i="8"/>
  <c r="Q80" i="8"/>
  <c r="P80" i="8"/>
  <c r="O80" i="8"/>
  <c r="N80" i="8"/>
  <c r="M80" i="8"/>
  <c r="L80" i="8"/>
  <c r="K80" i="8"/>
  <c r="J80" i="8"/>
  <c r="I80" i="8"/>
  <c r="H80" i="8"/>
  <c r="G80" i="8"/>
  <c r="F80" i="8"/>
  <c r="E80" i="8"/>
  <c r="D80" i="8"/>
  <c r="C80" i="8"/>
  <c r="B80" i="8"/>
  <c r="A80" i="8"/>
  <c r="Z79" i="8"/>
  <c r="Y79" i="8"/>
  <c r="X79" i="8"/>
  <c r="W79" i="8"/>
  <c r="V79" i="8"/>
  <c r="U79" i="8"/>
  <c r="T79" i="8"/>
  <c r="S79" i="8"/>
  <c r="R79" i="8"/>
  <c r="Q79" i="8"/>
  <c r="P79" i="8"/>
  <c r="O79" i="8"/>
  <c r="N79" i="8"/>
  <c r="M79" i="8"/>
  <c r="L79" i="8"/>
  <c r="K79" i="8"/>
  <c r="J79" i="8"/>
  <c r="I79" i="8"/>
  <c r="H79" i="8"/>
  <c r="G79" i="8"/>
  <c r="F79" i="8"/>
  <c r="E79" i="8"/>
  <c r="D79" i="8"/>
  <c r="C79" i="8"/>
  <c r="B79" i="8"/>
  <c r="A79" i="8"/>
  <c r="Z78" i="8"/>
  <c r="Y78" i="8"/>
  <c r="X78" i="8"/>
  <c r="W78" i="8"/>
  <c r="V78" i="8"/>
  <c r="U78" i="8"/>
  <c r="T78" i="8"/>
  <c r="S78" i="8"/>
  <c r="R78" i="8"/>
  <c r="Q78" i="8"/>
  <c r="P78" i="8"/>
  <c r="O78" i="8"/>
  <c r="N78" i="8"/>
  <c r="M78" i="8"/>
  <c r="L78" i="8"/>
  <c r="K78" i="8"/>
  <c r="J78" i="8"/>
  <c r="I78" i="8"/>
  <c r="H78" i="8"/>
  <c r="G78" i="8"/>
  <c r="F78" i="8"/>
  <c r="E78" i="8"/>
  <c r="D78" i="8"/>
  <c r="C78" i="8"/>
  <c r="B78" i="8"/>
  <c r="A78" i="8"/>
  <c r="Z77" i="8"/>
  <c r="Y77" i="8"/>
  <c r="X77" i="8"/>
  <c r="W77" i="8"/>
  <c r="V77" i="8"/>
  <c r="U77" i="8"/>
  <c r="T77" i="8"/>
  <c r="S77" i="8"/>
  <c r="R77" i="8"/>
  <c r="Q77" i="8"/>
  <c r="P77" i="8"/>
  <c r="O77" i="8"/>
  <c r="N77" i="8"/>
  <c r="M77" i="8"/>
  <c r="L77" i="8"/>
  <c r="K77" i="8"/>
  <c r="J77" i="8"/>
  <c r="I77" i="8"/>
  <c r="H77" i="8"/>
  <c r="G77" i="8"/>
  <c r="F77" i="8"/>
  <c r="E77" i="8"/>
  <c r="D77" i="8"/>
  <c r="C77" i="8"/>
  <c r="B77" i="8"/>
  <c r="A77" i="8"/>
  <c r="Z76" i="8"/>
  <c r="Y76" i="8"/>
  <c r="X76" i="8"/>
  <c r="W76" i="8"/>
  <c r="V76" i="8"/>
  <c r="U76" i="8"/>
  <c r="T76" i="8"/>
  <c r="S76" i="8"/>
  <c r="R76" i="8"/>
  <c r="Q76" i="8"/>
  <c r="P76" i="8"/>
  <c r="O76" i="8"/>
  <c r="N76" i="8"/>
  <c r="M76" i="8"/>
  <c r="L76" i="8"/>
  <c r="K76" i="8"/>
  <c r="J76" i="8"/>
  <c r="I76" i="8"/>
  <c r="H76" i="8"/>
  <c r="G76" i="8"/>
  <c r="F76" i="8"/>
  <c r="E76" i="8"/>
  <c r="D76" i="8"/>
  <c r="C76" i="8"/>
  <c r="B76" i="8"/>
  <c r="A76" i="8"/>
  <c r="Z75" i="8"/>
  <c r="Y75" i="8"/>
  <c r="X75" i="8"/>
  <c r="W75" i="8"/>
  <c r="V75" i="8"/>
  <c r="U75" i="8"/>
  <c r="T75" i="8"/>
  <c r="S75" i="8"/>
  <c r="R75" i="8"/>
  <c r="Q75" i="8"/>
  <c r="P75" i="8"/>
  <c r="O75" i="8"/>
  <c r="N75" i="8"/>
  <c r="M75" i="8"/>
  <c r="L75" i="8"/>
  <c r="K75" i="8"/>
  <c r="J75" i="8"/>
  <c r="I75" i="8"/>
  <c r="H75" i="8"/>
  <c r="G75" i="8"/>
  <c r="F75" i="8"/>
  <c r="E75" i="8"/>
  <c r="D75" i="8"/>
  <c r="C75" i="8"/>
  <c r="B75" i="8"/>
  <c r="A75" i="8"/>
  <c r="Z74" i="8"/>
  <c r="Y74" i="8"/>
  <c r="X74" i="8"/>
  <c r="W74" i="8"/>
  <c r="V74" i="8"/>
  <c r="U74" i="8"/>
  <c r="T74" i="8"/>
  <c r="S74" i="8"/>
  <c r="R74" i="8"/>
  <c r="Q74" i="8"/>
  <c r="P74" i="8"/>
  <c r="O74" i="8"/>
  <c r="N74" i="8"/>
  <c r="M74" i="8"/>
  <c r="L74" i="8"/>
  <c r="K74" i="8"/>
  <c r="J74" i="8"/>
  <c r="I74" i="8"/>
  <c r="H74" i="8"/>
  <c r="G74" i="8"/>
  <c r="F74" i="8"/>
  <c r="E74" i="8"/>
  <c r="D74" i="8"/>
  <c r="C74" i="8"/>
  <c r="B74" i="8"/>
  <c r="A74" i="8"/>
  <c r="Z73" i="8"/>
  <c r="Y73" i="8"/>
  <c r="X73" i="8"/>
  <c r="W73" i="8"/>
  <c r="V73" i="8"/>
  <c r="U73" i="8"/>
  <c r="T73" i="8"/>
  <c r="S73" i="8"/>
  <c r="R73" i="8"/>
  <c r="Q73" i="8"/>
  <c r="P73" i="8"/>
  <c r="O73" i="8"/>
  <c r="N73" i="8"/>
  <c r="M73" i="8"/>
  <c r="L73" i="8"/>
  <c r="K73" i="8"/>
  <c r="J73" i="8"/>
  <c r="I73" i="8"/>
  <c r="H73" i="8"/>
  <c r="G73" i="8"/>
  <c r="F73" i="8"/>
  <c r="E73" i="8"/>
  <c r="D73" i="8"/>
  <c r="C73" i="8"/>
  <c r="B73" i="8"/>
  <c r="A73" i="8"/>
  <c r="Z72" i="8"/>
  <c r="Y72" i="8"/>
  <c r="X72" i="8"/>
  <c r="W72" i="8"/>
  <c r="V72" i="8"/>
  <c r="U72" i="8"/>
  <c r="T72" i="8"/>
  <c r="S72" i="8"/>
  <c r="R72" i="8"/>
  <c r="Q72" i="8"/>
  <c r="P72" i="8"/>
  <c r="O72" i="8"/>
  <c r="N72" i="8"/>
  <c r="M72" i="8"/>
  <c r="L72" i="8"/>
  <c r="K72" i="8"/>
  <c r="J72" i="8"/>
  <c r="I72" i="8"/>
  <c r="H72" i="8"/>
  <c r="G72" i="8"/>
  <c r="F72" i="8"/>
  <c r="E72" i="8"/>
  <c r="D72" i="8"/>
  <c r="C72" i="8"/>
  <c r="B72" i="8"/>
  <c r="A72" i="8"/>
  <c r="Z71" i="8"/>
  <c r="Y71" i="8"/>
  <c r="X71" i="8"/>
  <c r="W71" i="8"/>
  <c r="V71" i="8"/>
  <c r="U71" i="8"/>
  <c r="T71" i="8"/>
  <c r="S71" i="8"/>
  <c r="R71" i="8"/>
  <c r="Q71" i="8"/>
  <c r="P71" i="8"/>
  <c r="O71" i="8"/>
  <c r="N71" i="8"/>
  <c r="M71" i="8"/>
  <c r="L71" i="8"/>
  <c r="K71" i="8"/>
  <c r="J71" i="8"/>
  <c r="I71" i="8"/>
  <c r="H71" i="8"/>
  <c r="G71" i="8"/>
  <c r="F71" i="8"/>
  <c r="E71" i="8"/>
  <c r="D71" i="8"/>
  <c r="C71" i="8"/>
  <c r="B71" i="8"/>
  <c r="A71" i="8"/>
  <c r="Z70" i="8"/>
  <c r="Y70" i="8"/>
  <c r="X70" i="8"/>
  <c r="W70" i="8"/>
  <c r="V70" i="8"/>
  <c r="U70" i="8"/>
  <c r="T70" i="8"/>
  <c r="S70" i="8"/>
  <c r="R70" i="8"/>
  <c r="Q70" i="8"/>
  <c r="P70" i="8"/>
  <c r="O70" i="8"/>
  <c r="N70" i="8"/>
  <c r="M70" i="8"/>
  <c r="L70" i="8"/>
  <c r="K70" i="8"/>
  <c r="J70" i="8"/>
  <c r="I70" i="8"/>
  <c r="H70" i="8"/>
  <c r="G70" i="8"/>
  <c r="F70" i="8"/>
  <c r="E70" i="8"/>
  <c r="D70" i="8"/>
  <c r="C70" i="8"/>
  <c r="B70" i="8"/>
  <c r="A70" i="8"/>
  <c r="Z69" i="8"/>
  <c r="Y69" i="8"/>
  <c r="X69" i="8"/>
  <c r="W69" i="8"/>
  <c r="V69" i="8"/>
  <c r="U69" i="8"/>
  <c r="T69" i="8"/>
  <c r="S69" i="8"/>
  <c r="R69" i="8"/>
  <c r="Q69" i="8"/>
  <c r="P69" i="8"/>
  <c r="O69" i="8"/>
  <c r="N69" i="8"/>
  <c r="M69" i="8"/>
  <c r="L69" i="8"/>
  <c r="K69" i="8"/>
  <c r="J69" i="8"/>
  <c r="I69" i="8"/>
  <c r="H69" i="8"/>
  <c r="G69" i="8"/>
  <c r="F69" i="8"/>
  <c r="E69" i="8"/>
  <c r="D69" i="8"/>
  <c r="C69" i="8"/>
  <c r="B69" i="8"/>
  <c r="A69" i="8"/>
  <c r="Z68" i="8"/>
  <c r="Y68" i="8"/>
  <c r="X68" i="8"/>
  <c r="W68" i="8"/>
  <c r="V68" i="8"/>
  <c r="U68" i="8"/>
  <c r="T68" i="8"/>
  <c r="S68" i="8"/>
  <c r="R68" i="8"/>
  <c r="Q68" i="8"/>
  <c r="P68" i="8"/>
  <c r="O68" i="8"/>
  <c r="N68" i="8"/>
  <c r="M68" i="8"/>
  <c r="L68" i="8"/>
  <c r="K68" i="8"/>
  <c r="J68" i="8"/>
  <c r="I68" i="8"/>
  <c r="H68" i="8"/>
  <c r="G68" i="8"/>
  <c r="F68" i="8"/>
  <c r="E68" i="8"/>
  <c r="D68" i="8"/>
  <c r="C68" i="8"/>
  <c r="B68" i="8"/>
  <c r="A68" i="8"/>
  <c r="Z67" i="8"/>
  <c r="Y67" i="8"/>
  <c r="X67" i="8"/>
  <c r="W67" i="8"/>
  <c r="V67" i="8"/>
  <c r="U67" i="8"/>
  <c r="T67" i="8"/>
  <c r="S67" i="8"/>
  <c r="R67" i="8"/>
  <c r="Q67" i="8"/>
  <c r="P67" i="8"/>
  <c r="O67" i="8"/>
  <c r="N67" i="8"/>
  <c r="M67" i="8"/>
  <c r="L67" i="8"/>
  <c r="K67" i="8"/>
  <c r="J67" i="8"/>
  <c r="I67" i="8"/>
  <c r="H67" i="8"/>
  <c r="G67" i="8"/>
  <c r="F67" i="8"/>
  <c r="E67" i="8"/>
  <c r="D67" i="8"/>
  <c r="C67" i="8"/>
  <c r="B67" i="8"/>
  <c r="A67" i="8"/>
  <c r="Z66" i="8"/>
  <c r="Y66" i="8"/>
  <c r="X66" i="8"/>
  <c r="W66" i="8"/>
  <c r="V66" i="8"/>
  <c r="U66" i="8"/>
  <c r="T66" i="8"/>
  <c r="S66" i="8"/>
  <c r="R66" i="8"/>
  <c r="Q66" i="8"/>
  <c r="P66" i="8"/>
  <c r="O66" i="8"/>
  <c r="N66" i="8"/>
  <c r="M66" i="8"/>
  <c r="L66" i="8"/>
  <c r="K66" i="8"/>
  <c r="J66" i="8"/>
  <c r="I66" i="8"/>
  <c r="H66" i="8"/>
  <c r="G66" i="8"/>
  <c r="F66" i="8"/>
  <c r="E66" i="8"/>
  <c r="D66" i="8"/>
  <c r="C66" i="8"/>
  <c r="B66" i="8"/>
  <c r="A66" i="8"/>
  <c r="Z65" i="8"/>
  <c r="Y65" i="8"/>
  <c r="X65" i="8"/>
  <c r="W65" i="8"/>
  <c r="V65" i="8"/>
  <c r="U65" i="8"/>
  <c r="T65" i="8"/>
  <c r="S65" i="8"/>
  <c r="R65" i="8"/>
  <c r="Q65" i="8"/>
  <c r="P65" i="8"/>
  <c r="O65" i="8"/>
  <c r="N65" i="8"/>
  <c r="M65" i="8"/>
  <c r="L65" i="8"/>
  <c r="K65" i="8"/>
  <c r="J65" i="8"/>
  <c r="I65" i="8"/>
  <c r="H65" i="8"/>
  <c r="G65" i="8"/>
  <c r="F65" i="8"/>
  <c r="E65" i="8"/>
  <c r="D65" i="8"/>
  <c r="C65" i="8"/>
  <c r="B65" i="8"/>
  <c r="A65" i="8"/>
  <c r="Z64" i="8"/>
  <c r="Y64" i="8"/>
  <c r="X64" i="8"/>
  <c r="W64" i="8"/>
  <c r="V64" i="8"/>
  <c r="U64" i="8"/>
  <c r="T64" i="8"/>
  <c r="S64" i="8"/>
  <c r="R64" i="8"/>
  <c r="Q64" i="8"/>
  <c r="P64" i="8"/>
  <c r="O64" i="8"/>
  <c r="N64" i="8"/>
  <c r="M64" i="8"/>
  <c r="L64" i="8"/>
  <c r="K64" i="8"/>
  <c r="J64" i="8"/>
  <c r="I64" i="8"/>
  <c r="H64" i="8"/>
  <c r="G64" i="8"/>
  <c r="F64" i="8"/>
  <c r="E64" i="8"/>
  <c r="D64" i="8"/>
  <c r="C64" i="8"/>
  <c r="B64" i="8"/>
  <c r="A64" i="8"/>
  <c r="Z63" i="8"/>
  <c r="Y63" i="8"/>
  <c r="X63" i="8"/>
  <c r="W63" i="8"/>
  <c r="V63" i="8"/>
  <c r="U63" i="8"/>
  <c r="T63" i="8"/>
  <c r="S63" i="8"/>
  <c r="R63" i="8"/>
  <c r="Q63" i="8"/>
  <c r="P63" i="8"/>
  <c r="O63" i="8"/>
  <c r="N63" i="8"/>
  <c r="M63" i="8"/>
  <c r="L63" i="8"/>
  <c r="K63" i="8"/>
  <c r="J63" i="8"/>
  <c r="I63" i="8"/>
  <c r="H63" i="8"/>
  <c r="G63" i="8"/>
  <c r="F63" i="8"/>
  <c r="E63" i="8"/>
  <c r="D63" i="8"/>
  <c r="C63" i="8"/>
  <c r="B63" i="8"/>
  <c r="A63" i="8"/>
  <c r="Z62" i="8"/>
  <c r="Y62" i="8"/>
  <c r="X62" i="8"/>
  <c r="W62" i="8"/>
  <c r="V62" i="8"/>
  <c r="U62" i="8"/>
  <c r="T62" i="8"/>
  <c r="S62" i="8"/>
  <c r="R62" i="8"/>
  <c r="Q62" i="8"/>
  <c r="P62" i="8"/>
  <c r="O62" i="8"/>
  <c r="N62" i="8"/>
  <c r="M62" i="8"/>
  <c r="L62" i="8"/>
  <c r="K62" i="8"/>
  <c r="J62" i="8"/>
  <c r="I62" i="8"/>
  <c r="H62" i="8"/>
  <c r="G62" i="8"/>
  <c r="F62" i="8"/>
  <c r="E62" i="8"/>
  <c r="D62" i="8"/>
  <c r="C62" i="8"/>
  <c r="B62" i="8"/>
  <c r="A62" i="8"/>
  <c r="Z61" i="8"/>
  <c r="Y61" i="8"/>
  <c r="X61" i="8"/>
  <c r="W61" i="8"/>
  <c r="V61" i="8"/>
  <c r="U61" i="8"/>
  <c r="T61" i="8"/>
  <c r="S61" i="8"/>
  <c r="R61" i="8"/>
  <c r="Q61" i="8"/>
  <c r="P61" i="8"/>
  <c r="O61" i="8"/>
  <c r="N61" i="8"/>
  <c r="M61" i="8"/>
  <c r="L61" i="8"/>
  <c r="K61" i="8"/>
  <c r="J61" i="8"/>
  <c r="I61" i="8"/>
  <c r="H61" i="8"/>
  <c r="G61" i="8"/>
  <c r="F61" i="8"/>
  <c r="E61" i="8"/>
  <c r="D61" i="8"/>
  <c r="C61" i="8"/>
  <c r="B61" i="8"/>
  <c r="A61" i="8"/>
  <c r="Z60" i="8"/>
  <c r="Y60" i="8"/>
  <c r="X60" i="8"/>
  <c r="W60" i="8"/>
  <c r="V60" i="8"/>
  <c r="U60" i="8"/>
  <c r="T60" i="8"/>
  <c r="S60" i="8"/>
  <c r="R60" i="8"/>
  <c r="Q60" i="8"/>
  <c r="P60" i="8"/>
  <c r="O60" i="8"/>
  <c r="N60" i="8"/>
  <c r="M60" i="8"/>
  <c r="L60" i="8"/>
  <c r="K60" i="8"/>
  <c r="J60" i="8"/>
  <c r="I60" i="8"/>
  <c r="H60" i="8"/>
  <c r="G60" i="8"/>
  <c r="F60" i="8"/>
  <c r="E60" i="8"/>
  <c r="D60" i="8"/>
  <c r="C60" i="8"/>
  <c r="B60" i="8"/>
  <c r="A60" i="8"/>
  <c r="Z59" i="8"/>
  <c r="Y59" i="8"/>
  <c r="X59" i="8"/>
  <c r="W59" i="8"/>
  <c r="V59" i="8"/>
  <c r="U59" i="8"/>
  <c r="T59" i="8"/>
  <c r="S59" i="8"/>
  <c r="R59" i="8"/>
  <c r="Q59" i="8"/>
  <c r="P59" i="8"/>
  <c r="O59" i="8"/>
  <c r="N59" i="8"/>
  <c r="M59" i="8"/>
  <c r="L59" i="8"/>
  <c r="K59" i="8"/>
  <c r="J59" i="8"/>
  <c r="I59" i="8"/>
  <c r="H59" i="8"/>
  <c r="G59" i="8"/>
  <c r="F59" i="8"/>
  <c r="E59" i="8"/>
  <c r="D59" i="8"/>
  <c r="C59" i="8"/>
  <c r="B59" i="8"/>
  <c r="A59" i="8"/>
  <c r="Z58" i="8"/>
  <c r="Y58" i="8"/>
  <c r="X58" i="8"/>
  <c r="W58" i="8"/>
  <c r="V58" i="8"/>
  <c r="U58" i="8"/>
  <c r="T58" i="8"/>
  <c r="S58" i="8"/>
  <c r="R58" i="8"/>
  <c r="Q58" i="8"/>
  <c r="P58" i="8"/>
  <c r="O58" i="8"/>
  <c r="N58" i="8"/>
  <c r="M58" i="8"/>
  <c r="L58" i="8"/>
  <c r="K58" i="8"/>
  <c r="J58" i="8"/>
  <c r="I58" i="8"/>
  <c r="H58" i="8"/>
  <c r="G58" i="8"/>
  <c r="F58" i="8"/>
  <c r="E58" i="8"/>
  <c r="D58" i="8"/>
  <c r="C58" i="8"/>
  <c r="B58" i="8"/>
  <c r="A58" i="8"/>
  <c r="Z57" i="8"/>
  <c r="Y57" i="8"/>
  <c r="X57" i="8"/>
  <c r="W57" i="8"/>
  <c r="V57" i="8"/>
  <c r="U57" i="8"/>
  <c r="T57" i="8"/>
  <c r="S57" i="8"/>
  <c r="R57" i="8"/>
  <c r="Q57" i="8"/>
  <c r="P57" i="8"/>
  <c r="O57" i="8"/>
  <c r="N57" i="8"/>
  <c r="M57" i="8"/>
  <c r="L57" i="8"/>
  <c r="K57" i="8"/>
  <c r="J57" i="8"/>
  <c r="I57" i="8"/>
  <c r="H57" i="8"/>
  <c r="G57" i="8"/>
  <c r="F57" i="8"/>
  <c r="E57" i="8"/>
  <c r="D57" i="8"/>
  <c r="C57" i="8"/>
  <c r="B57" i="8"/>
  <c r="A57" i="8"/>
  <c r="Z56" i="8"/>
  <c r="Y56" i="8"/>
  <c r="X56" i="8"/>
  <c r="W56" i="8"/>
  <c r="V56" i="8"/>
  <c r="U56" i="8"/>
  <c r="T56" i="8"/>
  <c r="S56" i="8"/>
  <c r="R56" i="8"/>
  <c r="Q56" i="8"/>
  <c r="P56" i="8"/>
  <c r="O56" i="8"/>
  <c r="N56" i="8"/>
  <c r="M56" i="8"/>
  <c r="L56" i="8"/>
  <c r="K56" i="8"/>
  <c r="J56" i="8"/>
  <c r="I56" i="8"/>
  <c r="H56" i="8"/>
  <c r="G56" i="8"/>
  <c r="F56" i="8"/>
  <c r="E56" i="8"/>
  <c r="D56" i="8"/>
  <c r="C56" i="8"/>
  <c r="B56" i="8"/>
  <c r="A56" i="8"/>
  <c r="Z55" i="8"/>
  <c r="Y55" i="8"/>
  <c r="X55" i="8"/>
  <c r="W55" i="8"/>
  <c r="V55" i="8"/>
  <c r="U55" i="8"/>
  <c r="T55" i="8"/>
  <c r="S55" i="8"/>
  <c r="R55" i="8"/>
  <c r="Q55" i="8"/>
  <c r="P55" i="8"/>
  <c r="O55" i="8"/>
  <c r="N55" i="8"/>
  <c r="M55" i="8"/>
  <c r="L55" i="8"/>
  <c r="K55" i="8"/>
  <c r="J55" i="8"/>
  <c r="I55" i="8"/>
  <c r="H55" i="8"/>
  <c r="G55" i="8"/>
  <c r="F55" i="8"/>
  <c r="E55" i="8"/>
  <c r="D55" i="8"/>
  <c r="C55" i="8"/>
  <c r="B55" i="8"/>
  <c r="A55" i="8"/>
  <c r="Z54" i="8"/>
  <c r="Y54" i="8"/>
  <c r="X54" i="8"/>
  <c r="W54" i="8"/>
  <c r="V54" i="8"/>
  <c r="U54" i="8"/>
  <c r="T54" i="8"/>
  <c r="S54" i="8"/>
  <c r="R54" i="8"/>
  <c r="Q54" i="8"/>
  <c r="P54" i="8"/>
  <c r="O54" i="8"/>
  <c r="N54" i="8"/>
  <c r="M54" i="8"/>
  <c r="L54" i="8"/>
  <c r="K54" i="8"/>
  <c r="J54" i="8"/>
  <c r="I54" i="8"/>
  <c r="H54" i="8"/>
  <c r="G54" i="8"/>
  <c r="F54" i="8"/>
  <c r="E54" i="8"/>
  <c r="D54" i="8"/>
  <c r="C54" i="8"/>
  <c r="B54" i="8"/>
  <c r="A54" i="8"/>
  <c r="Z53" i="8"/>
  <c r="Y53" i="8"/>
  <c r="X53" i="8"/>
  <c r="W53" i="8"/>
  <c r="V53" i="8"/>
  <c r="U53" i="8"/>
  <c r="T53" i="8"/>
  <c r="S53" i="8"/>
  <c r="R53" i="8"/>
  <c r="Q53" i="8"/>
  <c r="P53" i="8"/>
  <c r="O53" i="8"/>
  <c r="N53" i="8"/>
  <c r="M53" i="8"/>
  <c r="L53" i="8"/>
  <c r="K53" i="8"/>
  <c r="J53" i="8"/>
  <c r="I53" i="8"/>
  <c r="H53" i="8"/>
  <c r="G53" i="8"/>
  <c r="F53" i="8"/>
  <c r="E53" i="8"/>
  <c r="D53" i="8"/>
  <c r="C53" i="8"/>
  <c r="B53" i="8"/>
  <c r="A53" i="8"/>
  <c r="Z52" i="8"/>
  <c r="Y52" i="8"/>
  <c r="X52" i="8"/>
  <c r="W52" i="8"/>
  <c r="V52" i="8"/>
  <c r="U52" i="8"/>
  <c r="T52" i="8"/>
  <c r="S52" i="8"/>
  <c r="R52" i="8"/>
  <c r="Q52" i="8"/>
  <c r="P52" i="8"/>
  <c r="O52" i="8"/>
  <c r="N52" i="8"/>
  <c r="M52" i="8"/>
  <c r="L52" i="8"/>
  <c r="K52" i="8"/>
  <c r="J52" i="8"/>
  <c r="I52" i="8"/>
  <c r="H52" i="8"/>
  <c r="G52" i="8"/>
  <c r="F52" i="8"/>
  <c r="E52" i="8"/>
  <c r="D52" i="8"/>
  <c r="C52" i="8"/>
  <c r="B52" i="8"/>
  <c r="A52" i="8"/>
  <c r="Z51" i="8"/>
  <c r="Y51" i="8"/>
  <c r="X51" i="8"/>
  <c r="W51" i="8"/>
  <c r="V51" i="8"/>
  <c r="U51" i="8"/>
  <c r="T51" i="8"/>
  <c r="S51" i="8"/>
  <c r="R51" i="8"/>
  <c r="Q51" i="8"/>
  <c r="P51" i="8"/>
  <c r="O51" i="8"/>
  <c r="N51" i="8"/>
  <c r="M51" i="8"/>
  <c r="L51" i="8"/>
  <c r="K51" i="8"/>
  <c r="J51" i="8"/>
  <c r="I51" i="8"/>
  <c r="H51" i="8"/>
  <c r="G51" i="8"/>
  <c r="F51" i="8"/>
  <c r="E51" i="8"/>
  <c r="D51" i="8"/>
  <c r="C51" i="8"/>
  <c r="B51" i="8"/>
  <c r="A51" i="8"/>
  <c r="Z50" i="8"/>
  <c r="Y50" i="8"/>
  <c r="X50" i="8"/>
  <c r="W50" i="8"/>
  <c r="V50" i="8"/>
  <c r="U50" i="8"/>
  <c r="T50" i="8"/>
  <c r="S50" i="8"/>
  <c r="R50" i="8"/>
  <c r="Q50" i="8"/>
  <c r="P50" i="8"/>
  <c r="O50" i="8"/>
  <c r="N50" i="8"/>
  <c r="M50" i="8"/>
  <c r="L50" i="8"/>
  <c r="K50" i="8"/>
  <c r="J50" i="8"/>
  <c r="I50" i="8"/>
  <c r="H50" i="8"/>
  <c r="G50" i="8"/>
  <c r="F50" i="8"/>
  <c r="E50" i="8"/>
  <c r="D50" i="8"/>
  <c r="C50" i="8"/>
  <c r="B50" i="8"/>
  <c r="A50" i="8"/>
  <c r="Z49" i="8"/>
  <c r="Y49" i="8"/>
  <c r="X49" i="8"/>
  <c r="W49" i="8"/>
  <c r="V49" i="8"/>
  <c r="U49" i="8"/>
  <c r="T49" i="8"/>
  <c r="S49" i="8"/>
  <c r="R49" i="8"/>
  <c r="Q49" i="8"/>
  <c r="P49" i="8"/>
  <c r="O49" i="8"/>
  <c r="N49" i="8"/>
  <c r="M49" i="8"/>
  <c r="L49" i="8"/>
  <c r="K49" i="8"/>
  <c r="J49" i="8"/>
  <c r="I49" i="8"/>
  <c r="H49" i="8"/>
  <c r="G49" i="8"/>
  <c r="F49" i="8"/>
  <c r="E49" i="8"/>
  <c r="D49" i="8"/>
  <c r="C49" i="8"/>
  <c r="B49" i="8"/>
  <c r="A49" i="8"/>
  <c r="Z48" i="8"/>
  <c r="Y48" i="8"/>
  <c r="X48" i="8"/>
  <c r="W48" i="8"/>
  <c r="V48" i="8"/>
  <c r="U48" i="8"/>
  <c r="T48" i="8"/>
  <c r="S48" i="8"/>
  <c r="R48" i="8"/>
  <c r="Q48" i="8"/>
  <c r="P48" i="8"/>
  <c r="O48" i="8"/>
  <c r="N48" i="8"/>
  <c r="M48" i="8"/>
  <c r="L48" i="8"/>
  <c r="K48" i="8"/>
  <c r="J48" i="8"/>
  <c r="I48" i="8"/>
  <c r="H48" i="8"/>
  <c r="G48" i="8"/>
  <c r="F48" i="8"/>
  <c r="E48" i="8"/>
  <c r="D48" i="8"/>
  <c r="C48" i="8"/>
  <c r="B48" i="8"/>
  <c r="A48" i="8"/>
  <c r="Z47" i="8"/>
  <c r="Y47" i="8"/>
  <c r="X47" i="8"/>
  <c r="W47" i="8"/>
  <c r="V47" i="8"/>
  <c r="U47" i="8"/>
  <c r="T47" i="8"/>
  <c r="S47" i="8"/>
  <c r="R47" i="8"/>
  <c r="Q47" i="8"/>
  <c r="P47" i="8"/>
  <c r="O47" i="8"/>
  <c r="N47" i="8"/>
  <c r="M47" i="8"/>
  <c r="L47" i="8"/>
  <c r="K47" i="8"/>
  <c r="J47" i="8"/>
  <c r="I47" i="8"/>
  <c r="H47" i="8"/>
  <c r="G47" i="8"/>
  <c r="F47" i="8"/>
  <c r="E47" i="8"/>
  <c r="D47" i="8"/>
  <c r="C47" i="8"/>
  <c r="B47" i="8"/>
  <c r="A47" i="8"/>
  <c r="Z46" i="8"/>
  <c r="Y46" i="8"/>
  <c r="X46" i="8"/>
  <c r="W46" i="8"/>
  <c r="V46" i="8"/>
  <c r="U46" i="8"/>
  <c r="T46" i="8"/>
  <c r="S46" i="8"/>
  <c r="R46" i="8"/>
  <c r="Q46" i="8"/>
  <c r="P46" i="8"/>
  <c r="O46" i="8"/>
  <c r="N46" i="8"/>
  <c r="M46" i="8"/>
  <c r="L46" i="8"/>
  <c r="K46" i="8"/>
  <c r="J46" i="8"/>
  <c r="I46" i="8"/>
  <c r="H46" i="8"/>
  <c r="G46" i="8"/>
  <c r="F46" i="8"/>
  <c r="E46" i="8"/>
  <c r="D46" i="8"/>
  <c r="C46" i="8"/>
  <c r="B46" i="8"/>
  <c r="A46" i="8"/>
  <c r="Z45" i="8"/>
  <c r="Y45" i="8"/>
  <c r="X45" i="8"/>
  <c r="W45" i="8"/>
  <c r="V45" i="8"/>
  <c r="U45" i="8"/>
  <c r="T45" i="8"/>
  <c r="S45" i="8"/>
  <c r="R45" i="8"/>
  <c r="Q45" i="8"/>
  <c r="P45" i="8"/>
  <c r="O45" i="8"/>
  <c r="N45" i="8"/>
  <c r="M45" i="8"/>
  <c r="L45" i="8"/>
  <c r="K45" i="8"/>
  <c r="J45" i="8"/>
  <c r="I45" i="8"/>
  <c r="H45" i="8"/>
  <c r="G45" i="8"/>
  <c r="F45" i="8"/>
  <c r="E45" i="8"/>
  <c r="D45" i="8"/>
  <c r="C45" i="8"/>
  <c r="B45" i="8"/>
  <c r="A45" i="8"/>
  <c r="Z44" i="8"/>
  <c r="Y44" i="8"/>
  <c r="X44" i="8"/>
  <c r="W44" i="8"/>
  <c r="V44" i="8"/>
  <c r="U44" i="8"/>
  <c r="T44" i="8"/>
  <c r="S44" i="8"/>
  <c r="R44" i="8"/>
  <c r="Q44" i="8"/>
  <c r="P44" i="8"/>
  <c r="O44" i="8"/>
  <c r="N44" i="8"/>
  <c r="M44" i="8"/>
  <c r="L44" i="8"/>
  <c r="K44" i="8"/>
  <c r="J44" i="8"/>
  <c r="I44" i="8"/>
  <c r="H44" i="8"/>
  <c r="G44" i="8"/>
  <c r="F44" i="8"/>
  <c r="E44" i="8"/>
  <c r="D44" i="8"/>
  <c r="C44" i="8"/>
  <c r="B44" i="8"/>
  <c r="A44" i="8"/>
  <c r="Z43" i="8"/>
  <c r="Y43" i="8"/>
  <c r="X43" i="8"/>
  <c r="W43" i="8"/>
  <c r="V43" i="8"/>
  <c r="U43" i="8"/>
  <c r="T43" i="8"/>
  <c r="S43" i="8"/>
  <c r="R43" i="8"/>
  <c r="Q43" i="8"/>
  <c r="P43" i="8"/>
  <c r="O43" i="8"/>
  <c r="N43" i="8"/>
  <c r="M43" i="8"/>
  <c r="L43" i="8"/>
  <c r="K43" i="8"/>
  <c r="J43" i="8"/>
  <c r="I43" i="8"/>
  <c r="H43" i="8"/>
  <c r="G43" i="8"/>
  <c r="F43" i="8"/>
  <c r="E43" i="8"/>
  <c r="D43" i="8"/>
  <c r="C43" i="8"/>
  <c r="B43" i="8"/>
  <c r="A43" i="8"/>
  <c r="Z42" i="8"/>
  <c r="Y42" i="8"/>
  <c r="X42" i="8"/>
  <c r="W42" i="8"/>
  <c r="V42" i="8"/>
  <c r="U42" i="8"/>
  <c r="T42" i="8"/>
  <c r="S42" i="8"/>
  <c r="R42" i="8"/>
  <c r="Q42" i="8"/>
  <c r="P42" i="8"/>
  <c r="O42" i="8"/>
  <c r="N42" i="8"/>
  <c r="M42" i="8"/>
  <c r="L42" i="8"/>
  <c r="K42" i="8"/>
  <c r="J42" i="8"/>
  <c r="I42" i="8"/>
  <c r="H42" i="8"/>
  <c r="G42" i="8"/>
  <c r="F42" i="8"/>
  <c r="E42" i="8"/>
  <c r="D42" i="8"/>
  <c r="C42" i="8"/>
  <c r="B42" i="8"/>
  <c r="A42" i="8"/>
  <c r="Z41" i="8"/>
  <c r="Y41" i="8"/>
  <c r="X41" i="8"/>
  <c r="W41" i="8"/>
  <c r="V41" i="8"/>
  <c r="U41" i="8"/>
  <c r="T41" i="8"/>
  <c r="S41" i="8"/>
  <c r="R41" i="8"/>
  <c r="Q41" i="8"/>
  <c r="P41" i="8"/>
  <c r="O41" i="8"/>
  <c r="N41" i="8"/>
  <c r="M41" i="8"/>
  <c r="L41" i="8"/>
  <c r="K41" i="8"/>
  <c r="J41" i="8"/>
  <c r="I41" i="8"/>
  <c r="H41" i="8"/>
  <c r="G41" i="8"/>
  <c r="F41" i="8"/>
  <c r="E41" i="8"/>
  <c r="D41" i="8"/>
  <c r="C41" i="8"/>
  <c r="B41" i="8"/>
  <c r="A41" i="8"/>
  <c r="Z40" i="8"/>
  <c r="Y40" i="8"/>
  <c r="X40" i="8"/>
  <c r="W40" i="8"/>
  <c r="V40" i="8"/>
  <c r="U40" i="8"/>
  <c r="T40" i="8"/>
  <c r="S40" i="8"/>
  <c r="R40" i="8"/>
  <c r="Q40" i="8"/>
  <c r="P40" i="8"/>
  <c r="O40" i="8"/>
  <c r="N40" i="8"/>
  <c r="M40" i="8"/>
  <c r="L40" i="8"/>
  <c r="K40" i="8"/>
  <c r="J40" i="8"/>
  <c r="I40" i="8"/>
  <c r="H40" i="8"/>
  <c r="G40" i="8"/>
  <c r="F40" i="8"/>
  <c r="E40" i="8"/>
  <c r="D40" i="8"/>
  <c r="C40" i="8"/>
  <c r="B40" i="8"/>
  <c r="A40" i="8"/>
  <c r="Z39" i="8"/>
  <c r="Y39" i="8"/>
  <c r="X39" i="8"/>
  <c r="W39" i="8"/>
  <c r="V39" i="8"/>
  <c r="U39" i="8"/>
  <c r="T39" i="8"/>
  <c r="S39" i="8"/>
  <c r="R39" i="8"/>
  <c r="Q39" i="8"/>
  <c r="P39" i="8"/>
  <c r="O39" i="8"/>
  <c r="N39" i="8"/>
  <c r="M39" i="8"/>
  <c r="L39" i="8"/>
  <c r="K39" i="8"/>
  <c r="J39" i="8"/>
  <c r="I39" i="8"/>
  <c r="H39" i="8"/>
  <c r="G39" i="8"/>
  <c r="F39" i="8"/>
  <c r="E39" i="8"/>
  <c r="D39" i="8"/>
  <c r="C39" i="8"/>
  <c r="B39" i="8"/>
  <c r="A39" i="8"/>
  <c r="Z38" i="8"/>
  <c r="Y38" i="8"/>
  <c r="X38" i="8"/>
  <c r="W38" i="8"/>
  <c r="V38" i="8"/>
  <c r="U38" i="8"/>
  <c r="T38" i="8"/>
  <c r="S38" i="8"/>
  <c r="R38" i="8"/>
  <c r="Q38" i="8"/>
  <c r="P38" i="8"/>
  <c r="O38" i="8"/>
  <c r="N38" i="8"/>
  <c r="M38" i="8"/>
  <c r="L38" i="8"/>
  <c r="K38" i="8"/>
  <c r="J38" i="8"/>
  <c r="I38" i="8"/>
  <c r="H38" i="8"/>
  <c r="G38" i="8"/>
  <c r="F38" i="8"/>
  <c r="E38" i="8"/>
  <c r="D38" i="8"/>
  <c r="C38" i="8"/>
  <c r="B38" i="8"/>
  <c r="A38" i="8"/>
  <c r="Z37" i="8"/>
  <c r="Y37" i="8"/>
  <c r="X37" i="8"/>
  <c r="W37" i="8"/>
  <c r="V37" i="8"/>
  <c r="U37" i="8"/>
  <c r="T37" i="8"/>
  <c r="S37" i="8"/>
  <c r="R37" i="8"/>
  <c r="Q37" i="8"/>
  <c r="P37" i="8"/>
  <c r="O37" i="8"/>
  <c r="N37" i="8"/>
  <c r="M37" i="8"/>
  <c r="L37" i="8"/>
  <c r="K37" i="8"/>
  <c r="J37" i="8"/>
  <c r="I37" i="8"/>
  <c r="H37" i="8"/>
  <c r="G37" i="8"/>
  <c r="F37" i="8"/>
  <c r="E37" i="8"/>
  <c r="D37" i="8"/>
  <c r="C37" i="8"/>
  <c r="B37" i="8"/>
  <c r="A37" i="8"/>
  <c r="Z36" i="8"/>
  <c r="Y36" i="8"/>
  <c r="X36" i="8"/>
  <c r="W36" i="8"/>
  <c r="V36" i="8"/>
  <c r="U36" i="8"/>
  <c r="T36" i="8"/>
  <c r="S36" i="8"/>
  <c r="R36" i="8"/>
  <c r="Q36" i="8"/>
  <c r="P36" i="8"/>
  <c r="O36" i="8"/>
  <c r="N36" i="8"/>
  <c r="M36" i="8"/>
  <c r="L36" i="8"/>
  <c r="K36" i="8"/>
  <c r="J36" i="8"/>
  <c r="I36" i="8"/>
  <c r="H36" i="8"/>
  <c r="G36" i="8"/>
  <c r="F36" i="8"/>
  <c r="E36" i="8"/>
  <c r="D36" i="8"/>
  <c r="C36" i="8"/>
  <c r="B36" i="8"/>
  <c r="A36" i="8"/>
  <c r="Z35" i="8"/>
  <c r="Y35" i="8"/>
  <c r="X35" i="8"/>
  <c r="W35" i="8"/>
  <c r="V35" i="8"/>
  <c r="U35" i="8"/>
  <c r="T35" i="8"/>
  <c r="S35" i="8"/>
  <c r="R35" i="8"/>
  <c r="Q35" i="8"/>
  <c r="P35" i="8"/>
  <c r="O35" i="8"/>
  <c r="N35" i="8"/>
  <c r="M35" i="8"/>
  <c r="L35" i="8"/>
  <c r="K35" i="8"/>
  <c r="J35" i="8"/>
  <c r="I35" i="8"/>
  <c r="H35" i="8"/>
  <c r="G35" i="8"/>
  <c r="F35" i="8"/>
  <c r="E35" i="8"/>
  <c r="D35" i="8"/>
  <c r="C35" i="8"/>
  <c r="B35" i="8"/>
  <c r="A35" i="8"/>
  <c r="Z34" i="8"/>
  <c r="Y34" i="8"/>
  <c r="X34" i="8"/>
  <c r="W34" i="8"/>
  <c r="V34" i="8"/>
  <c r="U34" i="8"/>
  <c r="T34" i="8"/>
  <c r="S34" i="8"/>
  <c r="R34" i="8"/>
  <c r="Q34" i="8"/>
  <c r="P34" i="8"/>
  <c r="O34" i="8"/>
  <c r="N34" i="8"/>
  <c r="M34" i="8"/>
  <c r="L34" i="8"/>
  <c r="K34" i="8"/>
  <c r="J34" i="8"/>
  <c r="I34" i="8"/>
  <c r="H34" i="8"/>
  <c r="G34" i="8"/>
  <c r="F34" i="8"/>
  <c r="E34" i="8"/>
  <c r="D34" i="8"/>
  <c r="C34" i="8"/>
  <c r="B34" i="8"/>
  <c r="A34" i="8"/>
  <c r="Z33" i="8"/>
  <c r="Y33" i="8"/>
  <c r="X33" i="8"/>
  <c r="W33" i="8"/>
  <c r="V33" i="8"/>
  <c r="U33" i="8"/>
  <c r="T33" i="8"/>
  <c r="S33" i="8"/>
  <c r="R33" i="8"/>
  <c r="Q33" i="8"/>
  <c r="P33" i="8"/>
  <c r="O33" i="8"/>
  <c r="N33" i="8"/>
  <c r="M33" i="8"/>
  <c r="L33" i="8"/>
  <c r="K33" i="8"/>
  <c r="J33" i="8"/>
  <c r="I33" i="8"/>
  <c r="H33" i="8"/>
  <c r="G33" i="8"/>
  <c r="F33" i="8"/>
  <c r="E33" i="8"/>
  <c r="D33" i="8"/>
  <c r="C33" i="8"/>
  <c r="B33" i="8"/>
  <c r="A33" i="8"/>
  <c r="Z32" i="8"/>
  <c r="Y32" i="8"/>
  <c r="X32" i="8"/>
  <c r="W32" i="8"/>
  <c r="V32" i="8"/>
  <c r="U32" i="8"/>
  <c r="T32" i="8"/>
  <c r="S32" i="8"/>
  <c r="R32" i="8"/>
  <c r="Q32" i="8"/>
  <c r="P32" i="8"/>
  <c r="O32" i="8"/>
  <c r="N32" i="8"/>
  <c r="M32" i="8"/>
  <c r="L32" i="8"/>
  <c r="K32" i="8"/>
  <c r="J32" i="8"/>
  <c r="I32" i="8"/>
  <c r="H32" i="8"/>
  <c r="G32" i="8"/>
  <c r="F32" i="8"/>
  <c r="E32" i="8"/>
  <c r="D32" i="8"/>
  <c r="C32" i="8"/>
  <c r="B32" i="8"/>
  <c r="A32" i="8"/>
  <c r="Z31" i="8"/>
  <c r="Y31" i="8"/>
  <c r="X31" i="8"/>
  <c r="W31" i="8"/>
  <c r="V31" i="8"/>
  <c r="U31" i="8"/>
  <c r="T31" i="8"/>
  <c r="S31" i="8"/>
  <c r="R31" i="8"/>
  <c r="Q31" i="8"/>
  <c r="P31" i="8"/>
  <c r="O31" i="8"/>
  <c r="N31" i="8"/>
  <c r="M31" i="8"/>
  <c r="L31" i="8"/>
  <c r="K31" i="8"/>
  <c r="J31" i="8"/>
  <c r="I31" i="8"/>
  <c r="H31" i="8"/>
  <c r="G31" i="8"/>
  <c r="F31" i="8"/>
  <c r="E31" i="8"/>
  <c r="D31" i="8"/>
  <c r="C31" i="8"/>
  <c r="B31" i="8"/>
  <c r="A31" i="8"/>
  <c r="Z30" i="8"/>
  <c r="Y30" i="8"/>
  <c r="X30" i="8"/>
  <c r="W30" i="8"/>
  <c r="V30" i="8"/>
  <c r="U30" i="8"/>
  <c r="T30" i="8"/>
  <c r="S30" i="8"/>
  <c r="R30" i="8"/>
  <c r="Q30" i="8"/>
  <c r="P30" i="8"/>
  <c r="O30" i="8"/>
  <c r="N30" i="8"/>
  <c r="M30" i="8"/>
  <c r="L30" i="8"/>
  <c r="K30" i="8"/>
  <c r="J30" i="8"/>
  <c r="I30" i="8"/>
  <c r="H30" i="8"/>
  <c r="G30" i="8"/>
  <c r="F30" i="8"/>
  <c r="E30" i="8"/>
  <c r="D30" i="8"/>
  <c r="C30" i="8"/>
  <c r="B30" i="8"/>
  <c r="A30" i="8"/>
  <c r="Z29" i="8"/>
  <c r="Y29" i="8"/>
  <c r="X29" i="8"/>
  <c r="W29" i="8"/>
  <c r="V29" i="8"/>
  <c r="U29" i="8"/>
  <c r="T29" i="8"/>
  <c r="S29" i="8"/>
  <c r="R29" i="8"/>
  <c r="Q29" i="8"/>
  <c r="P29" i="8"/>
  <c r="O29" i="8"/>
  <c r="N29" i="8"/>
  <c r="M29" i="8"/>
  <c r="L29" i="8"/>
  <c r="K29" i="8"/>
  <c r="J29" i="8"/>
  <c r="I29" i="8"/>
  <c r="H29" i="8"/>
  <c r="G29" i="8"/>
  <c r="F29" i="8"/>
  <c r="E29" i="8"/>
  <c r="D29" i="8"/>
  <c r="C29" i="8"/>
  <c r="B29" i="8"/>
  <c r="A29" i="8"/>
  <c r="Z28" i="8"/>
  <c r="Y28" i="8"/>
  <c r="X28" i="8"/>
  <c r="W28" i="8"/>
  <c r="V28" i="8"/>
  <c r="U28" i="8"/>
  <c r="T28" i="8"/>
  <c r="S28" i="8"/>
  <c r="R28" i="8"/>
  <c r="Q28" i="8"/>
  <c r="P28" i="8"/>
  <c r="O28" i="8"/>
  <c r="N28" i="8"/>
  <c r="M28" i="8"/>
  <c r="L28" i="8"/>
  <c r="K28" i="8"/>
  <c r="J28" i="8"/>
  <c r="I28" i="8"/>
  <c r="H28" i="8"/>
  <c r="G28" i="8"/>
  <c r="F28" i="8"/>
  <c r="E28" i="8"/>
  <c r="D28" i="8"/>
  <c r="C28" i="8"/>
  <c r="B28" i="8"/>
  <c r="A28" i="8"/>
  <c r="Z27" i="8"/>
  <c r="Y27" i="8"/>
  <c r="X27" i="8"/>
  <c r="W27" i="8"/>
  <c r="V27" i="8"/>
  <c r="U27" i="8"/>
  <c r="T27" i="8"/>
  <c r="S27" i="8"/>
  <c r="R27" i="8"/>
  <c r="Q27" i="8"/>
  <c r="P27" i="8"/>
  <c r="O27" i="8"/>
  <c r="N27" i="8"/>
  <c r="M27" i="8"/>
  <c r="L27" i="8"/>
  <c r="K27" i="8"/>
  <c r="J27" i="8"/>
  <c r="I27" i="8"/>
  <c r="H27" i="8"/>
  <c r="G27" i="8"/>
  <c r="F27" i="8"/>
  <c r="E27" i="8"/>
  <c r="D27" i="8"/>
  <c r="C27" i="8"/>
  <c r="B27" i="8"/>
  <c r="A27" i="8"/>
  <c r="Z26" i="8"/>
  <c r="Y26" i="8"/>
  <c r="X26" i="8"/>
  <c r="W26" i="8"/>
  <c r="V26" i="8"/>
  <c r="U26" i="8"/>
  <c r="T26" i="8"/>
  <c r="S26" i="8"/>
  <c r="R26" i="8"/>
  <c r="Q26" i="8"/>
  <c r="P26" i="8"/>
  <c r="O26" i="8"/>
  <c r="N26" i="8"/>
  <c r="M26" i="8"/>
  <c r="L26" i="8"/>
  <c r="K26" i="8"/>
  <c r="J26" i="8"/>
  <c r="I26" i="8"/>
  <c r="H26" i="8"/>
  <c r="G26" i="8"/>
  <c r="F26" i="8"/>
  <c r="E26" i="8"/>
  <c r="D26" i="8"/>
  <c r="C26" i="8"/>
  <c r="B26" i="8"/>
  <c r="A26" i="8"/>
  <c r="Z25" i="8"/>
  <c r="Y25" i="8"/>
  <c r="X25" i="8"/>
  <c r="W25" i="8"/>
  <c r="V25" i="8"/>
  <c r="U25" i="8"/>
  <c r="T25" i="8"/>
  <c r="S25" i="8"/>
  <c r="R25" i="8"/>
  <c r="Q25" i="8"/>
  <c r="P25" i="8"/>
  <c r="O25" i="8"/>
  <c r="N25" i="8"/>
  <c r="M25" i="8"/>
  <c r="L25" i="8"/>
  <c r="K25" i="8"/>
  <c r="J25" i="8"/>
  <c r="I25" i="8"/>
  <c r="H25" i="8"/>
  <c r="G25" i="8"/>
  <c r="F25" i="8"/>
  <c r="E25" i="8"/>
  <c r="D25" i="8"/>
  <c r="C25" i="8"/>
  <c r="B25" i="8"/>
  <c r="A25" i="8"/>
  <c r="Z24" i="8"/>
  <c r="Y24" i="8"/>
  <c r="X24" i="8"/>
  <c r="W24" i="8"/>
  <c r="V24" i="8"/>
  <c r="U24" i="8"/>
  <c r="T24" i="8"/>
  <c r="S24" i="8"/>
  <c r="R24" i="8"/>
  <c r="Q24" i="8"/>
  <c r="P24" i="8"/>
  <c r="O24" i="8"/>
  <c r="N24" i="8"/>
  <c r="M24" i="8"/>
  <c r="L24" i="8"/>
  <c r="K24" i="8"/>
  <c r="J24" i="8"/>
  <c r="I24" i="8"/>
  <c r="H24" i="8"/>
  <c r="G24" i="8"/>
  <c r="F24" i="8"/>
  <c r="E24" i="8"/>
  <c r="D24" i="8"/>
  <c r="C24" i="8"/>
  <c r="B24" i="8"/>
  <c r="A24" i="8"/>
  <c r="Z23" i="8"/>
  <c r="Y23" i="8"/>
  <c r="X23" i="8"/>
  <c r="W23" i="8"/>
  <c r="V23" i="8"/>
  <c r="U23" i="8"/>
  <c r="T23" i="8"/>
  <c r="S23" i="8"/>
  <c r="R23" i="8"/>
  <c r="Q23" i="8"/>
  <c r="P23" i="8"/>
  <c r="O23" i="8"/>
  <c r="N23" i="8"/>
  <c r="M23" i="8"/>
  <c r="L23" i="8"/>
  <c r="K23" i="8"/>
  <c r="J23" i="8"/>
  <c r="I23" i="8"/>
  <c r="H23" i="8"/>
  <c r="G23" i="8"/>
  <c r="F23" i="8"/>
  <c r="E23" i="8"/>
  <c r="D23" i="8"/>
  <c r="C23" i="8"/>
  <c r="B23" i="8"/>
  <c r="A23" i="8"/>
  <c r="Z22" i="8"/>
  <c r="Y22" i="8"/>
  <c r="X22" i="8"/>
  <c r="W22" i="8"/>
  <c r="V22" i="8"/>
  <c r="U22" i="8"/>
  <c r="T22" i="8"/>
  <c r="S22" i="8"/>
  <c r="R22" i="8"/>
  <c r="Q22" i="8"/>
  <c r="P22" i="8"/>
  <c r="O22" i="8"/>
  <c r="N22" i="8"/>
  <c r="M22" i="8"/>
  <c r="L22" i="8"/>
  <c r="K22" i="8"/>
  <c r="J22" i="8"/>
  <c r="I22" i="8"/>
  <c r="H22" i="8"/>
  <c r="G22" i="8"/>
  <c r="F22" i="8"/>
  <c r="E22" i="8"/>
  <c r="D22" i="8"/>
  <c r="C22" i="8"/>
  <c r="B22" i="8"/>
  <c r="A22" i="8"/>
  <c r="Z21" i="8"/>
  <c r="Y21" i="8"/>
  <c r="X21" i="8"/>
  <c r="W21" i="8"/>
  <c r="V21" i="8"/>
  <c r="U21" i="8"/>
  <c r="T21" i="8"/>
  <c r="S21" i="8"/>
  <c r="R21" i="8"/>
  <c r="Q21" i="8"/>
  <c r="P21" i="8"/>
  <c r="O21" i="8"/>
  <c r="N21" i="8"/>
  <c r="M21" i="8"/>
  <c r="L21" i="8"/>
  <c r="K21" i="8"/>
  <c r="J21" i="8"/>
  <c r="I21" i="8"/>
  <c r="H21" i="8"/>
  <c r="G21" i="8"/>
  <c r="F21" i="8"/>
  <c r="E21" i="8"/>
  <c r="D21" i="8"/>
  <c r="C21" i="8"/>
  <c r="B21" i="8"/>
  <c r="A21" i="8"/>
  <c r="Z20" i="8"/>
  <c r="Y20" i="8"/>
  <c r="X20" i="8"/>
  <c r="W20" i="8"/>
  <c r="V20" i="8"/>
  <c r="U20" i="8"/>
  <c r="T20" i="8"/>
  <c r="S20" i="8"/>
  <c r="R20" i="8"/>
  <c r="Q20" i="8"/>
  <c r="P20" i="8"/>
  <c r="O20" i="8"/>
  <c r="N20" i="8"/>
  <c r="M20" i="8"/>
  <c r="L20" i="8"/>
  <c r="K20" i="8"/>
  <c r="J20" i="8"/>
  <c r="I20" i="8"/>
  <c r="H20" i="8"/>
  <c r="G20" i="8"/>
  <c r="F20" i="8"/>
  <c r="E20" i="8"/>
  <c r="D20" i="8"/>
  <c r="C20" i="8"/>
  <c r="B20" i="8"/>
  <c r="A20" i="8"/>
  <c r="Z19" i="8"/>
  <c r="Y19" i="8"/>
  <c r="X19" i="8"/>
  <c r="W19" i="8"/>
  <c r="V19" i="8"/>
  <c r="U19" i="8"/>
  <c r="T19" i="8"/>
  <c r="S19" i="8"/>
  <c r="R19" i="8"/>
  <c r="Q19" i="8"/>
  <c r="P19" i="8"/>
  <c r="O19" i="8"/>
  <c r="N19" i="8"/>
  <c r="M19" i="8"/>
  <c r="L19" i="8"/>
  <c r="K19" i="8"/>
  <c r="J19" i="8"/>
  <c r="I19" i="8"/>
  <c r="H19" i="8"/>
  <c r="G19" i="8"/>
  <c r="F19" i="8"/>
  <c r="E19" i="8"/>
  <c r="D19" i="8"/>
  <c r="C19" i="8"/>
  <c r="B19" i="8"/>
  <c r="A19" i="8"/>
  <c r="Z18" i="8"/>
  <c r="Y18" i="8"/>
  <c r="X18" i="8"/>
  <c r="W18" i="8"/>
  <c r="V18" i="8"/>
  <c r="U18" i="8"/>
  <c r="T18" i="8"/>
  <c r="S18" i="8"/>
  <c r="R18" i="8"/>
  <c r="Q18" i="8"/>
  <c r="P18" i="8"/>
  <c r="O18" i="8"/>
  <c r="N18" i="8"/>
  <c r="M18" i="8"/>
  <c r="L18" i="8"/>
  <c r="K18" i="8"/>
  <c r="J18" i="8"/>
  <c r="I18" i="8"/>
  <c r="H18" i="8"/>
  <c r="G18" i="8"/>
  <c r="F18" i="8"/>
  <c r="E18" i="8"/>
  <c r="D18" i="8"/>
  <c r="C18" i="8"/>
  <c r="B18" i="8"/>
  <c r="A18" i="8"/>
  <c r="Z17" i="8"/>
  <c r="Y17" i="8"/>
  <c r="X17" i="8"/>
  <c r="W17" i="8"/>
  <c r="V17" i="8"/>
  <c r="U17" i="8"/>
  <c r="T17" i="8"/>
  <c r="S17" i="8"/>
  <c r="R17" i="8"/>
  <c r="Q17" i="8"/>
  <c r="P17" i="8"/>
  <c r="O17" i="8"/>
  <c r="N17" i="8"/>
  <c r="M17" i="8"/>
  <c r="L17" i="8"/>
  <c r="K17" i="8"/>
  <c r="J17" i="8"/>
  <c r="I17" i="8"/>
  <c r="H17" i="8"/>
  <c r="G17" i="8"/>
  <c r="F17" i="8"/>
  <c r="E17" i="8"/>
  <c r="D17" i="8"/>
  <c r="C17" i="8"/>
  <c r="B17" i="8"/>
  <c r="A17" i="8"/>
  <c r="Z16" i="8"/>
  <c r="Y16" i="8"/>
  <c r="X16" i="8"/>
  <c r="W16" i="8"/>
  <c r="V16" i="8"/>
  <c r="U16" i="8"/>
  <c r="T16" i="8"/>
  <c r="S16" i="8"/>
  <c r="R16" i="8"/>
  <c r="Q16" i="8"/>
  <c r="P16" i="8"/>
  <c r="O16" i="8"/>
  <c r="N16" i="8"/>
  <c r="M16" i="8"/>
  <c r="L16" i="8"/>
  <c r="K16" i="8"/>
  <c r="J16" i="8"/>
  <c r="I16" i="8"/>
  <c r="H16" i="8"/>
  <c r="G16" i="8"/>
  <c r="F16" i="8"/>
  <c r="E16" i="8"/>
  <c r="D16" i="8"/>
  <c r="C16" i="8"/>
  <c r="B16" i="8"/>
  <c r="A16" i="8"/>
  <c r="Z15" i="8"/>
  <c r="Y15" i="8"/>
  <c r="X15" i="8"/>
  <c r="W15" i="8"/>
  <c r="V15" i="8"/>
  <c r="U15" i="8"/>
  <c r="T15" i="8"/>
  <c r="S15" i="8"/>
  <c r="R15" i="8"/>
  <c r="Q15" i="8"/>
  <c r="P15" i="8"/>
  <c r="O15" i="8"/>
  <c r="N15" i="8"/>
  <c r="M15" i="8"/>
  <c r="L15" i="8"/>
  <c r="K15" i="8"/>
  <c r="J15" i="8"/>
  <c r="I15" i="8"/>
  <c r="H15" i="8"/>
  <c r="G15" i="8"/>
  <c r="F15" i="8"/>
  <c r="E15" i="8"/>
  <c r="D15" i="8"/>
  <c r="C15" i="8"/>
  <c r="B15" i="8"/>
  <c r="A15" i="8"/>
  <c r="Z14" i="8"/>
  <c r="Y14" i="8"/>
  <c r="X14" i="8"/>
  <c r="W14" i="8"/>
  <c r="V14" i="8"/>
  <c r="U14" i="8"/>
  <c r="T14" i="8"/>
  <c r="S14" i="8"/>
  <c r="R14" i="8"/>
  <c r="Q14" i="8"/>
  <c r="P14" i="8"/>
  <c r="O14" i="8"/>
  <c r="N14" i="8"/>
  <c r="M14" i="8"/>
  <c r="L14" i="8"/>
  <c r="K14" i="8"/>
  <c r="J14" i="8"/>
  <c r="I14" i="8"/>
  <c r="H14" i="8"/>
  <c r="G14" i="8"/>
  <c r="F14" i="8"/>
  <c r="E14" i="8"/>
  <c r="D14" i="8"/>
  <c r="C14" i="8"/>
  <c r="B14" i="8"/>
  <c r="A14" i="8"/>
  <c r="Z13" i="8"/>
  <c r="Y13" i="8"/>
  <c r="X13" i="8"/>
  <c r="W13" i="8"/>
  <c r="V13" i="8"/>
  <c r="U13" i="8"/>
  <c r="T13" i="8"/>
  <c r="S13" i="8"/>
  <c r="R13" i="8"/>
  <c r="Q13" i="8"/>
  <c r="P13" i="8"/>
  <c r="O13" i="8"/>
  <c r="N13" i="8"/>
  <c r="M13" i="8"/>
  <c r="L13" i="8"/>
  <c r="K13" i="8"/>
  <c r="J13" i="8"/>
  <c r="I13" i="8"/>
  <c r="H13" i="8"/>
  <c r="G13" i="8"/>
  <c r="F13" i="8"/>
  <c r="E13" i="8"/>
  <c r="D13" i="8"/>
  <c r="C13" i="8"/>
  <c r="B13" i="8"/>
  <c r="A13" i="8"/>
  <c r="Z12" i="8"/>
  <c r="Y12" i="8"/>
  <c r="X12" i="8"/>
  <c r="W12" i="8"/>
  <c r="V12" i="8"/>
  <c r="U12" i="8"/>
  <c r="T12" i="8"/>
  <c r="S12" i="8"/>
  <c r="R12" i="8"/>
  <c r="Q12" i="8"/>
  <c r="P12" i="8"/>
  <c r="O12" i="8"/>
  <c r="N12" i="8"/>
  <c r="M12" i="8"/>
  <c r="L12" i="8"/>
  <c r="K12" i="8"/>
  <c r="J12" i="8"/>
  <c r="I12" i="8"/>
  <c r="H12" i="8"/>
  <c r="G12" i="8"/>
  <c r="F12" i="8"/>
  <c r="E12" i="8"/>
  <c r="D12" i="8"/>
  <c r="C12" i="8"/>
  <c r="B12" i="8"/>
  <c r="A12" i="8"/>
  <c r="Z11" i="8"/>
  <c r="Y11" i="8"/>
  <c r="X11" i="8"/>
  <c r="W11" i="8"/>
  <c r="V11" i="8"/>
  <c r="U11" i="8"/>
  <c r="T11" i="8"/>
  <c r="S11" i="8"/>
  <c r="R11" i="8"/>
  <c r="Q11" i="8"/>
  <c r="P11" i="8"/>
  <c r="O11" i="8"/>
  <c r="N11" i="8"/>
  <c r="M11" i="8"/>
  <c r="L11" i="8"/>
  <c r="K11" i="8"/>
  <c r="J11" i="8"/>
  <c r="I11" i="8"/>
  <c r="H11" i="8"/>
  <c r="G11" i="8"/>
  <c r="F11" i="8"/>
  <c r="E11" i="8"/>
  <c r="D11" i="8"/>
  <c r="C11" i="8"/>
  <c r="B11" i="8"/>
  <c r="A11" i="8"/>
  <c r="Z10" i="8"/>
  <c r="Y10" i="8"/>
  <c r="X10" i="8"/>
  <c r="W10" i="8"/>
  <c r="V10" i="8"/>
  <c r="U10" i="8"/>
  <c r="T10" i="8"/>
  <c r="S10" i="8"/>
  <c r="R10" i="8"/>
  <c r="Q10" i="8"/>
  <c r="P10" i="8"/>
  <c r="O10" i="8"/>
  <c r="N10" i="8"/>
  <c r="M10" i="8"/>
  <c r="L10" i="8"/>
  <c r="K10" i="8"/>
  <c r="J10" i="8"/>
  <c r="I10" i="8"/>
  <c r="H10" i="8"/>
  <c r="G10" i="8"/>
  <c r="F10" i="8"/>
  <c r="E10" i="8"/>
  <c r="D10" i="8"/>
  <c r="C10" i="8"/>
  <c r="B10" i="8"/>
  <c r="A10" i="8"/>
  <c r="J31" i="7" l="1"/>
  <c r="J17" i="7"/>
  <c r="J18" i="7" l="1"/>
  <c r="Q9" i="8" l="1"/>
  <c r="R9" i="8" s="1"/>
  <c r="S9" i="8" s="1"/>
  <c r="J36" i="7" l="1"/>
  <c r="J35" i="7"/>
  <c r="J34" i="7"/>
  <c r="J33" i="7"/>
  <c r="J32" i="7"/>
  <c r="J29" i="7"/>
  <c r="J28" i="7"/>
  <c r="J23" i="7"/>
  <c r="J21" i="7"/>
  <c r="J20" i="7"/>
  <c r="J22" i="7" l="1"/>
  <c r="J15" i="7"/>
  <c r="J14" i="7"/>
  <c r="J13" i="7"/>
  <c r="J37" i="7"/>
  <c r="H37" i="7"/>
  <c r="F37" i="7"/>
  <c r="D37" i="7"/>
  <c r="H24" i="7"/>
  <c r="F24" i="7"/>
  <c r="D24" i="7"/>
  <c r="F39" i="7" l="1"/>
  <c r="H39" i="7"/>
  <c r="D39" i="7"/>
  <c r="J24" i="7"/>
  <c r="J39" i="7" s="1"/>
  <c r="E29" i="3" l="1"/>
</calcChain>
</file>

<file path=xl/sharedStrings.xml><?xml version="1.0" encoding="utf-8"?>
<sst xmlns="http://schemas.openxmlformats.org/spreadsheetml/2006/main" count="108" uniqueCount="98">
  <si>
    <t>Louisiana State Employees' Retirement System</t>
  </si>
  <si>
    <t>Exhibit 2</t>
  </si>
  <si>
    <t>Schedule of Employer Pension Amounts</t>
  </si>
  <si>
    <t>Collective Deferred Outflow</t>
  </si>
  <si>
    <t>Collective Deferred Inflow</t>
  </si>
  <si>
    <t>Collective Deferred O/I to be recognized as follows:</t>
  </si>
  <si>
    <t>A</t>
  </si>
  <si>
    <t>B</t>
  </si>
  <si>
    <t>C</t>
  </si>
  <si>
    <t>D</t>
  </si>
  <si>
    <t>E</t>
  </si>
  <si>
    <t>F</t>
  </si>
  <si>
    <t>H</t>
  </si>
  <si>
    <t>K</t>
  </si>
  <si>
    <t>G</t>
  </si>
  <si>
    <t>I</t>
  </si>
  <si>
    <t>L</t>
  </si>
  <si>
    <t>M</t>
  </si>
  <si>
    <t>N</t>
  </si>
  <si>
    <t>O</t>
  </si>
  <si>
    <t>P</t>
  </si>
  <si>
    <t>Q</t>
  </si>
  <si>
    <t>R</t>
  </si>
  <si>
    <t>S</t>
  </si>
  <si>
    <t>OSRAP Employer No.</t>
  </si>
  <si>
    <t>Employer Name</t>
  </si>
  <si>
    <t>(2) Projected Required Employer Contributions</t>
  </si>
  <si>
    <t xml:space="preserve"> Net Pension Liability</t>
  </si>
  <si>
    <t>Current Year Proportionate Share</t>
  </si>
  <si>
    <t>Prior Year Proportionate Share</t>
  </si>
  <si>
    <t>Change in Proportion from Prior Year</t>
  </si>
  <si>
    <t>Proportionate Share of Collective Pension Expense</t>
  </si>
  <si>
    <t>Experience Gain/Loss</t>
  </si>
  <si>
    <t>Change of Assumptions</t>
  </si>
  <si>
    <t>Net Difference Between Projected and Actual Investment Gain/Loss</t>
  </si>
  <si>
    <t>Net Pension Liability  Assuming -1% Change in Discount Rate</t>
  </si>
  <si>
    <t>Net Pension Liability  Assuming +1% Change in Discount Rate</t>
  </si>
  <si>
    <t>Prior Year Net Pension Liability</t>
  </si>
  <si>
    <t>Change in Net Pension Liability due to Change in Proportion</t>
  </si>
  <si>
    <t>Change in Deferred Inflow due to Change in Proportion</t>
  </si>
  <si>
    <t>Change in Deferred Outflow due to Change in Proportion</t>
  </si>
  <si>
    <t>Employer's Proportionate Share of Total Contributions</t>
  </si>
  <si>
    <t>Exhibit 1</t>
  </si>
  <si>
    <r>
      <t>Schedule of Collective Employer Pension Amounts</t>
    </r>
    <r>
      <rPr>
        <b/>
        <vertAlign val="superscript"/>
        <sz val="14"/>
        <color theme="1"/>
        <rFont val="Palatino Linotype"/>
        <family val="1"/>
      </rPr>
      <t>1</t>
    </r>
  </si>
  <si>
    <r>
      <t>Net Pension Liability</t>
    </r>
    <r>
      <rPr>
        <b/>
        <vertAlign val="superscript"/>
        <sz val="12"/>
        <color theme="1"/>
        <rFont val="Palatino Linotype"/>
        <family val="1"/>
      </rPr>
      <t>2</t>
    </r>
  </si>
  <si>
    <t>Deferred Inflows</t>
  </si>
  <si>
    <t>Deferred Outflows</t>
  </si>
  <si>
    <t>Pension Expense</t>
  </si>
  <si>
    <t>Beginning Balance</t>
  </si>
  <si>
    <t>Total Pension Liability Factors</t>
  </si>
  <si>
    <t>Service Cost</t>
  </si>
  <si>
    <t>Interest</t>
  </si>
  <si>
    <r>
      <t>Differences Between Expected and Actual Experience with Regard to Economic or Demographic Assumptions</t>
    </r>
    <r>
      <rPr>
        <vertAlign val="superscript"/>
        <sz val="12"/>
        <color theme="1"/>
        <rFont val="Palatino Linotype"/>
        <family val="1"/>
      </rPr>
      <t>3</t>
    </r>
  </si>
  <si>
    <t>Current Year Amortization</t>
  </si>
  <si>
    <t>Amortization of Prior Years</t>
  </si>
  <si>
    <r>
      <t>Changes in Assumptions about Future Economic or Demographic Factors or Other Inputs</t>
    </r>
    <r>
      <rPr>
        <vertAlign val="superscript"/>
        <sz val="12"/>
        <rFont val="Palatino Linotype"/>
        <family val="1"/>
      </rPr>
      <t>3</t>
    </r>
  </si>
  <si>
    <t>Benefit Payments</t>
  </si>
  <si>
    <t>Refunds and Transfers of Member Contributions</t>
  </si>
  <si>
    <t>Net Change in Total Pension Liability</t>
  </si>
  <si>
    <t>Plan Fiduciary Net Position</t>
  </si>
  <si>
    <t>Employer Contributions</t>
  </si>
  <si>
    <t>Employee Contributions</t>
  </si>
  <si>
    <t>Expected Earnings on Investments</t>
  </si>
  <si>
    <r>
      <t>Difference Between Projected and Actual Earnings on Investments</t>
    </r>
    <r>
      <rPr>
        <vertAlign val="superscript"/>
        <sz val="12"/>
        <rFont val="Palatino Linotype"/>
        <family val="1"/>
      </rPr>
      <t>3</t>
    </r>
  </si>
  <si>
    <t>Retirement Benefits</t>
  </si>
  <si>
    <t>Administrative Expense</t>
  </si>
  <si>
    <t>Other</t>
  </si>
  <si>
    <t>Net Change in Plan Fiduciary Net Position</t>
  </si>
  <si>
    <t>Ending Balance</t>
  </si>
  <si>
    <r>
      <rPr>
        <vertAlign val="superscript"/>
        <sz val="12"/>
        <color theme="1"/>
        <rFont val="Palatino Linotype"/>
        <family val="1"/>
      </rPr>
      <t>1</t>
    </r>
    <r>
      <rPr>
        <sz val="12"/>
        <color theme="1"/>
        <rFont val="Palatino Linotype"/>
        <family val="1"/>
      </rPr>
      <t xml:space="preserve">The </t>
    </r>
    <r>
      <rPr>
        <i/>
        <sz val="12"/>
        <color theme="1"/>
        <rFont val="Palatino Linotype"/>
        <family val="1"/>
      </rPr>
      <t xml:space="preserve">Schedule of Collective Employer Pension Amounts </t>
    </r>
    <r>
      <rPr>
        <sz val="12"/>
        <color theme="1"/>
        <rFont val="Palatino Linotype"/>
        <family val="1"/>
      </rPr>
      <t>presents the components of the total pension liability factors and plan fiduciary net position that impact changes in Net Pension Liability (NPL) during the fiscal year.  The components of NPL are further classified into collective Deferred (Inflows)/Outflows and Pension Expense.  The employer may multiply the amounts in all columns by their proportionate share of NPL to determine the amounts to be recognized in their financial statements and note disclosures.  Employer proportionate share information is provided in Exhibit 2.</t>
    </r>
  </si>
  <si>
    <r>
      <t>3</t>
    </r>
    <r>
      <rPr>
        <sz val="12"/>
        <color theme="1"/>
        <rFont val="Palatino Linotype"/>
        <family val="1"/>
      </rPr>
      <t>Refer to Exhibit 1a.</t>
    </r>
  </si>
  <si>
    <t xml:space="preserve"> </t>
  </si>
  <si>
    <t>Exhibit 1a</t>
  </si>
  <si>
    <t>Average Remaining Service Life Calculation</t>
  </si>
  <si>
    <t xml:space="preserve">The amortization periods of the fiscal year differences/changes listed below are equal to the average of the expected remaining service lives of all employees that are provided with pensions through the pension plan (active and inactive employees) determined as of the beginning of the measurement period.  </t>
  </si>
  <si>
    <t>(1) Differences between expected and actual experience with regard to economic or demographic assumptions</t>
  </si>
  <si>
    <t>(2) Changes in assumptions about future economic or demographic factors or other inputs</t>
  </si>
  <si>
    <r>
      <t>(3) Change in employer's proportion of beginning net pension liability</t>
    </r>
    <r>
      <rPr>
        <vertAlign val="superscript"/>
        <sz val="12"/>
        <color theme="1"/>
        <rFont val="Palatino Linotype"/>
        <family val="1"/>
      </rPr>
      <t>1</t>
    </r>
  </si>
  <si>
    <r>
      <t>(4) Difference between employer contributions and proportionate share of employer contributions</t>
    </r>
    <r>
      <rPr>
        <vertAlign val="superscript"/>
        <sz val="12"/>
        <color theme="1"/>
        <rFont val="Palatino Linotype"/>
        <family val="1"/>
      </rPr>
      <t>1</t>
    </r>
  </si>
  <si>
    <t xml:space="preserve">The amortization of the difference between projected and actual investment returns are to be amortized over a closed 5-year period, in accordance to LASERS asset valuation method. </t>
  </si>
  <si>
    <t>The calculation of the average remaining service life (amortization period) for changes in expected and actual experience and changes in assumptions is presented below:</t>
  </si>
  <si>
    <t># Years</t>
  </si>
  <si>
    <t>Active</t>
  </si>
  <si>
    <t>Active After DROP</t>
  </si>
  <si>
    <t>Supplemental</t>
  </si>
  <si>
    <t>DROP</t>
  </si>
  <si>
    <t>Term Vested</t>
  </si>
  <si>
    <t>Term Non-vested</t>
  </si>
  <si>
    <t>Retired</t>
  </si>
  <si>
    <t>Average</t>
  </si>
  <si>
    <t>Round up</t>
  </si>
  <si>
    <r>
      <rPr>
        <vertAlign val="superscript"/>
        <sz val="12"/>
        <color theme="1"/>
        <rFont val="Palatino Linotype"/>
        <family val="1"/>
      </rPr>
      <t>1</t>
    </r>
    <r>
      <rPr>
        <sz val="12"/>
        <color theme="1"/>
        <rFont val="Palatino Linotype"/>
        <family val="1"/>
      </rPr>
      <t xml:space="preserve">Refer to </t>
    </r>
    <r>
      <rPr>
        <i/>
        <sz val="12"/>
        <color theme="1"/>
        <rFont val="Palatino Linotype"/>
        <family val="1"/>
      </rPr>
      <t>GASB 68 Employer Calculation Worksheets</t>
    </r>
  </si>
  <si>
    <t xml:space="preserve">Changes in Benefit Terms </t>
  </si>
  <si>
    <t>For the Year Ended June 30, 2021</t>
  </si>
  <si>
    <r>
      <rPr>
        <vertAlign val="superscript"/>
        <sz val="12"/>
        <color theme="1"/>
        <rFont val="Palatino Linotype"/>
        <family val="1"/>
      </rPr>
      <t>2</t>
    </r>
    <r>
      <rPr>
        <sz val="12"/>
        <color theme="1"/>
        <rFont val="Palatino Linotype"/>
        <family val="1"/>
      </rPr>
      <t xml:space="preserve">The amounts disclosed under the collective "Net Pension Liability" column are presented on page 20 of LASERS Actuarial Valuation as of June 30, 2021, and used by LASERS in compiling the note disclosure and required supplementary information (RSI) in accordance to GASB 67 in its 2021 Comprehensive Annual Financial Report, pages 27-29 and 61-65, respectively.  </t>
    </r>
  </si>
  <si>
    <t>For the Plan Year Ended June 30, 2021</t>
  </si>
  <si>
    <t>(2)/(1) Average FYE 2021 Rate</t>
  </si>
  <si>
    <t>(1) Annualized Payroll 6/30/2021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</si>
</sst>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_(* #,##0_);_(* \(#,##0\);_(* &quot;-&quot;??_);_(@_)"/>
    <numFmt numFmtId="165" formatCode="0.00000%"/>
    <numFmt numFmtId="166" formatCode="_(&quot;$&quot;* #,##0_);_(&quot;$&quot;* \(#,##0\);_(&quot;$&quot;* &quot;-&quot;??_);_(@_)"/>
    <numFmt numFmtId="167" formatCode="0.0"/>
    <numFmt numFmtId="168" formatCode="_(* #,##0.000000_);_(* \(#,##0.000000\);_(* &quot;-&quot;??_);_(@_)"/>
  </numFmts>
  <fonts count="29"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color theme="1"/>
      <name val="Arial"/>
      <family val="2"/>
    </font>
    <font>
      <u/>
      <sz val="10"/>
      <color theme="1"/>
      <name val="Arial"/>
      <family val="2"/>
    </font>
    <font>
      <b/>
      <sz val="14"/>
      <color theme="1"/>
      <name val="Palatino Linotype"/>
      <family val="1"/>
    </font>
    <font>
      <sz val="10"/>
      <color theme="1"/>
      <name val="Palatino Linotype"/>
      <family val="1"/>
    </font>
    <font>
      <sz val="11"/>
      <color rgb="FF1F497D"/>
      <name val="Palatino Linotype"/>
      <family val="1"/>
    </font>
    <font>
      <b/>
      <vertAlign val="superscript"/>
      <sz val="14"/>
      <color theme="1"/>
      <name val="Palatino Linotype"/>
      <family val="1"/>
    </font>
    <font>
      <sz val="11"/>
      <color theme="1"/>
      <name val="Palatino Linotype"/>
      <family val="1"/>
    </font>
    <font>
      <sz val="12"/>
      <color theme="1"/>
      <name val="Palatino Linotype"/>
      <family val="1"/>
    </font>
    <font>
      <b/>
      <sz val="12"/>
      <color theme="1"/>
      <name val="Palatino Linotype"/>
      <family val="1"/>
    </font>
    <font>
      <b/>
      <vertAlign val="superscript"/>
      <sz val="12"/>
      <color theme="1"/>
      <name val="Palatino Linotype"/>
      <family val="1"/>
    </font>
    <font>
      <sz val="12"/>
      <color rgb="FFFF0000"/>
      <name val="Palatino Linotype"/>
      <family val="1"/>
    </font>
    <font>
      <sz val="12"/>
      <name val="Palatino Linotype"/>
      <family val="1"/>
    </font>
    <font>
      <vertAlign val="superscript"/>
      <sz val="12"/>
      <color theme="1"/>
      <name val="Palatino Linotype"/>
      <family val="1"/>
    </font>
    <font>
      <vertAlign val="superscript"/>
      <sz val="12"/>
      <name val="Palatino Linotype"/>
      <family val="1"/>
    </font>
    <font>
      <b/>
      <sz val="12"/>
      <name val="Palatino Linotype"/>
      <family val="1"/>
    </font>
    <font>
      <b/>
      <sz val="11"/>
      <color theme="1"/>
      <name val="Palatino Linotype"/>
      <family val="1"/>
    </font>
    <font>
      <sz val="11"/>
      <color rgb="FFFF0000"/>
      <name val="Palatino Linotype"/>
      <family val="1"/>
    </font>
    <font>
      <sz val="11"/>
      <name val="Palatino Linotype"/>
      <family val="1"/>
    </font>
    <font>
      <i/>
      <sz val="12"/>
      <color theme="1"/>
      <name val="Palatino Linotype"/>
      <family val="1"/>
    </font>
    <font>
      <sz val="12"/>
      <color theme="1"/>
      <name val="Calibri"/>
      <family val="2"/>
      <scheme val="minor"/>
    </font>
    <font>
      <b/>
      <sz val="10"/>
      <color theme="1"/>
      <name val="Palatino Linotype"/>
      <family val="1"/>
    </font>
    <font>
      <b/>
      <sz val="11"/>
      <color theme="1"/>
      <name val="Calibri"/>
      <family val="2"/>
      <scheme val="minor"/>
    </font>
    <font>
      <b/>
      <sz val="10"/>
      <color rgb="FFFF0000"/>
      <name val="Palatino Linotype"/>
      <family val="1"/>
    </font>
    <font>
      <sz val="14"/>
      <color theme="1"/>
      <name val="Palatino Linotype"/>
      <family val="1"/>
    </font>
    <font>
      <sz val="10"/>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37">
    <xf numFmtId="0" fontId="0" fillId="0" borderId="0" xfId="0"/>
    <xf numFmtId="0" fontId="3" fillId="0" borderId="0" xfId="4" applyFont="1" applyAlignment="1">
      <alignment horizontal="left"/>
    </xf>
    <xf numFmtId="0" fontId="3" fillId="0" borderId="0" xfId="4" applyFont="1"/>
    <xf numFmtId="0" fontId="2" fillId="0" borderId="0" xfId="4"/>
    <xf numFmtId="0" fontId="2" fillId="0" borderId="0" xfId="4" applyAlignment="1">
      <alignment horizontal="left"/>
    </xf>
    <xf numFmtId="0" fontId="2" fillId="0" borderId="0" xfId="4" applyFill="1"/>
    <xf numFmtId="0" fontId="4" fillId="0" borderId="0" xfId="4" applyFont="1" applyFill="1" applyBorder="1" applyAlignment="1">
      <alignment horizontal="center"/>
    </xf>
    <xf numFmtId="0" fontId="5" fillId="0" borderId="0" xfId="4" applyFont="1" applyFill="1" applyAlignment="1">
      <alignment horizontal="left"/>
    </xf>
    <xf numFmtId="0" fontId="6" fillId="0" borderId="0" xfId="4" applyFont="1"/>
    <xf numFmtId="0" fontId="7" fillId="0" borderId="0" xfId="4" applyFont="1"/>
    <xf numFmtId="0" fontId="7" fillId="0" borderId="0" xfId="4" applyFont="1" applyBorder="1"/>
    <xf numFmtId="0" fontId="6" fillId="0" borderId="0" xfId="4" applyFont="1" applyAlignment="1">
      <alignment horizontal="left" vertical="center"/>
    </xf>
    <xf numFmtId="0" fontId="8" fillId="0" borderId="0" xfId="0" applyFont="1"/>
    <xf numFmtId="0" fontId="7" fillId="0" borderId="0" xfId="4" applyFont="1" applyAlignment="1">
      <alignment horizontal="left" wrapText="1"/>
    </xf>
    <xf numFmtId="0" fontId="7" fillId="0" borderId="0" xfId="4" applyFont="1" applyBorder="1" applyAlignment="1">
      <alignment horizontal="left" wrapText="1"/>
    </xf>
    <xf numFmtId="0" fontId="10" fillId="0" borderId="0" xfId="4" applyFont="1"/>
    <xf numFmtId="0" fontId="11" fillId="0" borderId="0" xfId="4" applyFont="1"/>
    <xf numFmtId="0" fontId="12" fillId="0" borderId="5" xfId="4" applyFont="1" applyBorder="1" applyAlignment="1">
      <alignment horizontal="center" wrapText="1"/>
    </xf>
    <xf numFmtId="0" fontId="11" fillId="0" borderId="0" xfId="4" applyFont="1" applyBorder="1"/>
    <xf numFmtId="0" fontId="12" fillId="0" borderId="5" xfId="4" applyFont="1" applyFill="1" applyBorder="1" applyAlignment="1">
      <alignment horizontal="center" wrapText="1"/>
    </xf>
    <xf numFmtId="0" fontId="12" fillId="0" borderId="0" xfId="4" applyFont="1"/>
    <xf numFmtId="164" fontId="14" fillId="0" borderId="0" xfId="5" applyNumberFormat="1" applyFont="1"/>
    <xf numFmtId="164" fontId="14" fillId="0" borderId="0" xfId="5" applyNumberFormat="1" applyFont="1" applyBorder="1"/>
    <xf numFmtId="166" fontId="15" fillId="0" borderId="0" xfId="2" applyNumberFormat="1" applyFont="1" applyFill="1"/>
    <xf numFmtId="44" fontId="15" fillId="0" borderId="0" xfId="2" applyFont="1" applyFill="1"/>
    <xf numFmtId="0" fontId="15" fillId="0" borderId="0" xfId="4" applyFont="1"/>
    <xf numFmtId="0" fontId="15" fillId="0" borderId="0" xfId="4" applyFont="1" applyBorder="1"/>
    <xf numFmtId="164" fontId="15" fillId="0" borderId="0" xfId="5" applyNumberFormat="1" applyFont="1"/>
    <xf numFmtId="164" fontId="15" fillId="0" borderId="0" xfId="5" applyNumberFormat="1" applyFont="1" applyBorder="1"/>
    <xf numFmtId="0" fontId="11" fillId="0" borderId="0" xfId="4" applyFont="1" applyAlignment="1">
      <alignment horizontal="left" indent="2"/>
    </xf>
    <xf numFmtId="164" fontId="15" fillId="0" borderId="0" xfId="5" applyNumberFormat="1" applyFont="1" applyFill="1"/>
    <xf numFmtId="0" fontId="11" fillId="0" borderId="0" xfId="4" applyFont="1" applyAlignment="1">
      <alignment horizontal="left" wrapText="1" indent="2"/>
    </xf>
    <xf numFmtId="164" fontId="15" fillId="0" borderId="0" xfId="7" applyNumberFormat="1" applyFont="1" applyFill="1"/>
    <xf numFmtId="0" fontId="15" fillId="0" borderId="0" xfId="4" applyFont="1" applyAlignment="1">
      <alignment horizontal="left" indent="4"/>
    </xf>
    <xf numFmtId="0" fontId="15" fillId="0" borderId="0" xfId="4" applyFont="1" applyAlignment="1">
      <alignment horizontal="left" wrapText="1" indent="2"/>
    </xf>
    <xf numFmtId="0" fontId="15" fillId="0" borderId="0" xfId="4" applyFont="1" applyAlignment="1">
      <alignment horizontal="left" indent="2"/>
    </xf>
    <xf numFmtId="0" fontId="18" fillId="0" borderId="0" xfId="4" applyFont="1" applyAlignment="1">
      <alignment horizontal="left"/>
    </xf>
    <xf numFmtId="164" fontId="14" fillId="0" borderId="0" xfId="5" applyNumberFormat="1" applyFont="1" applyFill="1"/>
    <xf numFmtId="0" fontId="18" fillId="0" borderId="0" xfId="4" applyFont="1"/>
    <xf numFmtId="0" fontId="15" fillId="0" borderId="0" xfId="4" applyFont="1" applyAlignment="1">
      <alignment horizontal="left" vertical="top" wrapText="1" indent="2"/>
    </xf>
    <xf numFmtId="0" fontId="19" fillId="0" borderId="0" xfId="4" applyFont="1"/>
    <xf numFmtId="166" fontId="15" fillId="0" borderId="4" xfId="2" applyNumberFormat="1" applyFont="1" applyBorder="1"/>
    <xf numFmtId="166" fontId="15" fillId="0" borderId="0" xfId="2" applyNumberFormat="1" applyFont="1" applyBorder="1"/>
    <xf numFmtId="164" fontId="20" fillId="0" borderId="0" xfId="5" applyNumberFormat="1" applyFont="1"/>
    <xf numFmtId="164" fontId="21" fillId="0" borderId="0" xfId="5" applyNumberFormat="1" applyFont="1" applyBorder="1"/>
    <xf numFmtId="164" fontId="20" fillId="0" borderId="0" xfId="5" applyNumberFormat="1" applyFont="1" applyBorder="1"/>
    <xf numFmtId="0" fontId="7" fillId="0" borderId="0" xfId="4" applyFont="1" applyAlignment="1">
      <alignment vertical="top"/>
    </xf>
    <xf numFmtId="49" fontId="10" fillId="0" borderId="0" xfId="4" applyNumberFormat="1" applyFont="1" applyAlignment="1">
      <alignment vertical="top"/>
    </xf>
    <xf numFmtId="164" fontId="10" fillId="0" borderId="0" xfId="5" applyNumberFormat="1" applyFont="1" applyBorder="1"/>
    <xf numFmtId="0" fontId="11" fillId="0" borderId="0" xfId="4" applyFont="1" applyBorder="1" applyAlignment="1">
      <alignment horizontal="left" vertical="top" wrapText="1"/>
    </xf>
    <xf numFmtId="49" fontId="10" fillId="0" borderId="0" xfId="4" applyNumberFormat="1" applyFont="1"/>
    <xf numFmtId="0" fontId="16" fillId="0" borderId="0" xfId="4" applyFont="1" applyAlignment="1">
      <alignment wrapText="1"/>
    </xf>
    <xf numFmtId="0" fontId="10" fillId="0" borderId="0" xfId="4" applyFont="1" applyAlignment="1">
      <alignment wrapText="1"/>
    </xf>
    <xf numFmtId="0" fontId="10" fillId="0" borderId="0" xfId="4" applyFont="1" applyBorder="1" applyAlignment="1">
      <alignment wrapText="1"/>
    </xf>
    <xf numFmtId="49" fontId="7" fillId="0" borderId="0" xfId="4" applyNumberFormat="1" applyFont="1"/>
    <xf numFmtId="0" fontId="7" fillId="0" borderId="0" xfId="4" applyFont="1" applyAlignment="1">
      <alignment wrapText="1"/>
    </xf>
    <xf numFmtId="0" fontId="7" fillId="0" borderId="0" xfId="4" applyFont="1" applyBorder="1" applyAlignment="1">
      <alignment wrapText="1"/>
    </xf>
    <xf numFmtId="43" fontId="10" fillId="0" borderId="0" xfId="5" applyFont="1"/>
    <xf numFmtId="43" fontId="10" fillId="0" borderId="0" xfId="5" applyFont="1" applyBorder="1"/>
    <xf numFmtId="0" fontId="6" fillId="0" borderId="0" xfId="0" applyFont="1" applyAlignment="1">
      <alignment horizontal="center"/>
    </xf>
    <xf numFmtId="0" fontId="11" fillId="0" borderId="0" xfId="0" applyFont="1" applyAlignment="1">
      <alignment horizontal="left" indent="2"/>
    </xf>
    <xf numFmtId="0" fontId="11" fillId="0" borderId="0" xfId="0" applyFont="1" applyAlignment="1">
      <alignment horizontal="left" indent="4"/>
    </xf>
    <xf numFmtId="0" fontId="23" fillId="0" borderId="0" xfId="0" applyFont="1"/>
    <xf numFmtId="0" fontId="12" fillId="0" borderId="0" xfId="4" applyFont="1" applyAlignment="1">
      <alignment horizontal="center"/>
    </xf>
    <xf numFmtId="164" fontId="11" fillId="0" borderId="0" xfId="1" applyNumberFormat="1" applyFont="1"/>
    <xf numFmtId="0" fontId="11" fillId="0" borderId="5" xfId="4" applyFont="1" applyBorder="1"/>
    <xf numFmtId="0" fontId="10" fillId="0" borderId="0" xfId="4" applyFont="1" applyAlignment="1">
      <alignment horizontal="left" wrapText="1"/>
    </xf>
    <xf numFmtId="2" fontId="11" fillId="0" borderId="0" xfId="4" applyNumberFormat="1" applyFont="1"/>
    <xf numFmtId="167" fontId="11" fillId="0" borderId="0" xfId="4" applyNumberFormat="1" applyFont="1"/>
    <xf numFmtId="0" fontId="11" fillId="0" borderId="0" xfId="0" applyFont="1"/>
    <xf numFmtId="0" fontId="24" fillId="0" borderId="5" xfId="4" applyFont="1" applyBorder="1" applyAlignment="1">
      <alignment horizontal="center" wrapText="1"/>
    </xf>
    <xf numFmtId="1" fontId="24" fillId="0" borderId="5" xfId="4" applyNumberFormat="1" applyFont="1" applyBorder="1" applyAlignment="1">
      <alignment horizontal="center" wrapText="1"/>
    </xf>
    <xf numFmtId="0" fontId="24" fillId="0" borderId="5" xfId="4" applyFont="1" applyFill="1" applyBorder="1" applyAlignment="1">
      <alignment horizontal="center" wrapText="1"/>
    </xf>
    <xf numFmtId="0" fontId="25" fillId="0" borderId="0" xfId="0" applyFont="1" applyFill="1" applyBorder="1" applyAlignment="1">
      <alignment horizontal="left"/>
    </xf>
    <xf numFmtId="168" fontId="0" fillId="0" borderId="0" xfId="0" applyNumberFormat="1"/>
    <xf numFmtId="164" fontId="11" fillId="0" borderId="0" xfId="1" applyNumberFormat="1" applyFont="1" applyFill="1" applyBorder="1"/>
    <xf numFmtId="164" fontId="11" fillId="0" borderId="0" xfId="1" applyNumberFormat="1" applyFont="1" applyBorder="1"/>
    <xf numFmtId="0" fontId="11" fillId="0" borderId="0" xfId="4" applyFont="1" applyAlignment="1">
      <alignment horizontal="left" vertical="top" wrapText="1"/>
    </xf>
    <xf numFmtId="166" fontId="15" fillId="0" borderId="0" xfId="2" applyNumberFormat="1" applyFont="1" applyFill="1" applyAlignment="1">
      <alignment horizontal="center" wrapText="1"/>
    </xf>
    <xf numFmtId="164" fontId="14" fillId="0" borderId="0" xfId="5" applyNumberFormat="1" applyFont="1" applyFill="1" applyBorder="1"/>
    <xf numFmtId="0" fontId="15" fillId="0" borderId="0" xfId="4" applyFont="1" applyFill="1"/>
    <xf numFmtId="0" fontId="15" fillId="0" borderId="0" xfId="4" applyFont="1" applyFill="1" applyBorder="1"/>
    <xf numFmtId="164" fontId="15" fillId="0" borderId="0" xfId="5" applyNumberFormat="1" applyFont="1" applyFill="1" applyAlignment="1">
      <alignment horizontal="center" wrapText="1"/>
    </xf>
    <xf numFmtId="164" fontId="15" fillId="0" borderId="0" xfId="5" applyNumberFormat="1" applyFont="1" applyFill="1" applyBorder="1"/>
    <xf numFmtId="164" fontId="15" fillId="0" borderId="2" xfId="5" applyNumberFormat="1" applyFont="1" applyFill="1" applyBorder="1"/>
    <xf numFmtId="166" fontId="15" fillId="0" borderId="4" xfId="2" applyNumberFormat="1" applyFont="1" applyFill="1" applyBorder="1"/>
    <xf numFmtId="166" fontId="15" fillId="0" borderId="0" xfId="2" applyNumberFormat="1" applyFont="1" applyFill="1" applyBorder="1"/>
    <xf numFmtId="164" fontId="21" fillId="0" borderId="0" xfId="5" applyNumberFormat="1" applyFont="1" applyFill="1" applyBorder="1"/>
    <xf numFmtId="164" fontId="20" fillId="0" borderId="0" xfId="5" applyNumberFormat="1" applyFont="1" applyFill="1" applyBorder="1"/>
    <xf numFmtId="0" fontId="7" fillId="0" borderId="0" xfId="4" applyFont="1" applyAlignment="1">
      <alignment horizontal="left"/>
    </xf>
    <xf numFmtId="0" fontId="24" fillId="0" borderId="0" xfId="4" applyFont="1" applyFill="1" applyBorder="1" applyAlignment="1">
      <alignment horizontal="center"/>
    </xf>
    <xf numFmtId="0" fontId="19" fillId="0" borderId="0" xfId="0" applyFont="1" applyFill="1" applyBorder="1" applyAlignment="1">
      <alignment horizontal="left"/>
    </xf>
    <xf numFmtId="0" fontId="7" fillId="0" borderId="0" xfId="4" applyFont="1" applyFill="1"/>
    <xf numFmtId="0" fontId="10" fillId="0" borderId="0" xfId="0" applyFont="1"/>
    <xf numFmtId="0" fontId="10" fillId="0" borderId="0" xfId="0" applyFont="1" applyBorder="1"/>
    <xf numFmtId="0" fontId="26" fillId="0" borderId="0" xfId="4" applyFont="1" applyBorder="1" applyAlignment="1">
      <alignment horizontal="center" wrapText="1"/>
    </xf>
    <xf numFmtId="0" fontId="24" fillId="0" borderId="0" xfId="4" applyFont="1" applyBorder="1" applyAlignment="1">
      <alignment horizontal="center"/>
    </xf>
    <xf numFmtId="0" fontId="24" fillId="0" borderId="0" xfId="4" applyFont="1" applyAlignment="1">
      <alignment horizontal="center"/>
    </xf>
    <xf numFmtId="0" fontId="24" fillId="0" borderId="0" xfId="4" applyFont="1" applyFill="1" applyAlignment="1">
      <alignment horizontal="center"/>
    </xf>
    <xf numFmtId="0" fontId="24" fillId="0" borderId="0" xfId="4" applyFont="1" applyAlignment="1">
      <alignment horizontal="center" wrapText="1"/>
    </xf>
    <xf numFmtId="0" fontId="7" fillId="0" borderId="0" xfId="4" applyFont="1" applyAlignment="1">
      <alignment horizontal="center" wrapText="1"/>
    </xf>
    <xf numFmtId="164" fontId="14" fillId="2" borderId="0" xfId="5" applyNumberFormat="1" applyFont="1" applyFill="1"/>
    <xf numFmtId="0" fontId="15" fillId="2" borderId="0" xfId="4" applyFont="1" applyFill="1"/>
    <xf numFmtId="0" fontId="6" fillId="0" borderId="0" xfId="4" applyFont="1" applyAlignment="1">
      <alignment horizontal="left"/>
    </xf>
    <xf numFmtId="0" fontId="27" fillId="0" borderId="0" xfId="4" applyFont="1" applyAlignment="1">
      <alignment horizontal="left"/>
    </xf>
    <xf numFmtId="49" fontId="28" fillId="0" borderId="0" xfId="4" applyNumberFormat="1" applyFont="1" applyAlignment="1">
      <alignment horizontal="center" wrapText="1"/>
    </xf>
    <xf numFmtId="49" fontId="28" fillId="0" borderId="0" xfId="4" applyNumberFormat="1" applyFont="1" applyAlignment="1">
      <alignment horizontal="left" wrapText="1"/>
    </xf>
    <xf numFmtId="164" fontId="28" fillId="0" borderId="0" xfId="5" applyNumberFormat="1" applyFont="1" applyFill="1" applyAlignment="1">
      <alignment horizontal="center" wrapText="1"/>
    </xf>
    <xf numFmtId="49" fontId="28" fillId="0" borderId="0" xfId="4" applyNumberFormat="1" applyFont="1" applyFill="1" applyAlignment="1">
      <alignment horizontal="center" wrapText="1"/>
    </xf>
    <xf numFmtId="49" fontId="28" fillId="0" borderId="0" xfId="4" applyNumberFormat="1" applyFont="1" applyFill="1" applyAlignment="1">
      <alignment horizontal="left" wrapText="1"/>
    </xf>
    <xf numFmtId="49" fontId="28" fillId="0" borderId="0" xfId="4" applyNumberFormat="1" applyFont="1" applyAlignment="1">
      <alignment horizontal="left"/>
    </xf>
    <xf numFmtId="49" fontId="2" fillId="0" borderId="0" xfId="4" applyNumberFormat="1"/>
    <xf numFmtId="49" fontId="5" fillId="0" borderId="0" xfId="4" applyNumberFormat="1" applyFont="1" applyAlignment="1">
      <alignment horizontal="left"/>
    </xf>
    <xf numFmtId="166" fontId="28" fillId="0" borderId="4" xfId="2" applyNumberFormat="1" applyFont="1" applyFill="1" applyBorder="1"/>
    <xf numFmtId="166" fontId="28" fillId="0" borderId="0" xfId="2" applyNumberFormat="1" applyFont="1" applyFill="1" applyBorder="1"/>
    <xf numFmtId="49" fontId="2" fillId="0" borderId="0" xfId="4" applyNumberFormat="1" applyFill="1"/>
    <xf numFmtId="49" fontId="5" fillId="0" borderId="0" xfId="4" applyNumberFormat="1" applyFont="1" applyFill="1" applyAlignment="1">
      <alignment horizontal="left"/>
    </xf>
    <xf numFmtId="165" fontId="2" fillId="0" borderId="0" xfId="0" applyNumberFormat="1" applyFont="1"/>
    <xf numFmtId="165" fontId="2" fillId="0" borderId="4" xfId="3" applyNumberFormat="1" applyFont="1" applyBorder="1"/>
    <xf numFmtId="10" fontId="28" fillId="0" borderId="4" xfId="3" applyNumberFormat="1" applyFont="1" applyFill="1" applyBorder="1" applyAlignment="1">
      <alignment horizontal="center" vertical="center" wrapText="1"/>
    </xf>
    <xf numFmtId="10" fontId="28" fillId="0" borderId="0" xfId="3" applyNumberFormat="1" applyFont="1" applyFill="1" applyAlignment="1">
      <alignment horizontal="center" vertical="center" wrapText="1"/>
    </xf>
    <xf numFmtId="165" fontId="28" fillId="0" borderId="0" xfId="6" applyNumberFormat="1" applyFont="1" applyFill="1" applyAlignment="1">
      <alignment horizontal="center" vertical="center" wrapText="1"/>
    </xf>
    <xf numFmtId="165" fontId="28" fillId="0" borderId="4" xfId="6" applyNumberFormat="1" applyFont="1" applyFill="1" applyBorder="1" applyAlignment="1">
      <alignment horizontal="center" vertical="center" wrapText="1"/>
    </xf>
    <xf numFmtId="49" fontId="2" fillId="0" borderId="0" xfId="4" applyNumberFormat="1" applyFont="1"/>
    <xf numFmtId="166" fontId="2" fillId="0" borderId="4" xfId="4" applyNumberFormat="1" applyFont="1" applyBorder="1"/>
    <xf numFmtId="5" fontId="2" fillId="0" borderId="0" xfId="0" applyNumberFormat="1" applyFont="1"/>
    <xf numFmtId="0" fontId="6" fillId="0" borderId="0" xfId="4" applyFont="1" applyAlignment="1">
      <alignment horizontal="center"/>
    </xf>
    <xf numFmtId="0" fontId="11" fillId="0" borderId="0" xfId="4"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xf numFmtId="0" fontId="19" fillId="0" borderId="1" xfId="0" applyFont="1" applyBorder="1" applyAlignment="1">
      <alignment horizontal="center"/>
    </xf>
    <xf numFmtId="0" fontId="24" fillId="0" borderId="2" xfId="4" applyFont="1" applyBorder="1" applyAlignment="1">
      <alignment horizontal="center" wrapText="1"/>
    </xf>
    <xf numFmtId="0" fontId="24" fillId="0" borderId="3" xfId="4" applyFont="1" applyBorder="1" applyAlignment="1">
      <alignment horizontal="center" wrapText="1"/>
    </xf>
    <xf numFmtId="0" fontId="7" fillId="0" borderId="0" xfId="4" applyFont="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8">
    <cellStyle name="Comma" xfId="1" builtinId="3"/>
    <cellStyle name="Comma 2" xfId="5" xr:uid="{00000000-0005-0000-0000-000001000000}"/>
    <cellStyle name="Comma 2 2" xfId="7" xr:uid="{00000000-0005-0000-0000-000002000000}"/>
    <cellStyle name="Currency" xfId="2" builtinId="4"/>
    <cellStyle name="Normal" xfId="0" builtinId="0"/>
    <cellStyle name="Normal 2 2" xfId="4" xr:uid="{00000000-0005-0000-0000-000005000000}"/>
    <cellStyle name="Percent" xfId="3" builtinId="5"/>
    <cellStyle name="Percent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Tables%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tydata\TRSL\TRSL%20Valuations\2014%20TRSL%20Val\GASB%2068\ACTUARY_2014_GASB_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Exhibits%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ASB%2068%20Employer%20Pension%20Report%20Schedule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lculations"/>
      <sheetName val="Table 1"/>
      <sheetName val="Table 2"/>
      <sheetName val="Table 3"/>
      <sheetName val="UAL Payments"/>
      <sheetName val="Total Inputs"/>
      <sheetName val="Input Actives"/>
      <sheetName val="Input Retirees"/>
      <sheetName val="Input Terminated"/>
      <sheetName val="Tables for Export"/>
      <sheetName val="APL DATA"/>
    </sheetNames>
    <sheetDataSet>
      <sheetData sheetId="0">
        <row r="4">
          <cell r="B4">
            <v>41455</v>
          </cell>
        </row>
        <row r="6">
          <cell r="B6">
            <v>0.03</v>
          </cell>
        </row>
        <row r="7">
          <cell r="B7">
            <v>0.03</v>
          </cell>
        </row>
        <row r="8">
          <cell r="B8">
            <v>7.4999999999999997E-2</v>
          </cell>
        </row>
        <row r="9">
          <cell r="B9">
            <v>0.04</v>
          </cell>
        </row>
        <row r="11">
          <cell r="B11">
            <v>443430781</v>
          </cell>
        </row>
        <row r="12">
          <cell r="B12">
            <v>469775</v>
          </cell>
        </row>
        <row r="21">
          <cell r="B21">
            <v>86935230</v>
          </cell>
        </row>
      </sheetData>
      <sheetData sheetId="1"/>
      <sheetData sheetId="2"/>
      <sheetData sheetId="3"/>
      <sheetData sheetId="4">
        <row r="4">
          <cell r="Q4">
            <v>7.4999999999999997E-2</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Exhibit 2 sj rv2"/>
      <sheetName val="Exhibit 2"/>
      <sheetName val="Exhibit 3"/>
      <sheetName val="Exhibit 4"/>
      <sheetName val="Exhibit 5"/>
      <sheetName val="Sheet1"/>
      <sheetName val="Amort of E'er Am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 I"/>
      <sheetName val="Exhibit I (Export)"/>
      <sheetName val="Exhibit II"/>
      <sheetName val="Exhibit II (Export)"/>
      <sheetName val="Exhibit III"/>
      <sheetName val="Exhibit III (Export)"/>
      <sheetName val="Exhibit IV"/>
      <sheetName val="Exhibit IV (Export)"/>
      <sheetName val="Exhibit V"/>
      <sheetName val="Exhibit V (Export)"/>
      <sheetName val="Exhibit VI"/>
      <sheetName val="Exhibit VI (Export)"/>
      <sheetName val="Sheet3"/>
      <sheetName val="Sheet4"/>
      <sheetName val="Sheet5"/>
      <sheetName val="Exhibit VII"/>
      <sheetName val="Exhibit VII (Export)"/>
      <sheetName val="Exhibit VIII"/>
      <sheetName val="Exhibit VIII (Export)"/>
      <sheetName val="Input Salaries by ER"/>
      <sheetName val="ER Codes"/>
      <sheetName val="APL DATA"/>
      <sheetName val="Sheet1"/>
      <sheetName val="Sheet2"/>
    </sheetNames>
    <sheetDataSet>
      <sheetData sheetId="0">
        <row r="22">
          <cell r="C22">
            <v>165175851</v>
          </cell>
        </row>
        <row r="26">
          <cell r="C26">
            <v>231852152</v>
          </cell>
        </row>
        <row r="30">
          <cell r="C30">
            <v>108455087</v>
          </cell>
        </row>
        <row r="42">
          <cell r="B4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S Allocations 2021"/>
      <sheetName val="ERS NPL 2021"/>
      <sheetName val="ERS Prop Share Contrib 2021"/>
      <sheetName val="ERS Chgs in Disc Rate 2021"/>
      <sheetName val="ERS Sched of Rem Amort 2021"/>
      <sheetName val="ERS Chg in NPL Chg in Prop"/>
      <sheetName val="Explanation of Acronyms"/>
      <sheetName val="Exhibit 2 - 2021"/>
      <sheetName val="2021 Agency ERS Share"/>
      <sheetName val="2021 ER Pension Amts"/>
      <sheetName val="GASB Constants"/>
      <sheetName val="ERS Rates"/>
    </sheetNames>
    <sheetDataSet>
      <sheetData sheetId="0"/>
      <sheetData sheetId="1"/>
      <sheetData sheetId="2"/>
      <sheetData sheetId="3"/>
      <sheetData sheetId="4"/>
      <sheetData sheetId="5"/>
      <sheetData sheetId="6"/>
      <sheetData sheetId="7">
        <row r="10">
          <cell r="A10" t="str">
            <v xml:space="preserve"> LsrAgy00943</v>
          </cell>
          <cell r="B10" t="str">
            <v>15TH JUDICIAL DISTRICT COURT</v>
          </cell>
          <cell r="C10">
            <v>178827</v>
          </cell>
          <cell r="D10">
            <v>70637</v>
          </cell>
          <cell r="E10">
            <v>0.39500000000000002</v>
          </cell>
          <cell r="F10">
            <v>465691</v>
          </cell>
          <cell r="G10">
            <v>8.4599999999999996E-5</v>
          </cell>
          <cell r="H10">
            <v>8.0099999999999995E-5</v>
          </cell>
          <cell r="I10">
            <v>4.6E-6</v>
          </cell>
          <cell r="J10">
            <v>32648</v>
          </cell>
          <cell r="K10">
            <v>460</v>
          </cell>
          <cell r="L10">
            <v>11407</v>
          </cell>
          <cell r="M10">
            <v>-108601</v>
          </cell>
          <cell r="N10">
            <v>0</v>
          </cell>
          <cell r="O10">
            <v>0</v>
          </cell>
          <cell r="P10">
            <v>-6980</v>
          </cell>
          <cell r="Q10">
            <v>-16735</v>
          </cell>
          <cell r="R10">
            <v>-24673</v>
          </cell>
          <cell r="S10">
            <v>-48346</v>
          </cell>
          <cell r="T10">
            <v>630977</v>
          </cell>
          <cell r="U10">
            <v>325054</v>
          </cell>
          <cell r="V10">
            <v>662150</v>
          </cell>
          <cell r="W10">
            <v>37632</v>
          </cell>
          <cell r="X10">
            <v>361</v>
          </cell>
          <cell r="Y10">
            <v>5621</v>
          </cell>
          <cell r="Z10">
            <v>72190</v>
          </cell>
        </row>
        <row r="11">
          <cell r="A11" t="str">
            <v xml:space="preserve"> LsrAgy00351</v>
          </cell>
          <cell r="B11" t="str">
            <v>17TH JUDICIAL DIST COURT</v>
          </cell>
          <cell r="C11">
            <v>882158</v>
          </cell>
          <cell r="D11">
            <v>349208</v>
          </cell>
          <cell r="E11">
            <v>0.39585690000000001</v>
          </cell>
          <cell r="F11">
            <v>2302203</v>
          </cell>
          <cell r="G11">
            <v>4.1829999999999998E-4</v>
          </cell>
          <cell r="H11">
            <v>4.0690000000000002E-4</v>
          </cell>
          <cell r="I11">
            <v>1.1399999999999999E-5</v>
          </cell>
          <cell r="J11">
            <v>161401</v>
          </cell>
          <cell r="K11">
            <v>2274</v>
          </cell>
          <cell r="L11">
            <v>56390</v>
          </cell>
          <cell r="M11">
            <v>-536882</v>
          </cell>
          <cell r="N11">
            <v>0</v>
          </cell>
          <cell r="O11">
            <v>0</v>
          </cell>
          <cell r="P11">
            <v>-34507</v>
          </cell>
          <cell r="Q11">
            <v>-82730</v>
          </cell>
          <cell r="R11">
            <v>-121975</v>
          </cell>
          <cell r="S11">
            <v>-239007</v>
          </cell>
          <cell r="T11">
            <v>3119311</v>
          </cell>
          <cell r="U11">
            <v>1606947</v>
          </cell>
          <cell r="V11">
            <v>3365335</v>
          </cell>
          <cell r="W11">
            <v>94120</v>
          </cell>
          <cell r="X11">
            <v>904</v>
          </cell>
          <cell r="Y11">
            <v>14060</v>
          </cell>
          <cell r="Z11">
            <v>356883</v>
          </cell>
        </row>
        <row r="12">
          <cell r="A12" t="str">
            <v xml:space="preserve"> LsrAgy00250</v>
          </cell>
          <cell r="B12" t="str">
            <v>18TH JUDICIAL DISTRICT</v>
          </cell>
          <cell r="C12">
            <v>237324</v>
          </cell>
          <cell r="D12">
            <v>93743</v>
          </cell>
          <cell r="E12">
            <v>0.39500000000000002</v>
          </cell>
          <cell r="F12">
            <v>617986</v>
          </cell>
          <cell r="G12">
            <v>1.1230000000000001E-4</v>
          </cell>
          <cell r="H12">
            <v>1.3359999999999999E-4</v>
          </cell>
          <cell r="I12">
            <v>-2.1399999999999998E-5</v>
          </cell>
          <cell r="J12">
            <v>43325</v>
          </cell>
          <cell r="K12">
            <v>610</v>
          </cell>
          <cell r="L12">
            <v>15137</v>
          </cell>
          <cell r="M12">
            <v>-144117</v>
          </cell>
          <cell r="N12">
            <v>0</v>
          </cell>
          <cell r="O12">
            <v>0</v>
          </cell>
          <cell r="P12">
            <v>-9263</v>
          </cell>
          <cell r="Q12">
            <v>-22208</v>
          </cell>
          <cell r="R12">
            <v>-32742</v>
          </cell>
          <cell r="S12">
            <v>-64157</v>
          </cell>
          <cell r="T12">
            <v>837325</v>
          </cell>
          <cell r="U12">
            <v>431357</v>
          </cell>
          <cell r="V12">
            <v>1105292</v>
          </cell>
          <cell r="W12">
            <v>-176661</v>
          </cell>
          <cell r="X12">
            <v>-1697</v>
          </cell>
          <cell r="Y12">
            <v>-26390</v>
          </cell>
          <cell r="Z12">
            <v>95799</v>
          </cell>
        </row>
        <row r="13">
          <cell r="A13" t="str">
            <v xml:space="preserve"> LsrAgy00321</v>
          </cell>
          <cell r="B13" t="str">
            <v>19TH JUDICIAL DIST COURT</v>
          </cell>
          <cell r="C13">
            <v>3083456</v>
          </cell>
          <cell r="D13">
            <v>1217965</v>
          </cell>
          <cell r="E13">
            <v>0.39500000000000002</v>
          </cell>
          <cell r="F13">
            <v>8029530</v>
          </cell>
          <cell r="G13">
            <v>1.4589E-3</v>
          </cell>
          <cell r="H13">
            <v>1.2545E-3</v>
          </cell>
          <cell r="I13">
            <v>2.0440000000000001E-4</v>
          </cell>
          <cell r="J13">
            <v>562927</v>
          </cell>
          <cell r="K13">
            <v>7930</v>
          </cell>
          <cell r="L13">
            <v>196676</v>
          </cell>
          <cell r="M13">
            <v>-1872517</v>
          </cell>
          <cell r="N13">
            <v>0</v>
          </cell>
          <cell r="O13">
            <v>0</v>
          </cell>
          <cell r="P13">
            <v>-120351</v>
          </cell>
          <cell r="Q13">
            <v>-288544</v>
          </cell>
          <cell r="R13">
            <v>-425419</v>
          </cell>
          <cell r="S13">
            <v>-833597</v>
          </cell>
          <cell r="T13">
            <v>10879407</v>
          </cell>
          <cell r="U13">
            <v>5604644</v>
          </cell>
          <cell r="V13">
            <v>10375222</v>
          </cell>
          <cell r="W13">
            <v>1690525</v>
          </cell>
          <cell r="X13">
            <v>16235</v>
          </cell>
          <cell r="Y13">
            <v>252531</v>
          </cell>
          <cell r="Z13">
            <v>1244720</v>
          </cell>
        </row>
        <row r="14">
          <cell r="A14" t="str">
            <v xml:space="preserve"> LsrAgy00245</v>
          </cell>
          <cell r="B14" t="str">
            <v>20TH JUDICIAL DISTRICT COURT</v>
          </cell>
          <cell r="C14">
            <v>216993</v>
          </cell>
          <cell r="D14">
            <v>85712</v>
          </cell>
          <cell r="E14">
            <v>0.39500000000000002</v>
          </cell>
          <cell r="F14">
            <v>565038</v>
          </cell>
          <cell r="G14">
            <v>1.027E-4</v>
          </cell>
          <cell r="H14">
            <v>1E-4</v>
          </cell>
          <cell r="I14">
            <v>2.6000000000000001E-6</v>
          </cell>
          <cell r="J14">
            <v>39613</v>
          </cell>
          <cell r="K14">
            <v>558</v>
          </cell>
          <cell r="L14">
            <v>13840</v>
          </cell>
          <cell r="M14">
            <v>-131769</v>
          </cell>
          <cell r="N14">
            <v>0</v>
          </cell>
          <cell r="O14">
            <v>0</v>
          </cell>
          <cell r="P14">
            <v>-8469</v>
          </cell>
          <cell r="Q14">
            <v>-20305</v>
          </cell>
          <cell r="R14">
            <v>-29937</v>
          </cell>
          <cell r="S14">
            <v>-58660</v>
          </cell>
          <cell r="T14">
            <v>765584</v>
          </cell>
          <cell r="U14">
            <v>394399</v>
          </cell>
          <cell r="V14">
            <v>827315</v>
          </cell>
          <cell r="W14">
            <v>21752</v>
          </cell>
          <cell r="X14">
            <v>209</v>
          </cell>
          <cell r="Y14">
            <v>3249</v>
          </cell>
          <cell r="Z14">
            <v>87591</v>
          </cell>
        </row>
        <row r="15">
          <cell r="A15" t="str">
            <v xml:space="preserve"> LsrAgy00243</v>
          </cell>
          <cell r="B15" t="str">
            <v>24TH JUDICIAL DIST CT JEFFERSON PARISH</v>
          </cell>
          <cell r="C15">
            <v>759642</v>
          </cell>
          <cell r="D15">
            <v>300059</v>
          </cell>
          <cell r="E15">
            <v>0.39500000000000002</v>
          </cell>
          <cell r="F15">
            <v>1978184</v>
          </cell>
          <cell r="G15">
            <v>3.5940000000000001E-4</v>
          </cell>
          <cell r="H15">
            <v>3.258E-4</v>
          </cell>
          <cell r="I15">
            <v>3.3599999999999997E-5</v>
          </cell>
          <cell r="J15">
            <v>138685</v>
          </cell>
          <cell r="K15">
            <v>1954</v>
          </cell>
          <cell r="L15">
            <v>48454</v>
          </cell>
          <cell r="M15">
            <v>-461320</v>
          </cell>
          <cell r="N15">
            <v>0</v>
          </cell>
          <cell r="O15">
            <v>0</v>
          </cell>
          <cell r="P15">
            <v>-29650</v>
          </cell>
          <cell r="Q15">
            <v>-71087</v>
          </cell>
          <cell r="R15">
            <v>-104808</v>
          </cell>
          <cell r="S15">
            <v>-205368</v>
          </cell>
          <cell r="T15">
            <v>2680290</v>
          </cell>
          <cell r="U15">
            <v>1380780</v>
          </cell>
          <cell r="V15">
            <v>2694418</v>
          </cell>
          <cell r="W15">
            <v>278143</v>
          </cell>
          <cell r="X15">
            <v>2671</v>
          </cell>
          <cell r="Y15">
            <v>41549</v>
          </cell>
          <cell r="Z15">
            <v>306654</v>
          </cell>
        </row>
        <row r="16">
          <cell r="A16" t="str">
            <v xml:space="preserve"> LsrAgy00359</v>
          </cell>
          <cell r="B16" t="str">
            <v>2ND JUDICIAL DISTRICT COURT DIVISION A</v>
          </cell>
          <cell r="C16">
            <v>72000</v>
          </cell>
          <cell r="D16">
            <v>28440</v>
          </cell>
          <cell r="E16">
            <v>0.39500000000000002</v>
          </cell>
          <cell r="F16">
            <v>187465</v>
          </cell>
          <cell r="G16">
            <v>3.4100000000000002E-5</v>
          </cell>
          <cell r="H16">
            <v>1.9700000000000001E-5</v>
          </cell>
          <cell r="I16">
            <v>1.43E-5</v>
          </cell>
          <cell r="J16">
            <v>13143</v>
          </cell>
          <cell r="K16">
            <v>185</v>
          </cell>
          <cell r="L16">
            <v>4592</v>
          </cell>
          <cell r="M16">
            <v>-43718</v>
          </cell>
          <cell r="N16">
            <v>0</v>
          </cell>
          <cell r="O16">
            <v>0</v>
          </cell>
          <cell r="P16">
            <v>-2810</v>
          </cell>
          <cell r="Q16">
            <v>-6737</v>
          </cell>
          <cell r="R16">
            <v>-9932</v>
          </cell>
          <cell r="S16">
            <v>-19462</v>
          </cell>
          <cell r="T16">
            <v>254001</v>
          </cell>
          <cell r="U16">
            <v>130852</v>
          </cell>
          <cell r="V16">
            <v>163263</v>
          </cell>
          <cell r="W16">
            <v>118436</v>
          </cell>
          <cell r="X16">
            <v>1137</v>
          </cell>
          <cell r="Y16">
            <v>17692</v>
          </cell>
          <cell r="Z16">
            <v>29060</v>
          </cell>
        </row>
        <row r="17">
          <cell r="A17" t="str">
            <v xml:space="preserve"> LsrAgy00368</v>
          </cell>
          <cell r="B17" t="str">
            <v>2ND JUDICIAL DISTRICT COURT DIVISION B</v>
          </cell>
          <cell r="C17">
            <v>89700</v>
          </cell>
          <cell r="D17">
            <v>35432</v>
          </cell>
          <cell r="E17">
            <v>0.39500000000000002</v>
          </cell>
          <cell r="F17">
            <v>233589</v>
          </cell>
          <cell r="G17">
            <v>4.2400000000000001E-5</v>
          </cell>
          <cell r="H17">
            <v>1.6900000000000001E-5</v>
          </cell>
          <cell r="I17">
            <v>2.5599999999999999E-5</v>
          </cell>
          <cell r="J17">
            <v>16376</v>
          </cell>
          <cell r="K17">
            <v>231</v>
          </cell>
          <cell r="L17">
            <v>5722</v>
          </cell>
          <cell r="M17">
            <v>-54474</v>
          </cell>
          <cell r="N17">
            <v>0</v>
          </cell>
          <cell r="O17">
            <v>0</v>
          </cell>
          <cell r="P17">
            <v>-3501</v>
          </cell>
          <cell r="Q17">
            <v>-8394</v>
          </cell>
          <cell r="R17">
            <v>-12376</v>
          </cell>
          <cell r="S17">
            <v>-24250</v>
          </cell>
          <cell r="T17">
            <v>316495</v>
          </cell>
          <cell r="U17">
            <v>163046</v>
          </cell>
          <cell r="V17">
            <v>139609</v>
          </cell>
          <cell r="W17">
            <v>211398</v>
          </cell>
          <cell r="X17">
            <v>2030</v>
          </cell>
          <cell r="Y17">
            <v>31579</v>
          </cell>
          <cell r="Z17">
            <v>36210</v>
          </cell>
        </row>
        <row r="18">
          <cell r="A18" t="str">
            <v xml:space="preserve"> LsrAgy00361</v>
          </cell>
          <cell r="B18" t="str">
            <v>2ND JUDICIAL DISTRICT COURT DIVISION C</v>
          </cell>
          <cell r="C18">
            <v>114800</v>
          </cell>
          <cell r="D18">
            <v>45346</v>
          </cell>
          <cell r="E18">
            <v>0.39500000000000002</v>
          </cell>
          <cell r="F18">
            <v>298921</v>
          </cell>
          <cell r="G18">
            <v>5.4299999999999998E-5</v>
          </cell>
          <cell r="H18">
            <v>5.3600000000000002E-5</v>
          </cell>
          <cell r="I18">
            <v>6.9999999999999997E-7</v>
          </cell>
          <cell r="J18">
            <v>20956</v>
          </cell>
          <cell r="K18">
            <v>295</v>
          </cell>
          <cell r="L18">
            <v>7322</v>
          </cell>
          <cell r="M18">
            <v>-69709</v>
          </cell>
          <cell r="N18">
            <v>0</v>
          </cell>
          <cell r="O18">
            <v>0</v>
          </cell>
          <cell r="P18">
            <v>-4480</v>
          </cell>
          <cell r="Q18">
            <v>-10742</v>
          </cell>
          <cell r="R18">
            <v>-15837</v>
          </cell>
          <cell r="S18">
            <v>-31033</v>
          </cell>
          <cell r="T18">
            <v>405015</v>
          </cell>
          <cell r="U18">
            <v>208648</v>
          </cell>
          <cell r="V18">
            <v>443225</v>
          </cell>
          <cell r="W18">
            <v>5955</v>
          </cell>
          <cell r="X18">
            <v>57</v>
          </cell>
          <cell r="Y18">
            <v>890</v>
          </cell>
          <cell r="Z18">
            <v>46338</v>
          </cell>
        </row>
        <row r="19">
          <cell r="A19" t="str">
            <v xml:space="preserve"> 23-CA-3</v>
          </cell>
          <cell r="B19" t="str">
            <v>3RD CIRCUIT COURT OF APPEAL</v>
          </cell>
          <cell r="C19">
            <v>3363582</v>
          </cell>
          <cell r="D19">
            <v>1328615</v>
          </cell>
          <cell r="E19">
            <v>0.39500000000000002</v>
          </cell>
          <cell r="F19">
            <v>8758972</v>
          </cell>
          <cell r="G19">
            <v>1.5914E-3</v>
          </cell>
          <cell r="H19">
            <v>1.5717999999999999E-3</v>
          </cell>
          <cell r="I19">
            <v>1.9599999999999999E-5</v>
          </cell>
          <cell r="J19">
            <v>614066</v>
          </cell>
          <cell r="K19">
            <v>8650</v>
          </cell>
          <cell r="L19">
            <v>214543</v>
          </cell>
          <cell r="M19">
            <v>-2042625</v>
          </cell>
          <cell r="N19">
            <v>0</v>
          </cell>
          <cell r="O19">
            <v>0</v>
          </cell>
          <cell r="P19">
            <v>-131284</v>
          </cell>
          <cell r="Q19">
            <v>-314757</v>
          </cell>
          <cell r="R19">
            <v>-464066</v>
          </cell>
          <cell r="S19">
            <v>-909325</v>
          </cell>
          <cell r="T19">
            <v>11867745</v>
          </cell>
          <cell r="U19">
            <v>6113797</v>
          </cell>
          <cell r="V19">
            <v>12999919</v>
          </cell>
          <cell r="W19">
            <v>161940</v>
          </cell>
          <cell r="X19">
            <v>1555</v>
          </cell>
          <cell r="Y19">
            <v>24191</v>
          </cell>
          <cell r="Z19">
            <v>1357797</v>
          </cell>
        </row>
        <row r="20">
          <cell r="A20" t="str">
            <v xml:space="preserve"> LsrAgy00194</v>
          </cell>
          <cell r="B20" t="str">
            <v>3RD JUDICIAL DISTRICT COURT</v>
          </cell>
          <cell r="C20">
            <v>204650</v>
          </cell>
          <cell r="D20">
            <v>80837</v>
          </cell>
          <cell r="E20">
            <v>0.39500000000000002</v>
          </cell>
          <cell r="F20">
            <v>532950</v>
          </cell>
          <cell r="G20">
            <v>9.6799999999999995E-5</v>
          </cell>
          <cell r="H20">
            <v>9.6199999999999994E-5</v>
          </cell>
          <cell r="I20">
            <v>5.9999999999999997E-7</v>
          </cell>
          <cell r="J20">
            <v>37364</v>
          </cell>
          <cell r="K20">
            <v>526</v>
          </cell>
          <cell r="L20">
            <v>13054</v>
          </cell>
          <cell r="M20">
            <v>-124286</v>
          </cell>
          <cell r="N20">
            <v>0</v>
          </cell>
          <cell r="O20">
            <v>0</v>
          </cell>
          <cell r="P20">
            <v>-7988</v>
          </cell>
          <cell r="Q20">
            <v>-19152</v>
          </cell>
          <cell r="R20">
            <v>-28237</v>
          </cell>
          <cell r="S20">
            <v>-55329</v>
          </cell>
          <cell r="T20">
            <v>722107</v>
          </cell>
          <cell r="U20">
            <v>372001</v>
          </cell>
          <cell r="V20">
            <v>795721</v>
          </cell>
          <cell r="W20">
            <v>5128</v>
          </cell>
          <cell r="X20">
            <v>49</v>
          </cell>
          <cell r="Y20">
            <v>766</v>
          </cell>
          <cell r="Z20">
            <v>82617</v>
          </cell>
        </row>
        <row r="21">
          <cell r="A21" t="str">
            <v xml:space="preserve"> LsrAgy00195</v>
          </cell>
          <cell r="B21" t="str">
            <v>4TH DISTRICT COURT JUDGES OFFICE</v>
          </cell>
          <cell r="C21">
            <v>452601</v>
          </cell>
          <cell r="D21">
            <v>178777</v>
          </cell>
          <cell r="E21">
            <v>0.39500000000000002</v>
          </cell>
          <cell r="F21">
            <v>1178621</v>
          </cell>
          <cell r="G21">
            <v>2.141E-4</v>
          </cell>
          <cell r="H21">
            <v>1.942E-4</v>
          </cell>
          <cell r="I21">
            <v>1.9899999999999999E-5</v>
          </cell>
          <cell r="J21">
            <v>82630</v>
          </cell>
          <cell r="K21">
            <v>1164</v>
          </cell>
          <cell r="L21">
            <v>28869</v>
          </cell>
          <cell r="M21">
            <v>-274859</v>
          </cell>
          <cell r="N21">
            <v>0</v>
          </cell>
          <cell r="O21">
            <v>0</v>
          </cell>
          <cell r="P21">
            <v>-17666</v>
          </cell>
          <cell r="Q21">
            <v>-42354</v>
          </cell>
          <cell r="R21">
            <v>-62445</v>
          </cell>
          <cell r="S21">
            <v>-122360</v>
          </cell>
          <cell r="T21">
            <v>1596943</v>
          </cell>
          <cell r="U21">
            <v>822682</v>
          </cell>
          <cell r="V21">
            <v>1606412</v>
          </cell>
          <cell r="W21">
            <v>164669</v>
          </cell>
          <cell r="X21">
            <v>1581</v>
          </cell>
          <cell r="Y21">
            <v>24598</v>
          </cell>
          <cell r="Z21">
            <v>182707</v>
          </cell>
        </row>
        <row r="22">
          <cell r="A22" t="str">
            <v xml:space="preserve"> 23-CA-5</v>
          </cell>
          <cell r="B22" t="str">
            <v>5TH CIRCUIT COURT OF APPEAL</v>
          </cell>
          <cell r="C22">
            <v>1932510</v>
          </cell>
          <cell r="D22">
            <v>763341</v>
          </cell>
          <cell r="E22">
            <v>0.39500000000000002</v>
          </cell>
          <cell r="F22">
            <v>5032395</v>
          </cell>
          <cell r="G22">
            <v>9.1430000000000005E-4</v>
          </cell>
          <cell r="H22">
            <v>8.7299999999999997E-4</v>
          </cell>
          <cell r="I22">
            <v>4.1399999999999997E-5</v>
          </cell>
          <cell r="J22">
            <v>352807</v>
          </cell>
          <cell r="K22">
            <v>4970</v>
          </cell>
          <cell r="L22">
            <v>123264</v>
          </cell>
          <cell r="M22">
            <v>-1173574</v>
          </cell>
          <cell r="N22">
            <v>0</v>
          </cell>
          <cell r="O22">
            <v>0</v>
          </cell>
          <cell r="P22">
            <v>-75428</v>
          </cell>
          <cell r="Q22">
            <v>-180841</v>
          </cell>
          <cell r="R22">
            <v>-266625</v>
          </cell>
          <cell r="S22">
            <v>-522445</v>
          </cell>
          <cell r="T22">
            <v>6818515</v>
          </cell>
          <cell r="U22">
            <v>3512632</v>
          </cell>
          <cell r="V22">
            <v>7219880</v>
          </cell>
          <cell r="W22">
            <v>342158</v>
          </cell>
          <cell r="X22">
            <v>3286</v>
          </cell>
          <cell r="Y22">
            <v>51112</v>
          </cell>
          <cell r="Z22">
            <v>780111</v>
          </cell>
        </row>
        <row r="23">
          <cell r="A23" t="str">
            <v xml:space="preserve"> LsrAgy00739</v>
          </cell>
          <cell r="B23" t="str">
            <v>ACADIA PARISH POLICE JURY</v>
          </cell>
          <cell r="C23">
            <v>38379</v>
          </cell>
          <cell r="D23">
            <v>16669</v>
          </cell>
          <cell r="E23">
            <v>0.43432599999999999</v>
          </cell>
          <cell r="F23">
            <v>109914</v>
          </cell>
          <cell r="G23">
            <v>2.0000000000000002E-5</v>
          </cell>
          <cell r="H23">
            <v>1.9400000000000001E-5</v>
          </cell>
          <cell r="I23">
            <v>5.9999999999999997E-7</v>
          </cell>
          <cell r="J23">
            <v>7706</v>
          </cell>
          <cell r="K23">
            <v>109</v>
          </cell>
          <cell r="L23">
            <v>2692</v>
          </cell>
          <cell r="M23">
            <v>-25632</v>
          </cell>
          <cell r="N23">
            <v>0</v>
          </cell>
          <cell r="O23">
            <v>0</v>
          </cell>
          <cell r="P23">
            <v>-1647</v>
          </cell>
          <cell r="Q23">
            <v>-3950</v>
          </cell>
          <cell r="R23">
            <v>-5823</v>
          </cell>
          <cell r="S23">
            <v>-11411</v>
          </cell>
          <cell r="T23">
            <v>148926</v>
          </cell>
          <cell r="U23">
            <v>76721</v>
          </cell>
          <cell r="V23">
            <v>160368</v>
          </cell>
          <cell r="W23">
            <v>4797</v>
          </cell>
          <cell r="X23">
            <v>46</v>
          </cell>
          <cell r="Y23">
            <v>717</v>
          </cell>
          <cell r="Z23">
            <v>17039</v>
          </cell>
        </row>
        <row r="24">
          <cell r="A24" t="str">
            <v xml:space="preserve"> LsrAgy00608</v>
          </cell>
          <cell r="B24" t="str">
            <v>ACADIA PARISH SCHOOL BOARD</v>
          </cell>
          <cell r="C24">
            <v>52239</v>
          </cell>
          <cell r="D24">
            <v>20634</v>
          </cell>
          <cell r="E24">
            <v>0.39500000000000002</v>
          </cell>
          <cell r="F24">
            <v>136058</v>
          </cell>
          <cell r="G24">
            <v>2.4700000000000001E-5</v>
          </cell>
          <cell r="H24">
            <v>2.26E-5</v>
          </cell>
          <cell r="I24">
            <v>2.0999999999999998E-6</v>
          </cell>
          <cell r="J24">
            <v>9539</v>
          </cell>
          <cell r="K24">
            <v>134</v>
          </cell>
          <cell r="L24">
            <v>3333</v>
          </cell>
          <cell r="M24">
            <v>-31729</v>
          </cell>
          <cell r="N24">
            <v>0</v>
          </cell>
          <cell r="O24">
            <v>0</v>
          </cell>
          <cell r="P24">
            <v>-2039</v>
          </cell>
          <cell r="Q24">
            <v>-4889</v>
          </cell>
          <cell r="R24">
            <v>-7209</v>
          </cell>
          <cell r="S24">
            <v>-14125</v>
          </cell>
          <cell r="T24">
            <v>184349</v>
          </cell>
          <cell r="U24">
            <v>94969</v>
          </cell>
          <cell r="V24">
            <v>187248</v>
          </cell>
          <cell r="W24">
            <v>17203</v>
          </cell>
          <cell r="X24">
            <v>165</v>
          </cell>
          <cell r="Y24">
            <v>2570</v>
          </cell>
          <cell r="Z24">
            <v>21091</v>
          </cell>
        </row>
        <row r="25">
          <cell r="A25" t="str">
            <v xml:space="preserve"> LsrAgy00907</v>
          </cell>
          <cell r="B25" t="str">
            <v>ALGIERS CHARTER SCHOOLS ASSOCIATION</v>
          </cell>
          <cell r="C25">
            <v>71000</v>
          </cell>
          <cell r="D25">
            <v>28045</v>
          </cell>
          <cell r="E25">
            <v>0.39500000000000002</v>
          </cell>
          <cell r="F25">
            <v>184879</v>
          </cell>
          <cell r="G25">
            <v>3.3599999999999997E-5</v>
          </cell>
          <cell r="H25">
            <v>3.3899999999999997E-5</v>
          </cell>
          <cell r="I25">
            <v>-2.9999999999999999E-7</v>
          </cell>
          <cell r="J25">
            <v>12961</v>
          </cell>
          <cell r="K25">
            <v>183</v>
          </cell>
          <cell r="L25">
            <v>4528</v>
          </cell>
          <cell r="M25">
            <v>-43114</v>
          </cell>
          <cell r="N25">
            <v>0</v>
          </cell>
          <cell r="O25">
            <v>0</v>
          </cell>
          <cell r="P25">
            <v>-2771</v>
          </cell>
          <cell r="Q25">
            <v>-6644</v>
          </cell>
          <cell r="R25">
            <v>-9795</v>
          </cell>
          <cell r="S25">
            <v>-19193</v>
          </cell>
          <cell r="T25">
            <v>250496</v>
          </cell>
          <cell r="U25">
            <v>129046</v>
          </cell>
          <cell r="V25">
            <v>279962</v>
          </cell>
          <cell r="W25">
            <v>-2150</v>
          </cell>
          <cell r="X25">
            <v>-21</v>
          </cell>
          <cell r="Y25">
            <v>-321</v>
          </cell>
          <cell r="Z25">
            <v>28659</v>
          </cell>
        </row>
        <row r="26">
          <cell r="A26" t="str">
            <v xml:space="preserve"> LsrAgy00783</v>
          </cell>
          <cell r="B26" t="str">
            <v>ALLEN PARISH POLICE JURY</v>
          </cell>
          <cell r="C26">
            <v>12000</v>
          </cell>
          <cell r="D26">
            <v>5160</v>
          </cell>
          <cell r="E26">
            <v>0.43</v>
          </cell>
          <cell r="F26">
            <v>34015</v>
          </cell>
          <cell r="G26">
            <v>6.1999999999999999E-6</v>
          </cell>
          <cell r="H26">
            <v>6.1E-6</v>
          </cell>
          <cell r="I26">
            <v>9.9999999999999995E-8</v>
          </cell>
          <cell r="J26">
            <v>2385</v>
          </cell>
          <cell r="K26">
            <v>34</v>
          </cell>
          <cell r="L26">
            <v>833</v>
          </cell>
          <cell r="M26">
            <v>-7932</v>
          </cell>
          <cell r="N26">
            <v>0</v>
          </cell>
          <cell r="O26">
            <v>0</v>
          </cell>
          <cell r="P26">
            <v>-510</v>
          </cell>
          <cell r="Q26">
            <v>-1222</v>
          </cell>
          <cell r="R26">
            <v>-1802</v>
          </cell>
          <cell r="S26">
            <v>-3531</v>
          </cell>
          <cell r="T26">
            <v>46087</v>
          </cell>
          <cell r="U26">
            <v>23742</v>
          </cell>
          <cell r="V26">
            <v>50120</v>
          </cell>
          <cell r="W26">
            <v>992</v>
          </cell>
          <cell r="X26">
            <v>10</v>
          </cell>
          <cell r="Y26">
            <v>148</v>
          </cell>
          <cell r="Z26">
            <v>5273</v>
          </cell>
        </row>
        <row r="27">
          <cell r="A27" t="str">
            <v xml:space="preserve"> LsrAgy00173</v>
          </cell>
          <cell r="B27" t="str">
            <v>AMITE RIVER BASIN WATER DIST</v>
          </cell>
          <cell r="C27">
            <v>163935</v>
          </cell>
          <cell r="D27">
            <v>64754</v>
          </cell>
          <cell r="E27">
            <v>0.39500000000000002</v>
          </cell>
          <cell r="F27">
            <v>426888</v>
          </cell>
          <cell r="G27">
            <v>7.7600000000000002E-5</v>
          </cell>
          <cell r="H27">
            <v>7.6799999999999997E-5</v>
          </cell>
          <cell r="I27">
            <v>7.9999999999999996E-7</v>
          </cell>
          <cell r="J27">
            <v>29928</v>
          </cell>
          <cell r="K27">
            <v>422</v>
          </cell>
          <cell r="L27">
            <v>10456</v>
          </cell>
          <cell r="M27">
            <v>-99552</v>
          </cell>
          <cell r="N27">
            <v>0</v>
          </cell>
          <cell r="O27">
            <v>0</v>
          </cell>
          <cell r="P27">
            <v>-6398</v>
          </cell>
          <cell r="Q27">
            <v>-15340</v>
          </cell>
          <cell r="R27">
            <v>-22617</v>
          </cell>
          <cell r="S27">
            <v>-44318</v>
          </cell>
          <cell r="T27">
            <v>578401</v>
          </cell>
          <cell r="U27">
            <v>297970</v>
          </cell>
          <cell r="V27">
            <v>634939</v>
          </cell>
          <cell r="W27">
            <v>6534</v>
          </cell>
          <cell r="X27">
            <v>63</v>
          </cell>
          <cell r="Y27">
            <v>976</v>
          </cell>
          <cell r="Z27">
            <v>66175</v>
          </cell>
        </row>
        <row r="28">
          <cell r="A28" t="str">
            <v xml:space="preserve"> LsrAgy00718</v>
          </cell>
          <cell r="B28" t="str">
            <v>ASCENSION PARISH POLICE JURY</v>
          </cell>
          <cell r="C28">
            <v>49924</v>
          </cell>
          <cell r="D28">
            <v>21467</v>
          </cell>
          <cell r="E28">
            <v>0.43</v>
          </cell>
          <cell r="F28">
            <v>141507</v>
          </cell>
          <cell r="G28">
            <v>2.5700000000000001E-5</v>
          </cell>
          <cell r="H28">
            <v>2.3200000000000001E-5</v>
          </cell>
          <cell r="I28">
            <v>2.5000000000000002E-6</v>
          </cell>
          <cell r="J28">
            <v>9921</v>
          </cell>
          <cell r="K28">
            <v>140</v>
          </cell>
          <cell r="L28">
            <v>3466</v>
          </cell>
          <cell r="M28">
            <v>-33000</v>
          </cell>
          <cell r="N28">
            <v>0</v>
          </cell>
          <cell r="O28">
            <v>0</v>
          </cell>
          <cell r="P28">
            <v>-2121</v>
          </cell>
          <cell r="Q28">
            <v>-5085</v>
          </cell>
          <cell r="R28">
            <v>-7497</v>
          </cell>
          <cell r="S28">
            <v>-14691</v>
          </cell>
          <cell r="T28">
            <v>191732</v>
          </cell>
          <cell r="U28">
            <v>98773</v>
          </cell>
          <cell r="V28">
            <v>191714</v>
          </cell>
          <cell r="W28">
            <v>20925</v>
          </cell>
          <cell r="X28">
            <v>201</v>
          </cell>
          <cell r="Y28">
            <v>3126</v>
          </cell>
          <cell r="Z28">
            <v>21936</v>
          </cell>
        </row>
        <row r="29">
          <cell r="A29" t="str">
            <v xml:space="preserve"> LsrAgy00506</v>
          </cell>
          <cell r="B29" t="str">
            <v>ASCENSION PARISH SCHOOL BOARD</v>
          </cell>
          <cell r="C29">
            <v>618130</v>
          </cell>
          <cell r="D29">
            <v>244161</v>
          </cell>
          <cell r="E29">
            <v>0.39500000000000002</v>
          </cell>
          <cell r="F29">
            <v>1609638</v>
          </cell>
          <cell r="G29">
            <v>2.9250000000000001E-4</v>
          </cell>
          <cell r="H29">
            <v>2.856E-4</v>
          </cell>
          <cell r="I29">
            <v>6.8000000000000001E-6</v>
          </cell>
          <cell r="J29">
            <v>112847</v>
          </cell>
          <cell r="K29">
            <v>1590</v>
          </cell>
          <cell r="L29">
            <v>39427</v>
          </cell>
          <cell r="M29">
            <v>-375374</v>
          </cell>
          <cell r="N29">
            <v>0</v>
          </cell>
          <cell r="O29">
            <v>0</v>
          </cell>
          <cell r="P29">
            <v>-24126</v>
          </cell>
          <cell r="Q29">
            <v>-57843</v>
          </cell>
          <cell r="R29">
            <v>-85281</v>
          </cell>
          <cell r="S29">
            <v>-167107</v>
          </cell>
          <cell r="T29">
            <v>2180938</v>
          </cell>
          <cell r="U29">
            <v>1123534</v>
          </cell>
          <cell r="V29">
            <v>2362434</v>
          </cell>
          <cell r="W29">
            <v>56323</v>
          </cell>
          <cell r="X29">
            <v>541</v>
          </cell>
          <cell r="Y29">
            <v>8414</v>
          </cell>
          <cell r="Z29">
            <v>249523</v>
          </cell>
        </row>
        <row r="30">
          <cell r="A30">
            <v>20142</v>
          </cell>
          <cell r="B30" t="str">
            <v>ATCHAFALAYA LEVEE DISTRICT</v>
          </cell>
          <cell r="C30">
            <v>2136923</v>
          </cell>
          <cell r="D30">
            <v>844085</v>
          </cell>
          <cell r="E30">
            <v>0.39500000000000002</v>
          </cell>
          <cell r="F30">
            <v>5564685</v>
          </cell>
          <cell r="G30">
            <v>1.011E-3</v>
          </cell>
          <cell r="H30">
            <v>9.7510000000000001E-4</v>
          </cell>
          <cell r="I30">
            <v>3.5899999999999998E-5</v>
          </cell>
          <cell r="J30">
            <v>390124</v>
          </cell>
          <cell r="K30">
            <v>5496</v>
          </cell>
          <cell r="L30">
            <v>136302</v>
          </cell>
          <cell r="M30">
            <v>-1297705</v>
          </cell>
          <cell r="N30">
            <v>0</v>
          </cell>
          <cell r="O30">
            <v>0</v>
          </cell>
          <cell r="P30">
            <v>-83407</v>
          </cell>
          <cell r="Q30">
            <v>-199969</v>
          </cell>
          <cell r="R30">
            <v>-294827</v>
          </cell>
          <cell r="S30">
            <v>-577706</v>
          </cell>
          <cell r="T30">
            <v>7539727</v>
          </cell>
          <cell r="U30">
            <v>3884172</v>
          </cell>
          <cell r="V30">
            <v>8064728</v>
          </cell>
          <cell r="W30">
            <v>297165</v>
          </cell>
          <cell r="X30">
            <v>2854</v>
          </cell>
          <cell r="Y30">
            <v>44391</v>
          </cell>
          <cell r="Z30">
            <v>862625</v>
          </cell>
        </row>
        <row r="31">
          <cell r="A31" t="str">
            <v xml:space="preserve"> LsrAgy00711</v>
          </cell>
          <cell r="B31" t="str">
            <v>AVOYELLES PARISH POLICE JURY</v>
          </cell>
          <cell r="C31">
            <v>9600</v>
          </cell>
          <cell r="D31">
            <v>4162</v>
          </cell>
          <cell r="E31">
            <v>0.4335</v>
          </cell>
          <cell r="F31">
            <v>27410</v>
          </cell>
          <cell r="G31">
            <v>5.0000000000000004E-6</v>
          </cell>
          <cell r="H31">
            <v>4.8999999999999997E-6</v>
          </cell>
          <cell r="I31">
            <v>9.9999999999999995E-8</v>
          </cell>
          <cell r="J31">
            <v>1922</v>
          </cell>
          <cell r="K31">
            <v>27</v>
          </cell>
          <cell r="L31">
            <v>671</v>
          </cell>
          <cell r="M31">
            <v>-6392</v>
          </cell>
          <cell r="N31">
            <v>0</v>
          </cell>
          <cell r="O31">
            <v>0</v>
          </cell>
          <cell r="P31">
            <v>-411</v>
          </cell>
          <cell r="Q31">
            <v>-985</v>
          </cell>
          <cell r="R31">
            <v>-1452</v>
          </cell>
          <cell r="S31">
            <v>-2846</v>
          </cell>
          <cell r="T31">
            <v>37138</v>
          </cell>
          <cell r="U31">
            <v>19132</v>
          </cell>
          <cell r="V31">
            <v>40609</v>
          </cell>
          <cell r="W31">
            <v>579</v>
          </cell>
          <cell r="X31">
            <v>6</v>
          </cell>
          <cell r="Y31">
            <v>86</v>
          </cell>
          <cell r="Z31">
            <v>4249</v>
          </cell>
        </row>
        <row r="32">
          <cell r="A32" t="str">
            <v xml:space="preserve"> LsrAgy00935</v>
          </cell>
          <cell r="B32" t="str">
            <v>AVOYELLES PARISH SCHOOL BOARD</v>
          </cell>
          <cell r="C32">
            <v>55230</v>
          </cell>
          <cell r="D32">
            <v>21816</v>
          </cell>
          <cell r="E32">
            <v>0.39500000000000002</v>
          </cell>
          <cell r="F32">
            <v>143819</v>
          </cell>
          <cell r="G32">
            <v>2.6100000000000001E-5</v>
          </cell>
          <cell r="H32">
            <v>0</v>
          </cell>
          <cell r="I32">
            <v>2.6100000000000001E-5</v>
          </cell>
          <cell r="J32">
            <v>10083</v>
          </cell>
          <cell r="K32">
            <v>142</v>
          </cell>
          <cell r="L32">
            <v>3523</v>
          </cell>
          <cell r="M32">
            <v>-33539</v>
          </cell>
          <cell r="N32">
            <v>0</v>
          </cell>
          <cell r="O32">
            <v>0</v>
          </cell>
          <cell r="P32">
            <v>-2156</v>
          </cell>
          <cell r="Q32">
            <v>-5168</v>
          </cell>
          <cell r="R32">
            <v>-7620</v>
          </cell>
          <cell r="S32">
            <v>-14931</v>
          </cell>
          <cell r="T32">
            <v>194864</v>
          </cell>
          <cell r="U32">
            <v>100386</v>
          </cell>
          <cell r="V32">
            <v>0</v>
          </cell>
          <cell r="W32">
            <v>216113</v>
          </cell>
          <cell r="X32">
            <v>2075</v>
          </cell>
          <cell r="Y32">
            <v>32283</v>
          </cell>
          <cell r="Z32">
            <v>22294</v>
          </cell>
        </row>
        <row r="33">
          <cell r="A33">
            <v>612</v>
          </cell>
          <cell r="B33" t="str">
            <v>BATON ROUGE COMMUNITY COLLEGE</v>
          </cell>
          <cell r="C33">
            <v>2873521</v>
          </cell>
          <cell r="D33">
            <v>1152448</v>
          </cell>
          <cell r="E33">
            <v>0.40105770000000002</v>
          </cell>
          <cell r="F33">
            <v>7597578</v>
          </cell>
          <cell r="G33">
            <v>1.3803999999999999E-3</v>
          </cell>
          <cell r="H33">
            <v>1.3633E-3</v>
          </cell>
          <cell r="I33">
            <v>1.7099999999999999E-5</v>
          </cell>
          <cell r="J33">
            <v>532644</v>
          </cell>
          <cell r="K33">
            <v>7503</v>
          </cell>
          <cell r="L33">
            <v>186095</v>
          </cell>
          <cell r="M33">
            <v>-1771784</v>
          </cell>
          <cell r="N33">
            <v>0</v>
          </cell>
          <cell r="O33">
            <v>0</v>
          </cell>
          <cell r="P33">
            <v>-113877</v>
          </cell>
          <cell r="Q33">
            <v>-273022</v>
          </cell>
          <cell r="R33">
            <v>-402533</v>
          </cell>
          <cell r="S33">
            <v>-788754</v>
          </cell>
          <cell r="T33">
            <v>10294144</v>
          </cell>
          <cell r="U33">
            <v>5303140</v>
          </cell>
          <cell r="V33">
            <v>11275484</v>
          </cell>
          <cell r="W33">
            <v>141180</v>
          </cell>
          <cell r="X33">
            <v>1356</v>
          </cell>
          <cell r="Y33">
            <v>21090</v>
          </cell>
          <cell r="Z33">
            <v>1177760</v>
          </cell>
        </row>
        <row r="34">
          <cell r="A34">
            <v>71532</v>
          </cell>
          <cell r="B34" t="str">
            <v>BD EX SPEECH PATHOLOGY &amp; AUDIOLOGY</v>
          </cell>
          <cell r="C34">
            <v>123071</v>
          </cell>
          <cell r="D34">
            <v>47089</v>
          </cell>
          <cell r="E34">
            <v>0.38261489999999998</v>
          </cell>
          <cell r="F34">
            <v>310424</v>
          </cell>
          <cell r="G34">
            <v>5.6400000000000002E-5</v>
          </cell>
          <cell r="H34">
            <v>5.3499999999999999E-5</v>
          </cell>
          <cell r="I34">
            <v>2.9000000000000002E-6</v>
          </cell>
          <cell r="J34">
            <v>21763</v>
          </cell>
          <cell r="K34">
            <v>307</v>
          </cell>
          <cell r="L34">
            <v>7604</v>
          </cell>
          <cell r="M34">
            <v>-72392</v>
          </cell>
          <cell r="N34">
            <v>0</v>
          </cell>
          <cell r="O34">
            <v>0</v>
          </cell>
          <cell r="P34">
            <v>-4653</v>
          </cell>
          <cell r="Q34">
            <v>-11155</v>
          </cell>
          <cell r="R34">
            <v>-16447</v>
          </cell>
          <cell r="S34">
            <v>-32227</v>
          </cell>
          <cell r="T34">
            <v>420601</v>
          </cell>
          <cell r="U34">
            <v>216677</v>
          </cell>
          <cell r="V34">
            <v>442729</v>
          </cell>
          <cell r="W34">
            <v>23737</v>
          </cell>
          <cell r="X34">
            <v>228</v>
          </cell>
          <cell r="Y34">
            <v>3546</v>
          </cell>
          <cell r="Z34">
            <v>48121</v>
          </cell>
        </row>
        <row r="35">
          <cell r="A35" t="str">
            <v xml:space="preserve"> LsrAgy00530</v>
          </cell>
          <cell r="B35" t="str">
            <v>BD OF COMMISSIONERS PORT OF NEW ORLEANS</v>
          </cell>
          <cell r="C35">
            <v>13234902</v>
          </cell>
          <cell r="D35">
            <v>5029204</v>
          </cell>
          <cell r="E35">
            <v>0.37999549999999999</v>
          </cell>
          <cell r="F35">
            <v>33155400</v>
          </cell>
          <cell r="G35">
            <v>6.0238999999999996E-3</v>
          </cell>
          <cell r="H35">
            <v>6.5956000000000001E-3</v>
          </cell>
          <cell r="I35">
            <v>-5.7169999999999996E-4</v>
          </cell>
          <cell r="J35">
            <v>2324430</v>
          </cell>
          <cell r="K35">
            <v>32744</v>
          </cell>
          <cell r="L35">
            <v>812110</v>
          </cell>
          <cell r="M35">
            <v>-7731964</v>
          </cell>
          <cell r="N35">
            <v>0</v>
          </cell>
          <cell r="O35">
            <v>0</v>
          </cell>
          <cell r="P35">
            <v>-496951</v>
          </cell>
          <cell r="Q35">
            <v>-1191451</v>
          </cell>
          <cell r="R35">
            <v>-1756631</v>
          </cell>
          <cell r="S35">
            <v>-3442076</v>
          </cell>
          <cell r="T35">
            <v>44923062</v>
          </cell>
          <cell r="U35">
            <v>23142601</v>
          </cell>
          <cell r="V35">
            <v>54550265</v>
          </cell>
          <cell r="W35">
            <v>-4728589</v>
          </cell>
          <cell r="X35">
            <v>-45412</v>
          </cell>
          <cell r="Y35">
            <v>-706359</v>
          </cell>
          <cell r="Z35">
            <v>5139678</v>
          </cell>
        </row>
        <row r="36">
          <cell r="A36" t="str">
            <v xml:space="preserve"> 19-666</v>
          </cell>
          <cell r="B36" t="str">
            <v>BD OF ELEM AND SECONDARY ED</v>
          </cell>
          <cell r="C36">
            <v>88670</v>
          </cell>
          <cell r="D36">
            <v>35025</v>
          </cell>
          <cell r="E36">
            <v>0.39500000000000002</v>
          </cell>
          <cell r="F36">
            <v>230892</v>
          </cell>
          <cell r="G36">
            <v>4.1999999999999998E-5</v>
          </cell>
          <cell r="H36">
            <v>6.4999999999999994E-5</v>
          </cell>
          <cell r="I36">
            <v>-2.3099999999999999E-5</v>
          </cell>
          <cell r="J36">
            <v>16187</v>
          </cell>
          <cell r="K36">
            <v>228</v>
          </cell>
          <cell r="L36">
            <v>5655</v>
          </cell>
          <cell r="M36">
            <v>-53845</v>
          </cell>
          <cell r="N36">
            <v>0</v>
          </cell>
          <cell r="O36">
            <v>0</v>
          </cell>
          <cell r="P36">
            <v>-3461</v>
          </cell>
          <cell r="Q36">
            <v>-8297</v>
          </cell>
          <cell r="R36">
            <v>-12233</v>
          </cell>
          <cell r="S36">
            <v>-23970</v>
          </cell>
          <cell r="T36">
            <v>312841</v>
          </cell>
          <cell r="U36">
            <v>161163</v>
          </cell>
          <cell r="V36">
            <v>537759</v>
          </cell>
          <cell r="W36">
            <v>-190804</v>
          </cell>
          <cell r="X36">
            <v>-1832</v>
          </cell>
          <cell r="Y36">
            <v>-28502</v>
          </cell>
          <cell r="Z36">
            <v>35792</v>
          </cell>
        </row>
        <row r="37">
          <cell r="A37">
            <v>7153</v>
          </cell>
          <cell r="B37" t="str">
            <v>BD OF EXAMINERS OF CERTIFIED SHORTHAND</v>
          </cell>
          <cell r="C37">
            <v>45692</v>
          </cell>
          <cell r="D37">
            <v>18048</v>
          </cell>
          <cell r="E37">
            <v>0.39500000000000002</v>
          </cell>
          <cell r="F37">
            <v>118996</v>
          </cell>
          <cell r="G37">
            <v>2.16E-5</v>
          </cell>
          <cell r="H37">
            <v>2.1800000000000001E-5</v>
          </cell>
          <cell r="I37">
            <v>-1.9999999999999999E-7</v>
          </cell>
          <cell r="J37">
            <v>8342</v>
          </cell>
          <cell r="K37">
            <v>118</v>
          </cell>
          <cell r="L37">
            <v>2915</v>
          </cell>
          <cell r="M37">
            <v>-27750</v>
          </cell>
          <cell r="N37">
            <v>0</v>
          </cell>
          <cell r="O37">
            <v>0</v>
          </cell>
          <cell r="P37">
            <v>-1784</v>
          </cell>
          <cell r="Q37">
            <v>-4276</v>
          </cell>
          <cell r="R37">
            <v>-6305</v>
          </cell>
          <cell r="S37">
            <v>-12354</v>
          </cell>
          <cell r="T37">
            <v>161231</v>
          </cell>
          <cell r="U37">
            <v>83060</v>
          </cell>
          <cell r="V37">
            <v>180218</v>
          </cell>
          <cell r="W37">
            <v>-1406</v>
          </cell>
          <cell r="X37">
            <v>-14</v>
          </cell>
          <cell r="Y37">
            <v>-210</v>
          </cell>
          <cell r="Z37">
            <v>18447</v>
          </cell>
        </row>
        <row r="38">
          <cell r="A38">
            <v>7155</v>
          </cell>
          <cell r="B38" t="str">
            <v>BOARD OF EXAMINERS OF NURSING FACILITIES ADMIN</v>
          </cell>
          <cell r="C38">
            <v>163300</v>
          </cell>
          <cell r="D38">
            <v>64503</v>
          </cell>
          <cell r="E38">
            <v>0.39500000000000002</v>
          </cell>
          <cell r="F38">
            <v>425237</v>
          </cell>
          <cell r="G38">
            <v>7.7299999999999995E-5</v>
          </cell>
          <cell r="H38">
            <v>9.7999999999999997E-5</v>
          </cell>
          <cell r="I38">
            <v>-2.0800000000000001E-5</v>
          </cell>
          <cell r="J38">
            <v>29812</v>
          </cell>
          <cell r="K38">
            <v>420</v>
          </cell>
          <cell r="L38">
            <v>10416</v>
          </cell>
          <cell r="M38">
            <v>-99167</v>
          </cell>
          <cell r="N38">
            <v>0</v>
          </cell>
          <cell r="O38">
            <v>0</v>
          </cell>
          <cell r="P38">
            <v>-6374</v>
          </cell>
          <cell r="Q38">
            <v>-15281</v>
          </cell>
          <cell r="R38">
            <v>-22530</v>
          </cell>
          <cell r="S38">
            <v>-44147</v>
          </cell>
          <cell r="T38">
            <v>576164</v>
          </cell>
          <cell r="U38">
            <v>296817</v>
          </cell>
          <cell r="V38">
            <v>810691</v>
          </cell>
          <cell r="W38">
            <v>-171699</v>
          </cell>
          <cell r="X38">
            <v>-1649</v>
          </cell>
          <cell r="Y38">
            <v>-25649</v>
          </cell>
          <cell r="Z38">
            <v>65919</v>
          </cell>
        </row>
        <row r="39">
          <cell r="A39">
            <v>71526</v>
          </cell>
          <cell r="B39" t="str">
            <v>BOARD OF MEDICAL EXAMINERS</v>
          </cell>
          <cell r="C39">
            <v>3238640</v>
          </cell>
          <cell r="D39">
            <v>1279263</v>
          </cell>
          <cell r="E39">
            <v>0.39500000000000002</v>
          </cell>
          <cell r="F39">
            <v>8433632</v>
          </cell>
          <cell r="G39">
            <v>1.5322999999999999E-3</v>
          </cell>
          <cell r="H39">
            <v>1.3975999999999999E-3</v>
          </cell>
          <cell r="I39">
            <v>1.3469999999999999E-4</v>
          </cell>
          <cell r="J39">
            <v>591258</v>
          </cell>
          <cell r="K39">
            <v>8329</v>
          </cell>
          <cell r="L39">
            <v>206574</v>
          </cell>
          <cell r="M39">
            <v>-1966755</v>
          </cell>
          <cell r="N39">
            <v>0</v>
          </cell>
          <cell r="O39">
            <v>0</v>
          </cell>
          <cell r="P39">
            <v>-126408</v>
          </cell>
          <cell r="Q39">
            <v>-303066</v>
          </cell>
          <cell r="R39">
            <v>-446829</v>
          </cell>
          <cell r="S39">
            <v>-875550</v>
          </cell>
          <cell r="T39">
            <v>11426934</v>
          </cell>
          <cell r="U39">
            <v>5886709</v>
          </cell>
          <cell r="V39">
            <v>11559251</v>
          </cell>
          <cell r="W39">
            <v>1113728</v>
          </cell>
          <cell r="X39">
            <v>10696</v>
          </cell>
          <cell r="Y39">
            <v>166369</v>
          </cell>
          <cell r="Z39">
            <v>1307363</v>
          </cell>
        </row>
        <row r="40">
          <cell r="A40" t="str">
            <v xml:space="preserve"> 20C05</v>
          </cell>
          <cell r="B40" t="str">
            <v>BOARD OF REGENTS</v>
          </cell>
          <cell r="C40">
            <v>5132555</v>
          </cell>
          <cell r="D40">
            <v>2027359</v>
          </cell>
          <cell r="E40">
            <v>0.39500000000000002</v>
          </cell>
          <cell r="F40">
            <v>13365525</v>
          </cell>
          <cell r="G40">
            <v>2.4283E-3</v>
          </cell>
          <cell r="H40">
            <v>2.5441999999999999E-3</v>
          </cell>
          <cell r="I40">
            <v>-1.158E-4</v>
          </cell>
          <cell r="J40">
            <v>937019</v>
          </cell>
          <cell r="K40">
            <v>13200</v>
          </cell>
          <cell r="L40">
            <v>327376</v>
          </cell>
          <cell r="M40">
            <v>-3116891</v>
          </cell>
          <cell r="N40">
            <v>0</v>
          </cell>
          <cell r="O40">
            <v>0</v>
          </cell>
          <cell r="P40">
            <v>-200330</v>
          </cell>
          <cell r="Q40">
            <v>-480295</v>
          </cell>
          <cell r="R40">
            <v>-708129</v>
          </cell>
          <cell r="S40">
            <v>-1387561</v>
          </cell>
          <cell r="T40">
            <v>18109276</v>
          </cell>
          <cell r="U40">
            <v>9329190</v>
          </cell>
          <cell r="V40">
            <v>21041902</v>
          </cell>
          <cell r="W40">
            <v>-957909</v>
          </cell>
          <cell r="X40">
            <v>-9199</v>
          </cell>
          <cell r="Y40">
            <v>-143093</v>
          </cell>
          <cell r="Z40">
            <v>2071895</v>
          </cell>
        </row>
        <row r="41">
          <cell r="A41" t="str">
            <v xml:space="preserve"> LsrAgy00177</v>
          </cell>
          <cell r="B41" t="str">
            <v>BOGALUSA CITY SCHOOLS</v>
          </cell>
          <cell r="C41">
            <v>0</v>
          </cell>
          <cell r="D41">
            <v>0</v>
          </cell>
          <cell r="E41">
            <v>0</v>
          </cell>
          <cell r="F41">
            <v>0</v>
          </cell>
          <cell r="G41">
            <v>0</v>
          </cell>
          <cell r="H41">
            <v>2.12E-5</v>
          </cell>
          <cell r="I41">
            <v>-2.12E-5</v>
          </cell>
          <cell r="J41">
            <v>0</v>
          </cell>
          <cell r="K41">
            <v>0</v>
          </cell>
          <cell r="L41">
            <v>0</v>
          </cell>
          <cell r="M41">
            <v>0</v>
          </cell>
          <cell r="N41">
            <v>0</v>
          </cell>
          <cell r="O41">
            <v>0</v>
          </cell>
          <cell r="P41">
            <v>0</v>
          </cell>
          <cell r="Q41">
            <v>0</v>
          </cell>
          <cell r="R41">
            <v>0</v>
          </cell>
          <cell r="S41">
            <v>0</v>
          </cell>
          <cell r="T41">
            <v>0</v>
          </cell>
          <cell r="U41">
            <v>0</v>
          </cell>
          <cell r="V41">
            <v>174925</v>
          </cell>
          <cell r="W41">
            <v>-174925</v>
          </cell>
          <cell r="X41">
            <v>-1680</v>
          </cell>
          <cell r="Y41">
            <v>-26130</v>
          </cell>
          <cell r="Z41">
            <v>0</v>
          </cell>
        </row>
        <row r="42">
          <cell r="A42" t="str">
            <v xml:space="preserve"> LsrAgy00742</v>
          </cell>
          <cell r="B42" t="str">
            <v>BOSSIER CITY COURT</v>
          </cell>
          <cell r="C42">
            <v>159665</v>
          </cell>
          <cell r="D42">
            <v>68656</v>
          </cell>
          <cell r="E42">
            <v>0.43</v>
          </cell>
          <cell r="F42">
            <v>452647</v>
          </cell>
          <cell r="G42">
            <v>8.2200000000000006E-5</v>
          </cell>
          <cell r="H42">
            <v>3.6600000000000002E-5</v>
          </cell>
          <cell r="I42">
            <v>4.5599999999999997E-5</v>
          </cell>
          <cell r="J42">
            <v>31734</v>
          </cell>
          <cell r="K42">
            <v>447</v>
          </cell>
          <cell r="L42">
            <v>11087</v>
          </cell>
          <cell r="M42">
            <v>-105559</v>
          </cell>
          <cell r="N42">
            <v>0</v>
          </cell>
          <cell r="O42">
            <v>0</v>
          </cell>
          <cell r="P42">
            <v>-6785</v>
          </cell>
          <cell r="Q42">
            <v>-16266</v>
          </cell>
          <cell r="R42">
            <v>-23982</v>
          </cell>
          <cell r="S42">
            <v>-46992</v>
          </cell>
          <cell r="T42">
            <v>613302</v>
          </cell>
          <cell r="U42">
            <v>315949</v>
          </cell>
          <cell r="V42">
            <v>302789</v>
          </cell>
          <cell r="W42">
            <v>377391</v>
          </cell>
          <cell r="X42">
            <v>3624</v>
          </cell>
          <cell r="Y42">
            <v>56375</v>
          </cell>
          <cell r="Z42">
            <v>70168</v>
          </cell>
        </row>
        <row r="43">
          <cell r="A43">
            <v>644</v>
          </cell>
          <cell r="B43" t="str">
            <v>BOSSIER PARISH COMMUNITY COLLEGE</v>
          </cell>
          <cell r="C43">
            <v>2006657</v>
          </cell>
          <cell r="D43">
            <v>792629</v>
          </cell>
          <cell r="E43">
            <v>0.39500000000000002</v>
          </cell>
          <cell r="F43">
            <v>5225475</v>
          </cell>
          <cell r="G43">
            <v>9.4939999999999998E-4</v>
          </cell>
          <cell r="H43">
            <v>1.0521E-3</v>
          </cell>
          <cell r="I43">
            <v>-1.027E-4</v>
          </cell>
          <cell r="J43">
            <v>366343</v>
          </cell>
          <cell r="K43">
            <v>5161</v>
          </cell>
          <cell r="L43">
            <v>127993</v>
          </cell>
          <cell r="M43">
            <v>-1218600</v>
          </cell>
          <cell r="N43">
            <v>0</v>
          </cell>
          <cell r="O43">
            <v>0</v>
          </cell>
          <cell r="P43">
            <v>-78322</v>
          </cell>
          <cell r="Q43">
            <v>-187779</v>
          </cell>
          <cell r="R43">
            <v>-276855</v>
          </cell>
          <cell r="S43">
            <v>-542490</v>
          </cell>
          <cell r="T43">
            <v>7080123</v>
          </cell>
          <cell r="U43">
            <v>3647402</v>
          </cell>
          <cell r="V43">
            <v>8701570</v>
          </cell>
          <cell r="W43">
            <v>-849398</v>
          </cell>
          <cell r="X43">
            <v>-8157</v>
          </cell>
          <cell r="Y43">
            <v>-126883</v>
          </cell>
          <cell r="Z43">
            <v>810042</v>
          </cell>
        </row>
        <row r="44">
          <cell r="A44" t="str">
            <v xml:space="preserve"> LsrAgy00077</v>
          </cell>
          <cell r="B44" t="str">
            <v>BOSSIER PARISH SCHOOL BOARD</v>
          </cell>
          <cell r="C44">
            <v>192832</v>
          </cell>
          <cell r="D44">
            <v>76169</v>
          </cell>
          <cell r="E44">
            <v>0.39500000000000002</v>
          </cell>
          <cell r="F44">
            <v>502128</v>
          </cell>
          <cell r="G44">
            <v>9.1199999999999994E-5</v>
          </cell>
          <cell r="H44">
            <v>1.175E-4</v>
          </cell>
          <cell r="I44">
            <v>-2.6299999999999999E-5</v>
          </cell>
          <cell r="J44">
            <v>35203</v>
          </cell>
          <cell r="K44">
            <v>496</v>
          </cell>
          <cell r="L44">
            <v>12299</v>
          </cell>
          <cell r="M44">
            <v>-117098</v>
          </cell>
          <cell r="N44">
            <v>0</v>
          </cell>
          <cell r="O44">
            <v>0</v>
          </cell>
          <cell r="P44">
            <v>-7526</v>
          </cell>
          <cell r="Q44">
            <v>-18044</v>
          </cell>
          <cell r="R44">
            <v>-26604</v>
          </cell>
          <cell r="S44">
            <v>-52129</v>
          </cell>
          <cell r="T44">
            <v>680345</v>
          </cell>
          <cell r="U44">
            <v>350487</v>
          </cell>
          <cell r="V44">
            <v>971803</v>
          </cell>
          <cell r="W44">
            <v>-217270</v>
          </cell>
          <cell r="X44">
            <v>-2087</v>
          </cell>
          <cell r="Y44">
            <v>-32456</v>
          </cell>
          <cell r="Z44">
            <v>77839</v>
          </cell>
        </row>
        <row r="45">
          <cell r="A45">
            <v>20145</v>
          </cell>
          <cell r="B45" t="str">
            <v>CADDO LEVEE DISTRICT</v>
          </cell>
          <cell r="C45">
            <v>459004</v>
          </cell>
          <cell r="D45">
            <v>181307</v>
          </cell>
          <cell r="E45">
            <v>0.39500000000000002</v>
          </cell>
          <cell r="F45">
            <v>1195298</v>
          </cell>
          <cell r="G45">
            <v>2.1719999999999999E-4</v>
          </cell>
          <cell r="H45">
            <v>2.365E-4</v>
          </cell>
          <cell r="I45">
            <v>-1.9300000000000002E-5</v>
          </cell>
          <cell r="J45">
            <v>83799</v>
          </cell>
          <cell r="K45">
            <v>1180</v>
          </cell>
          <cell r="L45">
            <v>29278</v>
          </cell>
          <cell r="M45">
            <v>-278748</v>
          </cell>
          <cell r="N45">
            <v>0</v>
          </cell>
          <cell r="O45">
            <v>0</v>
          </cell>
          <cell r="P45">
            <v>-17916</v>
          </cell>
          <cell r="Q45">
            <v>-42953</v>
          </cell>
          <cell r="R45">
            <v>-63329</v>
          </cell>
          <cell r="S45">
            <v>-124092</v>
          </cell>
          <cell r="T45">
            <v>1619539</v>
          </cell>
          <cell r="U45">
            <v>834323</v>
          </cell>
          <cell r="V45">
            <v>1955599</v>
          </cell>
          <cell r="W45">
            <v>-159458</v>
          </cell>
          <cell r="X45">
            <v>-1531</v>
          </cell>
          <cell r="Y45">
            <v>-23820</v>
          </cell>
          <cell r="Z45">
            <v>185293</v>
          </cell>
        </row>
        <row r="46">
          <cell r="A46" t="str">
            <v xml:space="preserve"> LsrAgy00601</v>
          </cell>
          <cell r="B46" t="str">
            <v>CADDO PARISH SCHOOL BOARD</v>
          </cell>
          <cell r="C46">
            <v>269556</v>
          </cell>
          <cell r="D46">
            <v>106475</v>
          </cell>
          <cell r="E46">
            <v>0.39500000000000002</v>
          </cell>
          <cell r="F46">
            <v>701922</v>
          </cell>
          <cell r="G46">
            <v>1.2750000000000001E-4</v>
          </cell>
          <cell r="H46">
            <v>1.694E-4</v>
          </cell>
          <cell r="I46">
            <v>-4.1900000000000002E-5</v>
          </cell>
          <cell r="J46">
            <v>49210</v>
          </cell>
          <cell r="K46">
            <v>693</v>
          </cell>
          <cell r="L46">
            <v>17193</v>
          </cell>
          <cell r="M46">
            <v>-163691</v>
          </cell>
          <cell r="N46">
            <v>0</v>
          </cell>
          <cell r="O46">
            <v>0</v>
          </cell>
          <cell r="P46">
            <v>-10521</v>
          </cell>
          <cell r="Q46">
            <v>-25224</v>
          </cell>
          <cell r="R46">
            <v>-37189</v>
          </cell>
          <cell r="S46">
            <v>-72871</v>
          </cell>
          <cell r="T46">
            <v>951051</v>
          </cell>
          <cell r="U46">
            <v>489944</v>
          </cell>
          <cell r="V46">
            <v>1401382</v>
          </cell>
          <cell r="W46">
            <v>-346624</v>
          </cell>
          <cell r="X46">
            <v>-3329</v>
          </cell>
          <cell r="Y46">
            <v>-51779</v>
          </cell>
          <cell r="Z46">
            <v>108810</v>
          </cell>
        </row>
        <row r="47">
          <cell r="A47" t="str">
            <v xml:space="preserve"> LsrAgy00789</v>
          </cell>
          <cell r="B47" t="str">
            <v>CALCASIEU PARISH POLICE JURY</v>
          </cell>
          <cell r="C47">
            <v>47483</v>
          </cell>
          <cell r="D47">
            <v>20647</v>
          </cell>
          <cell r="E47">
            <v>0.4348419</v>
          </cell>
          <cell r="F47">
            <v>136113</v>
          </cell>
          <cell r="G47">
            <v>2.4700000000000001E-5</v>
          </cell>
          <cell r="H47">
            <v>2.4199999999999999E-5</v>
          </cell>
          <cell r="I47">
            <v>4.9999999999999998E-7</v>
          </cell>
          <cell r="J47">
            <v>9543</v>
          </cell>
          <cell r="K47">
            <v>134</v>
          </cell>
          <cell r="L47">
            <v>3334</v>
          </cell>
          <cell r="M47">
            <v>-31742</v>
          </cell>
          <cell r="N47">
            <v>0</v>
          </cell>
          <cell r="O47">
            <v>0</v>
          </cell>
          <cell r="P47">
            <v>-2040</v>
          </cell>
          <cell r="Q47">
            <v>-4891</v>
          </cell>
          <cell r="R47">
            <v>-7212</v>
          </cell>
          <cell r="S47">
            <v>-14131</v>
          </cell>
          <cell r="T47">
            <v>184423</v>
          </cell>
          <cell r="U47">
            <v>95008</v>
          </cell>
          <cell r="V47">
            <v>200067</v>
          </cell>
          <cell r="W47">
            <v>4466</v>
          </cell>
          <cell r="X47">
            <v>43</v>
          </cell>
          <cell r="Y47">
            <v>667</v>
          </cell>
          <cell r="Z47">
            <v>21100</v>
          </cell>
        </row>
        <row r="48">
          <cell r="A48" t="str">
            <v xml:space="preserve"> LsrAgy00658</v>
          </cell>
          <cell r="B48" t="str">
            <v>CALCASIEU PARISH SCHOOL BOARD</v>
          </cell>
          <cell r="C48">
            <v>165142</v>
          </cell>
          <cell r="D48">
            <v>65231</v>
          </cell>
          <cell r="E48">
            <v>0.39500000000000002</v>
          </cell>
          <cell r="F48">
            <v>430026</v>
          </cell>
          <cell r="G48">
            <v>7.8100000000000001E-5</v>
          </cell>
          <cell r="H48">
            <v>1.2909999999999999E-4</v>
          </cell>
          <cell r="I48">
            <v>-5.1E-5</v>
          </cell>
          <cell r="J48">
            <v>30148</v>
          </cell>
          <cell r="K48">
            <v>425</v>
          </cell>
          <cell r="L48">
            <v>10533</v>
          </cell>
          <cell r="M48">
            <v>-100284</v>
          </cell>
          <cell r="N48">
            <v>0</v>
          </cell>
          <cell r="O48">
            <v>0</v>
          </cell>
          <cell r="P48">
            <v>-6445</v>
          </cell>
          <cell r="Q48">
            <v>-15453</v>
          </cell>
          <cell r="R48">
            <v>-22784</v>
          </cell>
          <cell r="S48">
            <v>-44644</v>
          </cell>
          <cell r="T48">
            <v>582652</v>
          </cell>
          <cell r="U48">
            <v>300160</v>
          </cell>
          <cell r="V48">
            <v>1067991</v>
          </cell>
          <cell r="W48">
            <v>-421804</v>
          </cell>
          <cell r="X48">
            <v>-4051</v>
          </cell>
          <cell r="Y48">
            <v>-63009</v>
          </cell>
          <cell r="Z48">
            <v>66662</v>
          </cell>
        </row>
        <row r="49">
          <cell r="A49" t="str">
            <v xml:space="preserve"> LsrAgy00272</v>
          </cell>
          <cell r="B49" t="str">
            <v>CAPITOL AREA GROUNDWATER COMMISSION</v>
          </cell>
          <cell r="C49">
            <v>139000</v>
          </cell>
          <cell r="D49">
            <v>54905</v>
          </cell>
          <cell r="E49">
            <v>0.39500000000000002</v>
          </cell>
          <cell r="F49">
            <v>361941</v>
          </cell>
          <cell r="G49">
            <v>6.58E-5</v>
          </cell>
          <cell r="H49">
            <v>3.8099999999999998E-5</v>
          </cell>
          <cell r="I49">
            <v>2.76E-5</v>
          </cell>
          <cell r="J49">
            <v>25375</v>
          </cell>
          <cell r="K49">
            <v>357</v>
          </cell>
          <cell r="L49">
            <v>8865</v>
          </cell>
          <cell r="M49">
            <v>-84406</v>
          </cell>
          <cell r="N49">
            <v>0</v>
          </cell>
          <cell r="O49">
            <v>0</v>
          </cell>
          <cell r="P49">
            <v>-5425</v>
          </cell>
          <cell r="Q49">
            <v>-13006</v>
          </cell>
          <cell r="R49">
            <v>-19176</v>
          </cell>
          <cell r="S49">
            <v>-37575</v>
          </cell>
          <cell r="T49">
            <v>490403</v>
          </cell>
          <cell r="U49">
            <v>252637</v>
          </cell>
          <cell r="V49">
            <v>315443</v>
          </cell>
          <cell r="W49">
            <v>228436</v>
          </cell>
          <cell r="X49">
            <v>2194</v>
          </cell>
          <cell r="Y49">
            <v>34124</v>
          </cell>
          <cell r="Z49">
            <v>56107</v>
          </cell>
        </row>
        <row r="50">
          <cell r="A50" t="str">
            <v xml:space="preserve"> LsrAgy00213</v>
          </cell>
          <cell r="B50" t="str">
            <v>CATAHOULA PARISH SCHOOL BOARD</v>
          </cell>
          <cell r="C50">
            <v>108574</v>
          </cell>
          <cell r="D50">
            <v>42887</v>
          </cell>
          <cell r="E50">
            <v>0.39500000000000002</v>
          </cell>
          <cell r="F50">
            <v>282739</v>
          </cell>
          <cell r="G50">
            <v>5.1400000000000003E-5</v>
          </cell>
          <cell r="H50">
            <v>4.6900000000000002E-5</v>
          </cell>
          <cell r="I50">
            <v>4.5000000000000001E-6</v>
          </cell>
          <cell r="J50">
            <v>19822</v>
          </cell>
          <cell r="K50">
            <v>279</v>
          </cell>
          <cell r="L50">
            <v>6925</v>
          </cell>
          <cell r="M50">
            <v>-65936</v>
          </cell>
          <cell r="N50">
            <v>0</v>
          </cell>
          <cell r="O50">
            <v>0</v>
          </cell>
          <cell r="P50">
            <v>-4238</v>
          </cell>
          <cell r="Q50">
            <v>-10160</v>
          </cell>
          <cell r="R50">
            <v>-14980</v>
          </cell>
          <cell r="S50">
            <v>-29353</v>
          </cell>
          <cell r="T50">
            <v>383090</v>
          </cell>
          <cell r="U50">
            <v>197353</v>
          </cell>
          <cell r="V50">
            <v>387729</v>
          </cell>
          <cell r="W50">
            <v>37135</v>
          </cell>
          <cell r="X50">
            <v>357</v>
          </cell>
          <cell r="Y50">
            <v>5547</v>
          </cell>
          <cell r="Z50">
            <v>43830</v>
          </cell>
        </row>
        <row r="51">
          <cell r="A51">
            <v>789</v>
          </cell>
          <cell r="B51" t="str">
            <v>CENTRAL LA TECH COMMUNITY COLLEGE</v>
          </cell>
          <cell r="C51">
            <v>641084</v>
          </cell>
          <cell r="D51">
            <v>253228</v>
          </cell>
          <cell r="E51">
            <v>0.39500000000000002</v>
          </cell>
          <cell r="F51">
            <v>1669411</v>
          </cell>
          <cell r="G51">
            <v>3.033E-4</v>
          </cell>
          <cell r="H51">
            <v>2.9550000000000003E-4</v>
          </cell>
          <cell r="I51">
            <v>7.7999999999999999E-6</v>
          </cell>
          <cell r="J51">
            <v>117038</v>
          </cell>
          <cell r="K51">
            <v>1649</v>
          </cell>
          <cell r="L51">
            <v>40891</v>
          </cell>
          <cell r="M51">
            <v>-389313</v>
          </cell>
          <cell r="N51">
            <v>0</v>
          </cell>
          <cell r="O51">
            <v>0</v>
          </cell>
          <cell r="P51">
            <v>-25022</v>
          </cell>
          <cell r="Q51">
            <v>-59991</v>
          </cell>
          <cell r="R51">
            <v>-88448</v>
          </cell>
          <cell r="S51">
            <v>-173312</v>
          </cell>
          <cell r="T51">
            <v>2261926</v>
          </cell>
          <cell r="U51">
            <v>1165255</v>
          </cell>
          <cell r="V51">
            <v>2443734</v>
          </cell>
          <cell r="W51">
            <v>64842</v>
          </cell>
          <cell r="X51">
            <v>623</v>
          </cell>
          <cell r="Y51">
            <v>9686</v>
          </cell>
          <cell r="Z51">
            <v>258788</v>
          </cell>
        </row>
        <row r="52">
          <cell r="A52" t="str">
            <v xml:space="preserve"> LsrAgy00737</v>
          </cell>
          <cell r="B52" t="str">
            <v>CITY COURT OF ABBEVILLE</v>
          </cell>
          <cell r="C52">
            <v>50400</v>
          </cell>
          <cell r="D52">
            <v>22025</v>
          </cell>
          <cell r="E52">
            <v>0.437</v>
          </cell>
          <cell r="F52">
            <v>145195</v>
          </cell>
          <cell r="G52">
            <v>2.6400000000000001E-5</v>
          </cell>
          <cell r="H52">
            <v>2.55E-5</v>
          </cell>
          <cell r="I52">
            <v>8.9999999999999996E-7</v>
          </cell>
          <cell r="J52">
            <v>10179</v>
          </cell>
          <cell r="K52">
            <v>143</v>
          </cell>
          <cell r="L52">
            <v>3556</v>
          </cell>
          <cell r="M52">
            <v>-33860</v>
          </cell>
          <cell r="N52">
            <v>0</v>
          </cell>
          <cell r="O52">
            <v>0</v>
          </cell>
          <cell r="P52">
            <v>-2176</v>
          </cell>
          <cell r="Q52">
            <v>-5218</v>
          </cell>
          <cell r="R52">
            <v>-7693</v>
          </cell>
          <cell r="S52">
            <v>-15074</v>
          </cell>
          <cell r="T52">
            <v>196728</v>
          </cell>
          <cell r="U52">
            <v>101347</v>
          </cell>
          <cell r="V52">
            <v>210654</v>
          </cell>
          <cell r="W52">
            <v>7526</v>
          </cell>
          <cell r="X52">
            <v>72</v>
          </cell>
          <cell r="Y52">
            <v>1124</v>
          </cell>
          <cell r="Z52">
            <v>22508</v>
          </cell>
        </row>
        <row r="53">
          <cell r="A53" t="str">
            <v xml:space="preserve"> LsrAgy00107</v>
          </cell>
          <cell r="B53" t="str">
            <v>CITY COURT OF BAKER</v>
          </cell>
          <cell r="C53">
            <v>84684</v>
          </cell>
          <cell r="D53">
            <v>37007</v>
          </cell>
          <cell r="E53">
            <v>0.437</v>
          </cell>
          <cell r="F53">
            <v>243991</v>
          </cell>
          <cell r="G53">
            <v>4.4299999999999999E-5</v>
          </cell>
          <cell r="H53">
            <v>3.8399999999999998E-5</v>
          </cell>
          <cell r="I53">
            <v>5.9000000000000003E-6</v>
          </cell>
          <cell r="J53">
            <v>17106</v>
          </cell>
          <cell r="K53">
            <v>241</v>
          </cell>
          <cell r="L53">
            <v>5976</v>
          </cell>
          <cell r="M53">
            <v>-56900</v>
          </cell>
          <cell r="N53">
            <v>0</v>
          </cell>
          <cell r="O53">
            <v>0</v>
          </cell>
          <cell r="P53">
            <v>-3657</v>
          </cell>
          <cell r="Q53">
            <v>-8768</v>
          </cell>
          <cell r="R53">
            <v>-12927</v>
          </cell>
          <cell r="S53">
            <v>-25330</v>
          </cell>
          <cell r="T53">
            <v>330590</v>
          </cell>
          <cell r="U53">
            <v>170307</v>
          </cell>
          <cell r="V53">
            <v>317759</v>
          </cell>
          <cell r="W53">
            <v>48880</v>
          </cell>
          <cell r="X53">
            <v>469</v>
          </cell>
          <cell r="Y53">
            <v>7302</v>
          </cell>
          <cell r="Z53">
            <v>37823</v>
          </cell>
        </row>
        <row r="54">
          <cell r="A54" t="str">
            <v xml:space="preserve"> LsrAgy00702</v>
          </cell>
          <cell r="B54" t="str">
            <v>CITY COURT OF BASTROP</v>
          </cell>
          <cell r="C54">
            <v>83829</v>
          </cell>
          <cell r="D54">
            <v>36633</v>
          </cell>
          <cell r="E54">
            <v>0.437</v>
          </cell>
          <cell r="F54">
            <v>241514</v>
          </cell>
          <cell r="G54">
            <v>4.3900000000000003E-5</v>
          </cell>
          <cell r="H54">
            <v>3.8300000000000003E-5</v>
          </cell>
          <cell r="I54">
            <v>5.5999999999999997E-6</v>
          </cell>
          <cell r="J54">
            <v>16932</v>
          </cell>
          <cell r="K54">
            <v>239</v>
          </cell>
          <cell r="L54">
            <v>5916</v>
          </cell>
          <cell r="M54">
            <v>-56322</v>
          </cell>
          <cell r="N54">
            <v>0</v>
          </cell>
          <cell r="O54">
            <v>0</v>
          </cell>
          <cell r="P54">
            <v>-3620</v>
          </cell>
          <cell r="Q54">
            <v>-8679</v>
          </cell>
          <cell r="R54">
            <v>-12796</v>
          </cell>
          <cell r="S54">
            <v>-25073</v>
          </cell>
          <cell r="T54">
            <v>327234</v>
          </cell>
          <cell r="U54">
            <v>168578</v>
          </cell>
          <cell r="V54">
            <v>316932</v>
          </cell>
          <cell r="W54">
            <v>45985</v>
          </cell>
          <cell r="X54">
            <v>442</v>
          </cell>
          <cell r="Y54">
            <v>6869</v>
          </cell>
          <cell r="Z54">
            <v>37439</v>
          </cell>
        </row>
        <row r="55">
          <cell r="A55" t="str">
            <v xml:space="preserve"> LsrAgy00748</v>
          </cell>
          <cell r="B55" t="str">
            <v>CITY COURT OF BOGALUSA</v>
          </cell>
          <cell r="C55">
            <v>19219</v>
          </cell>
          <cell r="D55">
            <v>8264</v>
          </cell>
          <cell r="E55">
            <v>0.43</v>
          </cell>
          <cell r="F55">
            <v>54489</v>
          </cell>
          <cell r="G55">
            <v>9.9000000000000001E-6</v>
          </cell>
          <cell r="H55">
            <v>9.0999999999999993E-6</v>
          </cell>
          <cell r="I55">
            <v>7.9999999999999996E-7</v>
          </cell>
          <cell r="J55">
            <v>3820</v>
          </cell>
          <cell r="K55">
            <v>54</v>
          </cell>
          <cell r="L55">
            <v>1335</v>
          </cell>
          <cell r="M55">
            <v>-12707</v>
          </cell>
          <cell r="N55">
            <v>0</v>
          </cell>
          <cell r="O55">
            <v>0</v>
          </cell>
          <cell r="P55">
            <v>-817</v>
          </cell>
          <cell r="Q55">
            <v>-1958</v>
          </cell>
          <cell r="R55">
            <v>-2887</v>
          </cell>
          <cell r="S55">
            <v>-5657</v>
          </cell>
          <cell r="T55">
            <v>73829</v>
          </cell>
          <cell r="U55">
            <v>38034</v>
          </cell>
          <cell r="V55">
            <v>75180</v>
          </cell>
          <cell r="W55">
            <v>6699</v>
          </cell>
          <cell r="X55">
            <v>64</v>
          </cell>
          <cell r="Y55">
            <v>1001</v>
          </cell>
          <cell r="Z55">
            <v>8447</v>
          </cell>
        </row>
        <row r="56">
          <cell r="A56" t="str">
            <v xml:space="preserve"> LsrAgy00741</v>
          </cell>
          <cell r="B56" t="str">
            <v>CITY COURT OF CROWLEY</v>
          </cell>
          <cell r="C56">
            <v>40800</v>
          </cell>
          <cell r="D56">
            <v>17830</v>
          </cell>
          <cell r="E56">
            <v>0.437</v>
          </cell>
          <cell r="F56">
            <v>117565</v>
          </cell>
          <cell r="G56">
            <v>2.1399999999999998E-5</v>
          </cell>
          <cell r="H56">
            <v>2.0599999999999999E-5</v>
          </cell>
          <cell r="I56">
            <v>6.9999999999999997E-7</v>
          </cell>
          <cell r="J56">
            <v>8242</v>
          </cell>
          <cell r="K56">
            <v>116</v>
          </cell>
          <cell r="L56">
            <v>2880</v>
          </cell>
          <cell r="M56">
            <v>-27417</v>
          </cell>
          <cell r="N56">
            <v>0</v>
          </cell>
          <cell r="O56">
            <v>0</v>
          </cell>
          <cell r="P56">
            <v>-1762</v>
          </cell>
          <cell r="Q56">
            <v>-4225</v>
          </cell>
          <cell r="R56">
            <v>-6229</v>
          </cell>
          <cell r="S56">
            <v>-12205</v>
          </cell>
          <cell r="T56">
            <v>159292</v>
          </cell>
          <cell r="U56">
            <v>82061</v>
          </cell>
          <cell r="V56">
            <v>170541</v>
          </cell>
          <cell r="W56">
            <v>6120</v>
          </cell>
          <cell r="X56">
            <v>59</v>
          </cell>
          <cell r="Y56">
            <v>914</v>
          </cell>
          <cell r="Z56">
            <v>18225</v>
          </cell>
        </row>
        <row r="57">
          <cell r="A57" t="str">
            <v xml:space="preserve"> LsrAgy00756</v>
          </cell>
          <cell r="B57" t="str">
            <v>CITY COURT OF DENHAM SPRINGS</v>
          </cell>
          <cell r="C57">
            <v>77490</v>
          </cell>
          <cell r="D57">
            <v>33863</v>
          </cell>
          <cell r="E57">
            <v>0.437</v>
          </cell>
          <cell r="F57">
            <v>223241</v>
          </cell>
          <cell r="G57">
            <v>4.0599999999999998E-5</v>
          </cell>
          <cell r="H57">
            <v>3.5299999999999997E-5</v>
          </cell>
          <cell r="I57">
            <v>5.2000000000000002E-6</v>
          </cell>
          <cell r="J57">
            <v>15651</v>
          </cell>
          <cell r="K57">
            <v>220</v>
          </cell>
          <cell r="L57">
            <v>5468</v>
          </cell>
          <cell r="M57">
            <v>-52061</v>
          </cell>
          <cell r="N57">
            <v>0</v>
          </cell>
          <cell r="O57">
            <v>0</v>
          </cell>
          <cell r="P57">
            <v>-3346</v>
          </cell>
          <cell r="Q57">
            <v>-8022</v>
          </cell>
          <cell r="R57">
            <v>-11828</v>
          </cell>
          <cell r="S57">
            <v>-23176</v>
          </cell>
          <cell r="T57">
            <v>302475</v>
          </cell>
          <cell r="U57">
            <v>155823</v>
          </cell>
          <cell r="V57">
            <v>292120</v>
          </cell>
          <cell r="W57">
            <v>43338</v>
          </cell>
          <cell r="X57">
            <v>416</v>
          </cell>
          <cell r="Y57">
            <v>6474</v>
          </cell>
          <cell r="Z57">
            <v>34606</v>
          </cell>
        </row>
        <row r="58">
          <cell r="A58" t="str">
            <v xml:space="preserve"> LsrAgy00746</v>
          </cell>
          <cell r="B58" t="str">
            <v>CITY COURT OF FRANKLIN</v>
          </cell>
          <cell r="C58">
            <v>34174</v>
          </cell>
          <cell r="D58">
            <v>14695</v>
          </cell>
          <cell r="E58">
            <v>0.43</v>
          </cell>
          <cell r="F58">
            <v>96870</v>
          </cell>
          <cell r="G58">
            <v>1.7600000000000001E-5</v>
          </cell>
          <cell r="H58">
            <v>1.9199999999999999E-5</v>
          </cell>
          <cell r="I58">
            <v>-1.5999999999999999E-6</v>
          </cell>
          <cell r="J58">
            <v>6791</v>
          </cell>
          <cell r="K58">
            <v>96</v>
          </cell>
          <cell r="L58">
            <v>2373</v>
          </cell>
          <cell r="M58">
            <v>-22590</v>
          </cell>
          <cell r="N58">
            <v>0</v>
          </cell>
          <cell r="O58">
            <v>0</v>
          </cell>
          <cell r="P58">
            <v>-1452</v>
          </cell>
          <cell r="Q58">
            <v>-3481</v>
          </cell>
          <cell r="R58">
            <v>-5132</v>
          </cell>
          <cell r="S58">
            <v>-10057</v>
          </cell>
          <cell r="T58">
            <v>131252</v>
          </cell>
          <cell r="U58">
            <v>67616</v>
          </cell>
          <cell r="V58">
            <v>158383</v>
          </cell>
          <cell r="W58">
            <v>-12820</v>
          </cell>
          <cell r="X58">
            <v>-123</v>
          </cell>
          <cell r="Y58">
            <v>-1915</v>
          </cell>
          <cell r="Z58">
            <v>15017</v>
          </cell>
        </row>
        <row r="59">
          <cell r="A59" t="str">
            <v xml:space="preserve"> LsrAgy00725</v>
          </cell>
          <cell r="B59" t="str">
            <v>CITY COURT OF HAMMOND</v>
          </cell>
          <cell r="C59">
            <v>0</v>
          </cell>
          <cell r="D59">
            <v>0</v>
          </cell>
          <cell r="E59">
            <v>0</v>
          </cell>
          <cell r="F59">
            <v>0</v>
          </cell>
          <cell r="G59">
            <v>0</v>
          </cell>
          <cell r="H59">
            <v>2.3799999999999999E-5</v>
          </cell>
          <cell r="I59">
            <v>-2.3799999999999999E-5</v>
          </cell>
          <cell r="J59">
            <v>0</v>
          </cell>
          <cell r="K59">
            <v>0</v>
          </cell>
          <cell r="L59">
            <v>0</v>
          </cell>
          <cell r="M59">
            <v>0</v>
          </cell>
          <cell r="N59">
            <v>0</v>
          </cell>
          <cell r="O59">
            <v>0</v>
          </cell>
          <cell r="P59">
            <v>0</v>
          </cell>
          <cell r="Q59">
            <v>0</v>
          </cell>
          <cell r="R59">
            <v>0</v>
          </cell>
          <cell r="S59">
            <v>0</v>
          </cell>
          <cell r="T59">
            <v>0</v>
          </cell>
          <cell r="U59">
            <v>0</v>
          </cell>
          <cell r="V59">
            <v>196842</v>
          </cell>
          <cell r="W59">
            <v>-196842</v>
          </cell>
          <cell r="X59">
            <v>-1890</v>
          </cell>
          <cell r="Y59">
            <v>-29404</v>
          </cell>
          <cell r="Z59">
            <v>0</v>
          </cell>
        </row>
        <row r="60">
          <cell r="A60" t="str">
            <v xml:space="preserve"> LsrAgy00750</v>
          </cell>
          <cell r="B60" t="str">
            <v>CITY COURT OF HOUMA</v>
          </cell>
          <cell r="C60">
            <v>70500</v>
          </cell>
          <cell r="D60">
            <v>30315</v>
          </cell>
          <cell r="E60">
            <v>0.43</v>
          </cell>
          <cell r="F60">
            <v>199849</v>
          </cell>
          <cell r="G60">
            <v>3.6300000000000001E-5</v>
          </cell>
          <cell r="H60">
            <v>3.29E-5</v>
          </cell>
          <cell r="I60">
            <v>3.4000000000000001E-6</v>
          </cell>
          <cell r="J60">
            <v>14011</v>
          </cell>
          <cell r="K60">
            <v>197</v>
          </cell>
          <cell r="L60">
            <v>4895</v>
          </cell>
          <cell r="M60">
            <v>-46606</v>
          </cell>
          <cell r="N60">
            <v>0</v>
          </cell>
          <cell r="O60">
            <v>0</v>
          </cell>
          <cell r="P60">
            <v>-2995</v>
          </cell>
          <cell r="Q60">
            <v>-7182</v>
          </cell>
          <cell r="R60">
            <v>-10588</v>
          </cell>
          <cell r="S60">
            <v>-20748</v>
          </cell>
          <cell r="T60">
            <v>270781</v>
          </cell>
          <cell r="U60">
            <v>139496</v>
          </cell>
          <cell r="V60">
            <v>271940</v>
          </cell>
          <cell r="W60">
            <v>28368</v>
          </cell>
          <cell r="X60">
            <v>272</v>
          </cell>
          <cell r="Y60">
            <v>4238</v>
          </cell>
          <cell r="Z60">
            <v>30980</v>
          </cell>
        </row>
        <row r="61">
          <cell r="A61" t="str">
            <v xml:space="preserve"> LsrAgy00745</v>
          </cell>
          <cell r="B61" t="str">
            <v>CITY COURT OF JENNINGS</v>
          </cell>
          <cell r="C61">
            <v>26173</v>
          </cell>
          <cell r="D61">
            <v>11437</v>
          </cell>
          <cell r="E61">
            <v>0.437</v>
          </cell>
          <cell r="F61">
            <v>75404</v>
          </cell>
          <cell r="G61">
            <v>1.3699999999999999E-5</v>
          </cell>
          <cell r="H61">
            <v>2.1399999999999998E-5</v>
          </cell>
          <cell r="I61">
            <v>-7.7000000000000008E-6</v>
          </cell>
          <cell r="J61">
            <v>5286</v>
          </cell>
          <cell r="K61">
            <v>74</v>
          </cell>
          <cell r="L61">
            <v>1847</v>
          </cell>
          <cell r="M61">
            <v>-17585</v>
          </cell>
          <cell r="N61">
            <v>0</v>
          </cell>
          <cell r="O61">
            <v>0</v>
          </cell>
          <cell r="P61">
            <v>-1130</v>
          </cell>
          <cell r="Q61">
            <v>-2710</v>
          </cell>
          <cell r="R61">
            <v>-3995</v>
          </cell>
          <cell r="S61">
            <v>-7828</v>
          </cell>
          <cell r="T61">
            <v>102167</v>
          </cell>
          <cell r="U61">
            <v>52633</v>
          </cell>
          <cell r="V61">
            <v>176910</v>
          </cell>
          <cell r="W61">
            <v>-63601</v>
          </cell>
          <cell r="X61">
            <v>-611</v>
          </cell>
          <cell r="Y61">
            <v>-9501</v>
          </cell>
          <cell r="Z61">
            <v>11689</v>
          </cell>
        </row>
        <row r="62">
          <cell r="A62" t="str">
            <v xml:space="preserve"> LsrAgy00768</v>
          </cell>
          <cell r="B62" t="str">
            <v>CITY COURT OF LAKE CHARLES</v>
          </cell>
          <cell r="C62">
            <v>169178</v>
          </cell>
          <cell r="D62">
            <v>72747</v>
          </cell>
          <cell r="E62">
            <v>0.43</v>
          </cell>
          <cell r="F62">
            <v>479561</v>
          </cell>
          <cell r="G62">
            <v>8.7100000000000003E-5</v>
          </cell>
          <cell r="H62">
            <v>8.0500000000000005E-5</v>
          </cell>
          <cell r="I62">
            <v>6.7000000000000002E-6</v>
          </cell>
          <cell r="J62">
            <v>33621</v>
          </cell>
          <cell r="K62">
            <v>474</v>
          </cell>
          <cell r="L62">
            <v>11746</v>
          </cell>
          <cell r="M62">
            <v>-111836</v>
          </cell>
          <cell r="N62">
            <v>0</v>
          </cell>
          <cell r="O62">
            <v>0</v>
          </cell>
          <cell r="P62">
            <v>-7188</v>
          </cell>
          <cell r="Q62">
            <v>-17233</v>
          </cell>
          <cell r="R62">
            <v>-25408</v>
          </cell>
          <cell r="S62">
            <v>-49786</v>
          </cell>
          <cell r="T62">
            <v>649769</v>
          </cell>
          <cell r="U62">
            <v>334736</v>
          </cell>
          <cell r="V62">
            <v>665375</v>
          </cell>
          <cell r="W62">
            <v>55248</v>
          </cell>
          <cell r="X62">
            <v>531</v>
          </cell>
          <cell r="Y62">
            <v>8253</v>
          </cell>
          <cell r="Z62">
            <v>74341</v>
          </cell>
        </row>
        <row r="63">
          <cell r="A63" t="str">
            <v xml:space="preserve"> LsrAgy00704</v>
          </cell>
          <cell r="B63" t="str">
            <v>CITY COURT OF MORGAN CITY</v>
          </cell>
          <cell r="C63">
            <v>26298</v>
          </cell>
          <cell r="D63">
            <v>11492</v>
          </cell>
          <cell r="E63">
            <v>0.437</v>
          </cell>
          <cell r="F63">
            <v>75790</v>
          </cell>
          <cell r="G63">
            <v>1.38E-5</v>
          </cell>
          <cell r="H63">
            <v>2.7699999999999999E-5</v>
          </cell>
          <cell r="I63">
            <v>-1.3900000000000001E-5</v>
          </cell>
          <cell r="J63">
            <v>5313</v>
          </cell>
          <cell r="K63">
            <v>75</v>
          </cell>
          <cell r="L63">
            <v>1856</v>
          </cell>
          <cell r="M63">
            <v>-17674</v>
          </cell>
          <cell r="N63">
            <v>0</v>
          </cell>
          <cell r="O63">
            <v>0</v>
          </cell>
          <cell r="P63">
            <v>-1136</v>
          </cell>
          <cell r="Q63">
            <v>-2724</v>
          </cell>
          <cell r="R63">
            <v>-4015</v>
          </cell>
          <cell r="S63">
            <v>-7868</v>
          </cell>
          <cell r="T63">
            <v>102689</v>
          </cell>
          <cell r="U63">
            <v>52902</v>
          </cell>
          <cell r="V63">
            <v>229015</v>
          </cell>
          <cell r="W63">
            <v>-115128</v>
          </cell>
          <cell r="X63">
            <v>-1106</v>
          </cell>
          <cell r="Y63">
            <v>-17198</v>
          </cell>
          <cell r="Z63">
            <v>11749</v>
          </cell>
        </row>
        <row r="64">
          <cell r="A64" t="str">
            <v xml:space="preserve"> LsrAgy00781</v>
          </cell>
          <cell r="B64" t="str">
            <v>CITY COURT OF OAKDALE</v>
          </cell>
          <cell r="C64">
            <v>14628</v>
          </cell>
          <cell r="D64">
            <v>6290</v>
          </cell>
          <cell r="E64">
            <v>0.43</v>
          </cell>
          <cell r="F64">
            <v>41445</v>
          </cell>
          <cell r="G64">
            <v>7.5000000000000002E-6</v>
          </cell>
          <cell r="H64">
            <v>8.8999999999999995E-6</v>
          </cell>
          <cell r="I64">
            <v>-1.3999999999999999E-6</v>
          </cell>
          <cell r="J64">
            <v>2906</v>
          </cell>
          <cell r="K64">
            <v>41</v>
          </cell>
          <cell r="L64">
            <v>1015</v>
          </cell>
          <cell r="M64">
            <v>-9665</v>
          </cell>
          <cell r="N64">
            <v>0</v>
          </cell>
          <cell r="O64">
            <v>0</v>
          </cell>
          <cell r="P64">
            <v>-621</v>
          </cell>
          <cell r="Q64">
            <v>-1489</v>
          </cell>
          <cell r="R64">
            <v>-2196</v>
          </cell>
          <cell r="S64">
            <v>-4303</v>
          </cell>
          <cell r="T64">
            <v>56155</v>
          </cell>
          <cell r="U64">
            <v>28929</v>
          </cell>
          <cell r="V64">
            <v>73609</v>
          </cell>
          <cell r="W64">
            <v>-11331</v>
          </cell>
          <cell r="X64">
            <v>-109</v>
          </cell>
          <cell r="Y64">
            <v>-1693</v>
          </cell>
          <cell r="Z64">
            <v>6425</v>
          </cell>
        </row>
        <row r="65">
          <cell r="A65" t="str">
            <v xml:space="preserve"> LsrAgy00610</v>
          </cell>
          <cell r="B65" t="str">
            <v>CITY COURT OF PLAQUEMINE</v>
          </cell>
          <cell r="C65">
            <v>18826</v>
          </cell>
          <cell r="D65">
            <v>8227</v>
          </cell>
          <cell r="E65">
            <v>0.437</v>
          </cell>
          <cell r="F65">
            <v>54214</v>
          </cell>
          <cell r="G65">
            <v>9.9000000000000001E-6</v>
          </cell>
          <cell r="H65">
            <v>1.17E-5</v>
          </cell>
          <cell r="I65">
            <v>-1.7999999999999999E-6</v>
          </cell>
          <cell r="J65">
            <v>3801</v>
          </cell>
          <cell r="K65">
            <v>54</v>
          </cell>
          <cell r="L65">
            <v>1328</v>
          </cell>
          <cell r="M65">
            <v>-12643</v>
          </cell>
          <cell r="N65">
            <v>0</v>
          </cell>
          <cell r="O65">
            <v>0</v>
          </cell>
          <cell r="P65">
            <v>-813</v>
          </cell>
          <cell r="Q65">
            <v>-1948</v>
          </cell>
          <cell r="R65">
            <v>-2872</v>
          </cell>
          <cell r="S65">
            <v>-5628</v>
          </cell>
          <cell r="T65">
            <v>73456</v>
          </cell>
          <cell r="U65">
            <v>37842</v>
          </cell>
          <cell r="V65">
            <v>96519</v>
          </cell>
          <cell r="W65">
            <v>-15053</v>
          </cell>
          <cell r="X65">
            <v>-145</v>
          </cell>
          <cell r="Y65">
            <v>-2249</v>
          </cell>
          <cell r="Z65">
            <v>8404</v>
          </cell>
        </row>
        <row r="66">
          <cell r="A66" t="str">
            <v xml:space="preserve"> LsrAgy00519</v>
          </cell>
          <cell r="B66" t="str">
            <v>CITY COURT OF PORT ALLEN CIVIL FEES</v>
          </cell>
          <cell r="C66">
            <v>26186</v>
          </cell>
          <cell r="D66">
            <v>11443</v>
          </cell>
          <cell r="E66">
            <v>0.437</v>
          </cell>
          <cell r="F66">
            <v>75460</v>
          </cell>
          <cell r="G66">
            <v>1.3699999999999999E-5</v>
          </cell>
          <cell r="H66">
            <v>1.98E-5</v>
          </cell>
          <cell r="I66">
            <v>-6.1E-6</v>
          </cell>
          <cell r="J66">
            <v>5290</v>
          </cell>
          <cell r="K66">
            <v>75</v>
          </cell>
          <cell r="L66">
            <v>1848</v>
          </cell>
          <cell r="M66">
            <v>-17597</v>
          </cell>
          <cell r="N66">
            <v>0</v>
          </cell>
          <cell r="O66">
            <v>0</v>
          </cell>
          <cell r="P66">
            <v>-1131</v>
          </cell>
          <cell r="Q66">
            <v>-2712</v>
          </cell>
          <cell r="R66">
            <v>-3998</v>
          </cell>
          <cell r="S66">
            <v>-7834</v>
          </cell>
          <cell r="T66">
            <v>102242</v>
          </cell>
          <cell r="U66">
            <v>52671</v>
          </cell>
          <cell r="V66">
            <v>163759</v>
          </cell>
          <cell r="W66">
            <v>-50368</v>
          </cell>
          <cell r="X66">
            <v>-484</v>
          </cell>
          <cell r="Y66">
            <v>-7524</v>
          </cell>
          <cell r="Z66">
            <v>11698</v>
          </cell>
        </row>
        <row r="67">
          <cell r="A67" t="str">
            <v xml:space="preserve"> LsrAgy00612</v>
          </cell>
          <cell r="B67" t="str">
            <v>CITY COURT OF SLIDELL</v>
          </cell>
          <cell r="C67">
            <v>65271</v>
          </cell>
          <cell r="D67">
            <v>28067</v>
          </cell>
          <cell r="E67">
            <v>0.43</v>
          </cell>
          <cell r="F67">
            <v>185044</v>
          </cell>
          <cell r="G67">
            <v>3.3599999999999997E-5</v>
          </cell>
          <cell r="H67">
            <v>3.0899999999999999E-5</v>
          </cell>
          <cell r="I67">
            <v>2.7E-6</v>
          </cell>
          <cell r="J67">
            <v>12973</v>
          </cell>
          <cell r="K67">
            <v>183</v>
          </cell>
          <cell r="L67">
            <v>4532</v>
          </cell>
          <cell r="M67">
            <v>-43153</v>
          </cell>
          <cell r="N67">
            <v>0</v>
          </cell>
          <cell r="O67">
            <v>0</v>
          </cell>
          <cell r="P67">
            <v>-2774</v>
          </cell>
          <cell r="Q67">
            <v>-6650</v>
          </cell>
          <cell r="R67">
            <v>-9804</v>
          </cell>
          <cell r="S67">
            <v>-19211</v>
          </cell>
          <cell r="T67">
            <v>250720</v>
          </cell>
          <cell r="U67">
            <v>129161</v>
          </cell>
          <cell r="V67">
            <v>255564</v>
          </cell>
          <cell r="W67">
            <v>22496</v>
          </cell>
          <cell r="X67">
            <v>216</v>
          </cell>
          <cell r="Y67">
            <v>3361</v>
          </cell>
          <cell r="Z67">
            <v>28685</v>
          </cell>
        </row>
        <row r="68">
          <cell r="A68" t="str">
            <v xml:space="preserve"> LsrAgy00790</v>
          </cell>
          <cell r="B68" t="str">
            <v>CITY COURT OF SULPHUR</v>
          </cell>
          <cell r="C68">
            <v>47280</v>
          </cell>
          <cell r="D68">
            <v>20661</v>
          </cell>
          <cell r="E68">
            <v>0.437</v>
          </cell>
          <cell r="F68">
            <v>136223</v>
          </cell>
          <cell r="G68">
            <v>2.48E-5</v>
          </cell>
          <cell r="H68">
            <v>2.3900000000000002E-5</v>
          </cell>
          <cell r="I68">
            <v>8.9999999999999996E-7</v>
          </cell>
          <cell r="J68">
            <v>9550</v>
          </cell>
          <cell r="K68">
            <v>135</v>
          </cell>
          <cell r="L68">
            <v>3337</v>
          </cell>
          <cell r="M68">
            <v>-31768</v>
          </cell>
          <cell r="N68">
            <v>0</v>
          </cell>
          <cell r="O68">
            <v>0</v>
          </cell>
          <cell r="P68">
            <v>-2042</v>
          </cell>
          <cell r="Q68">
            <v>-4895</v>
          </cell>
          <cell r="R68">
            <v>-7217</v>
          </cell>
          <cell r="S68">
            <v>-14142</v>
          </cell>
          <cell r="T68">
            <v>184572</v>
          </cell>
          <cell r="U68">
            <v>95084</v>
          </cell>
          <cell r="V68">
            <v>197586</v>
          </cell>
          <cell r="W68">
            <v>7113</v>
          </cell>
          <cell r="X68">
            <v>68</v>
          </cell>
          <cell r="Y68">
            <v>1063</v>
          </cell>
          <cell r="Z68">
            <v>21117</v>
          </cell>
        </row>
        <row r="69">
          <cell r="A69" t="str">
            <v xml:space="preserve"> LsrAgy00909</v>
          </cell>
          <cell r="B69" t="str">
            <v>CITY COURT OF THIBODAUX</v>
          </cell>
          <cell r="C69">
            <v>29640</v>
          </cell>
          <cell r="D69">
            <v>12953</v>
          </cell>
          <cell r="E69">
            <v>0.437</v>
          </cell>
          <cell r="F69">
            <v>85367</v>
          </cell>
          <cell r="G69">
            <v>1.5500000000000001E-5</v>
          </cell>
          <cell r="H69">
            <v>1.9000000000000001E-5</v>
          </cell>
          <cell r="I69">
            <v>-3.4999999999999999E-6</v>
          </cell>
          <cell r="J69">
            <v>5985</v>
          </cell>
          <cell r="K69">
            <v>84</v>
          </cell>
          <cell r="L69">
            <v>2091</v>
          </cell>
          <cell r="M69">
            <v>-19908</v>
          </cell>
          <cell r="N69">
            <v>0</v>
          </cell>
          <cell r="O69">
            <v>0</v>
          </cell>
          <cell r="P69">
            <v>-1280</v>
          </cell>
          <cell r="Q69">
            <v>-3068</v>
          </cell>
          <cell r="R69">
            <v>-4523</v>
          </cell>
          <cell r="S69">
            <v>-8862</v>
          </cell>
          <cell r="T69">
            <v>115665</v>
          </cell>
          <cell r="U69">
            <v>59586</v>
          </cell>
          <cell r="V69">
            <v>157474</v>
          </cell>
          <cell r="W69">
            <v>-29195</v>
          </cell>
          <cell r="X69">
            <v>-280</v>
          </cell>
          <cell r="Y69">
            <v>-4361</v>
          </cell>
          <cell r="Z69">
            <v>13233</v>
          </cell>
        </row>
        <row r="70">
          <cell r="A70" t="str">
            <v xml:space="preserve"> LsrAgy00105</v>
          </cell>
          <cell r="B70" t="str">
            <v>CITY COURT OF VILLE PLATTE CIVIL DIV</v>
          </cell>
          <cell r="C70">
            <v>20406</v>
          </cell>
          <cell r="D70">
            <v>8775</v>
          </cell>
          <cell r="E70">
            <v>0.43</v>
          </cell>
          <cell r="F70">
            <v>57847</v>
          </cell>
          <cell r="G70">
            <v>1.0499999999999999E-5</v>
          </cell>
          <cell r="H70">
            <v>0</v>
          </cell>
          <cell r="I70">
            <v>1.0499999999999999E-5</v>
          </cell>
          <cell r="J70">
            <v>4055</v>
          </cell>
          <cell r="K70">
            <v>57</v>
          </cell>
          <cell r="L70">
            <v>1417</v>
          </cell>
          <cell r="M70">
            <v>-13490</v>
          </cell>
          <cell r="N70">
            <v>0</v>
          </cell>
          <cell r="O70">
            <v>0</v>
          </cell>
          <cell r="P70">
            <v>-867</v>
          </cell>
          <cell r="Q70">
            <v>-2079</v>
          </cell>
          <cell r="R70">
            <v>-3065</v>
          </cell>
          <cell r="S70">
            <v>-6005</v>
          </cell>
          <cell r="T70">
            <v>78378</v>
          </cell>
          <cell r="U70">
            <v>40377</v>
          </cell>
          <cell r="V70">
            <v>0</v>
          </cell>
          <cell r="W70">
            <v>86925</v>
          </cell>
          <cell r="X70">
            <v>835</v>
          </cell>
          <cell r="Y70">
            <v>12985</v>
          </cell>
          <cell r="Z70">
            <v>8967</v>
          </cell>
        </row>
        <row r="71">
          <cell r="A71" t="str">
            <v xml:space="preserve"> LsrAgy00735</v>
          </cell>
          <cell r="B71" t="str">
            <v>CITY COURT OF WEST MONROE</v>
          </cell>
          <cell r="C71">
            <v>26211</v>
          </cell>
          <cell r="D71">
            <v>11454</v>
          </cell>
          <cell r="E71">
            <v>0.437</v>
          </cell>
          <cell r="F71">
            <v>75515</v>
          </cell>
          <cell r="G71">
            <v>1.3699999999999999E-5</v>
          </cell>
          <cell r="H71">
            <v>1.3200000000000001E-5</v>
          </cell>
          <cell r="I71">
            <v>4.9999999999999998E-7</v>
          </cell>
          <cell r="J71">
            <v>5294</v>
          </cell>
          <cell r="K71">
            <v>75</v>
          </cell>
          <cell r="L71">
            <v>1850</v>
          </cell>
          <cell r="M71">
            <v>-17610</v>
          </cell>
          <cell r="N71">
            <v>0</v>
          </cell>
          <cell r="O71">
            <v>0</v>
          </cell>
          <cell r="P71">
            <v>-1132</v>
          </cell>
          <cell r="Q71">
            <v>-2714</v>
          </cell>
          <cell r="R71">
            <v>-4001</v>
          </cell>
          <cell r="S71">
            <v>-7840</v>
          </cell>
          <cell r="T71">
            <v>102317</v>
          </cell>
          <cell r="U71">
            <v>52709</v>
          </cell>
          <cell r="V71">
            <v>109504</v>
          </cell>
          <cell r="W71">
            <v>3970</v>
          </cell>
          <cell r="X71">
            <v>38</v>
          </cell>
          <cell r="Y71">
            <v>593</v>
          </cell>
          <cell r="Z71">
            <v>11706</v>
          </cell>
        </row>
        <row r="72">
          <cell r="A72" t="str">
            <v xml:space="preserve"> LsrAgy00738</v>
          </cell>
          <cell r="B72" t="str">
            <v>CITY OF ABBEVILLE</v>
          </cell>
          <cell r="C72">
            <v>9390</v>
          </cell>
          <cell r="D72">
            <v>4103</v>
          </cell>
          <cell r="E72">
            <v>0.437</v>
          </cell>
          <cell r="F72">
            <v>27025</v>
          </cell>
          <cell r="G72">
            <v>4.8999999999999997E-6</v>
          </cell>
          <cell r="H72">
            <v>4.6999999999999999E-6</v>
          </cell>
          <cell r="I72">
            <v>1.9999999999999999E-7</v>
          </cell>
          <cell r="J72">
            <v>1895</v>
          </cell>
          <cell r="K72">
            <v>27</v>
          </cell>
          <cell r="L72">
            <v>662</v>
          </cell>
          <cell r="M72">
            <v>-6302</v>
          </cell>
          <cell r="N72">
            <v>0</v>
          </cell>
          <cell r="O72">
            <v>0</v>
          </cell>
          <cell r="P72">
            <v>-405</v>
          </cell>
          <cell r="Q72">
            <v>-971</v>
          </cell>
          <cell r="R72">
            <v>-1432</v>
          </cell>
          <cell r="S72">
            <v>-2806</v>
          </cell>
          <cell r="T72">
            <v>36616</v>
          </cell>
          <cell r="U72">
            <v>18863</v>
          </cell>
          <cell r="V72">
            <v>39203</v>
          </cell>
          <cell r="W72">
            <v>1406</v>
          </cell>
          <cell r="X72">
            <v>14</v>
          </cell>
          <cell r="Y72">
            <v>210</v>
          </cell>
          <cell r="Z72">
            <v>4189</v>
          </cell>
        </row>
        <row r="73">
          <cell r="A73" t="str">
            <v xml:space="preserve"> LsrAgy00716</v>
          </cell>
          <cell r="B73" t="str">
            <v>CITY OF ALEXANDRIA</v>
          </cell>
          <cell r="C73">
            <v>55288</v>
          </cell>
          <cell r="D73">
            <v>24161</v>
          </cell>
          <cell r="E73">
            <v>0.437</v>
          </cell>
          <cell r="F73">
            <v>159285</v>
          </cell>
          <cell r="G73">
            <v>2.8900000000000001E-5</v>
          </cell>
          <cell r="H73">
            <v>0</v>
          </cell>
          <cell r="I73">
            <v>2.8900000000000001E-5</v>
          </cell>
          <cell r="J73">
            <v>11167</v>
          </cell>
          <cell r="K73">
            <v>157</v>
          </cell>
          <cell r="L73">
            <v>3902</v>
          </cell>
          <cell r="M73">
            <v>-37146</v>
          </cell>
          <cell r="N73">
            <v>0</v>
          </cell>
          <cell r="O73">
            <v>0</v>
          </cell>
          <cell r="P73">
            <v>-2387</v>
          </cell>
          <cell r="Q73">
            <v>-5724</v>
          </cell>
          <cell r="R73">
            <v>-8439</v>
          </cell>
          <cell r="S73">
            <v>-16536</v>
          </cell>
          <cell r="T73">
            <v>215819</v>
          </cell>
          <cell r="U73">
            <v>111182</v>
          </cell>
          <cell r="V73">
            <v>0</v>
          </cell>
          <cell r="W73">
            <v>239353</v>
          </cell>
          <cell r="X73">
            <v>2299</v>
          </cell>
          <cell r="Y73">
            <v>35755</v>
          </cell>
          <cell r="Z73">
            <v>24692</v>
          </cell>
        </row>
        <row r="74">
          <cell r="A74" t="str">
            <v xml:space="preserve"> LsrAgy00752</v>
          </cell>
          <cell r="B74" t="str">
            <v>CITY OF BAKER</v>
          </cell>
          <cell r="C74">
            <v>25000</v>
          </cell>
          <cell r="D74">
            <v>10925</v>
          </cell>
          <cell r="E74">
            <v>0.437</v>
          </cell>
          <cell r="F74">
            <v>72047</v>
          </cell>
          <cell r="G74">
            <v>1.31E-5</v>
          </cell>
          <cell r="H74">
            <v>1.26E-5</v>
          </cell>
          <cell r="I74">
            <v>4.9999999999999998E-7</v>
          </cell>
          <cell r="J74">
            <v>5051</v>
          </cell>
          <cell r="K74">
            <v>71</v>
          </cell>
          <cell r="L74">
            <v>1765</v>
          </cell>
          <cell r="M74">
            <v>-16802</v>
          </cell>
          <cell r="N74">
            <v>0</v>
          </cell>
          <cell r="O74">
            <v>0</v>
          </cell>
          <cell r="P74">
            <v>-1080</v>
          </cell>
          <cell r="Q74">
            <v>-2589</v>
          </cell>
          <cell r="R74">
            <v>-3817</v>
          </cell>
          <cell r="S74">
            <v>-7480</v>
          </cell>
          <cell r="T74">
            <v>97618</v>
          </cell>
          <cell r="U74">
            <v>50289</v>
          </cell>
          <cell r="V74">
            <v>104459</v>
          </cell>
          <cell r="W74">
            <v>3805</v>
          </cell>
          <cell r="X74">
            <v>37</v>
          </cell>
          <cell r="Y74">
            <v>568</v>
          </cell>
          <cell r="Z74">
            <v>11169</v>
          </cell>
        </row>
        <row r="75">
          <cell r="A75" t="str">
            <v xml:space="preserve"> LsrAgy00106</v>
          </cell>
          <cell r="B75" t="str">
            <v>CITY OF BAKER SCHOOL BOARD</v>
          </cell>
          <cell r="C75">
            <v>53808</v>
          </cell>
          <cell r="D75">
            <v>21254</v>
          </cell>
          <cell r="E75">
            <v>0.39500000000000002</v>
          </cell>
          <cell r="F75">
            <v>140131</v>
          </cell>
          <cell r="G75">
            <v>2.55E-5</v>
          </cell>
          <cell r="H75">
            <v>2.4600000000000002E-5</v>
          </cell>
          <cell r="I75">
            <v>7.9999999999999996E-7</v>
          </cell>
          <cell r="J75">
            <v>9824</v>
          </cell>
          <cell r="K75">
            <v>138</v>
          </cell>
          <cell r="L75">
            <v>3432</v>
          </cell>
          <cell r="M75">
            <v>-32679</v>
          </cell>
          <cell r="N75">
            <v>0</v>
          </cell>
          <cell r="O75">
            <v>0</v>
          </cell>
          <cell r="P75">
            <v>-2100</v>
          </cell>
          <cell r="Q75">
            <v>-5036</v>
          </cell>
          <cell r="R75">
            <v>-7424</v>
          </cell>
          <cell r="S75">
            <v>-14548</v>
          </cell>
          <cell r="T75">
            <v>189867</v>
          </cell>
          <cell r="U75">
            <v>97812</v>
          </cell>
          <cell r="V75">
            <v>203707</v>
          </cell>
          <cell r="W75">
            <v>6865</v>
          </cell>
          <cell r="X75">
            <v>66</v>
          </cell>
          <cell r="Y75">
            <v>1025</v>
          </cell>
          <cell r="Z75">
            <v>21723</v>
          </cell>
        </row>
        <row r="76">
          <cell r="A76" t="str">
            <v xml:space="preserve"> LsrAgy00701</v>
          </cell>
          <cell r="B76" t="str">
            <v>CITY OF BASTROP</v>
          </cell>
          <cell r="C76">
            <v>23216</v>
          </cell>
          <cell r="D76">
            <v>10146</v>
          </cell>
          <cell r="E76">
            <v>0.437</v>
          </cell>
          <cell r="F76">
            <v>66873</v>
          </cell>
          <cell r="G76">
            <v>1.22E-5</v>
          </cell>
          <cell r="H76">
            <v>1.17E-5</v>
          </cell>
          <cell r="I76">
            <v>3.9999999999999998E-7</v>
          </cell>
          <cell r="J76">
            <v>4688</v>
          </cell>
          <cell r="K76">
            <v>66</v>
          </cell>
          <cell r="L76">
            <v>1638</v>
          </cell>
          <cell r="M76">
            <v>-15595</v>
          </cell>
          <cell r="N76">
            <v>0</v>
          </cell>
          <cell r="O76">
            <v>0</v>
          </cell>
          <cell r="P76">
            <v>-1002</v>
          </cell>
          <cell r="Q76">
            <v>-2403</v>
          </cell>
          <cell r="R76">
            <v>-3543</v>
          </cell>
          <cell r="S76">
            <v>-6943</v>
          </cell>
          <cell r="T76">
            <v>90608</v>
          </cell>
          <cell r="U76">
            <v>46678</v>
          </cell>
          <cell r="V76">
            <v>97015</v>
          </cell>
          <cell r="W76">
            <v>3474</v>
          </cell>
          <cell r="X76">
            <v>33</v>
          </cell>
          <cell r="Y76">
            <v>519</v>
          </cell>
          <cell r="Z76">
            <v>10367</v>
          </cell>
        </row>
        <row r="77">
          <cell r="A77" t="str">
            <v xml:space="preserve"> LsrAgy00717</v>
          </cell>
          <cell r="B77" t="str">
            <v>CITY OF BATON ROUGE</v>
          </cell>
          <cell r="C77">
            <v>428956</v>
          </cell>
          <cell r="D77">
            <v>186703</v>
          </cell>
          <cell r="E77">
            <v>0.43525000000000003</v>
          </cell>
          <cell r="F77">
            <v>1230854</v>
          </cell>
          <cell r="G77">
            <v>2.2359999999999999E-4</v>
          </cell>
          <cell r="H77">
            <v>2.196E-4</v>
          </cell>
          <cell r="I77">
            <v>4.0999999999999997E-6</v>
          </cell>
          <cell r="J77">
            <v>86292</v>
          </cell>
          <cell r="K77">
            <v>1216</v>
          </cell>
          <cell r="L77">
            <v>30149</v>
          </cell>
          <cell r="M77">
            <v>-287040</v>
          </cell>
          <cell r="N77">
            <v>0</v>
          </cell>
          <cell r="O77">
            <v>0</v>
          </cell>
          <cell r="P77">
            <v>-18449</v>
          </cell>
          <cell r="Q77">
            <v>-44231</v>
          </cell>
          <cell r="R77">
            <v>-65213</v>
          </cell>
          <cell r="S77">
            <v>-127783</v>
          </cell>
          <cell r="T77">
            <v>1667714</v>
          </cell>
          <cell r="U77">
            <v>859141</v>
          </cell>
          <cell r="V77">
            <v>1815908</v>
          </cell>
          <cell r="W77">
            <v>33662</v>
          </cell>
          <cell r="X77">
            <v>323</v>
          </cell>
          <cell r="Y77">
            <v>5028</v>
          </cell>
          <cell r="Z77">
            <v>190804</v>
          </cell>
        </row>
        <row r="78">
          <cell r="A78" t="str">
            <v xml:space="preserve"> LsrAgy00747</v>
          </cell>
          <cell r="B78" t="str">
            <v>CITY OF BOGALUSA</v>
          </cell>
          <cell r="C78">
            <v>22154</v>
          </cell>
          <cell r="D78">
            <v>9526</v>
          </cell>
          <cell r="E78">
            <v>0.43</v>
          </cell>
          <cell r="F78">
            <v>62800</v>
          </cell>
          <cell r="G78">
            <v>1.1399999999999999E-5</v>
          </cell>
          <cell r="H78">
            <v>1.1199999999999999E-5</v>
          </cell>
          <cell r="I78">
            <v>1.9999999999999999E-7</v>
          </cell>
          <cell r="J78">
            <v>4403</v>
          </cell>
          <cell r="K78">
            <v>62</v>
          </cell>
          <cell r="L78">
            <v>1538</v>
          </cell>
          <cell r="M78">
            <v>-14645</v>
          </cell>
          <cell r="N78">
            <v>0</v>
          </cell>
          <cell r="O78">
            <v>0</v>
          </cell>
          <cell r="P78">
            <v>-941</v>
          </cell>
          <cell r="Q78">
            <v>-2257</v>
          </cell>
          <cell r="R78">
            <v>-3327</v>
          </cell>
          <cell r="S78">
            <v>-6520</v>
          </cell>
          <cell r="T78">
            <v>85090</v>
          </cell>
          <cell r="U78">
            <v>43835</v>
          </cell>
          <cell r="V78">
            <v>92549</v>
          </cell>
          <cell r="W78">
            <v>1820</v>
          </cell>
          <cell r="X78">
            <v>17</v>
          </cell>
          <cell r="Y78">
            <v>272</v>
          </cell>
          <cell r="Z78">
            <v>9735</v>
          </cell>
        </row>
        <row r="79">
          <cell r="A79" t="str">
            <v xml:space="preserve"> LsrAgy00743</v>
          </cell>
          <cell r="B79" t="str">
            <v>CITY OF BOSSIER</v>
          </cell>
          <cell r="C79">
            <v>34788</v>
          </cell>
          <cell r="D79">
            <v>14959</v>
          </cell>
          <cell r="E79">
            <v>0.43</v>
          </cell>
          <cell r="F79">
            <v>98631</v>
          </cell>
          <cell r="G79">
            <v>1.7900000000000001E-5</v>
          </cell>
          <cell r="H79">
            <v>1.7600000000000001E-5</v>
          </cell>
          <cell r="I79">
            <v>2.9999999999999999E-7</v>
          </cell>
          <cell r="J79">
            <v>6915</v>
          </cell>
          <cell r="K79">
            <v>97</v>
          </cell>
          <cell r="L79">
            <v>2416</v>
          </cell>
          <cell r="M79">
            <v>-23001</v>
          </cell>
          <cell r="N79">
            <v>0</v>
          </cell>
          <cell r="O79">
            <v>0</v>
          </cell>
          <cell r="P79">
            <v>-1478</v>
          </cell>
          <cell r="Q79">
            <v>-3544</v>
          </cell>
          <cell r="R79">
            <v>-5226</v>
          </cell>
          <cell r="S79">
            <v>-10240</v>
          </cell>
          <cell r="T79">
            <v>133638</v>
          </cell>
          <cell r="U79">
            <v>68845</v>
          </cell>
          <cell r="V79">
            <v>145398</v>
          </cell>
          <cell r="W79">
            <v>2812</v>
          </cell>
          <cell r="X79">
            <v>27</v>
          </cell>
          <cell r="Y79">
            <v>420</v>
          </cell>
          <cell r="Z79">
            <v>15290</v>
          </cell>
        </row>
        <row r="80">
          <cell r="A80" t="str">
            <v xml:space="preserve"> LsrAgy00722</v>
          </cell>
          <cell r="B80" t="str">
            <v>CITY OF BREAUX BRIDGE</v>
          </cell>
          <cell r="C80">
            <v>48086</v>
          </cell>
          <cell r="D80">
            <v>21014</v>
          </cell>
          <cell r="E80">
            <v>0.437</v>
          </cell>
          <cell r="F80">
            <v>138535</v>
          </cell>
          <cell r="G80">
            <v>2.5199999999999999E-5</v>
          </cell>
          <cell r="H80">
            <v>2.6299999999999999E-5</v>
          </cell>
          <cell r="I80">
            <v>-1.1000000000000001E-6</v>
          </cell>
          <cell r="J80">
            <v>9712</v>
          </cell>
          <cell r="K80">
            <v>137</v>
          </cell>
          <cell r="L80">
            <v>3393</v>
          </cell>
          <cell r="M80">
            <v>-32307</v>
          </cell>
          <cell r="N80">
            <v>0</v>
          </cell>
          <cell r="O80">
            <v>0</v>
          </cell>
          <cell r="P80">
            <v>-2076</v>
          </cell>
          <cell r="Q80">
            <v>-4978</v>
          </cell>
          <cell r="R80">
            <v>-7340</v>
          </cell>
          <cell r="S80">
            <v>-14382</v>
          </cell>
          <cell r="T80">
            <v>187705</v>
          </cell>
          <cell r="U80">
            <v>96698</v>
          </cell>
          <cell r="V80">
            <v>217105</v>
          </cell>
          <cell r="W80">
            <v>-8932</v>
          </cell>
          <cell r="X80">
            <v>-86</v>
          </cell>
          <cell r="Y80">
            <v>-1334</v>
          </cell>
          <cell r="Z80">
            <v>21475</v>
          </cell>
        </row>
        <row r="81">
          <cell r="A81" t="str">
            <v xml:space="preserve"> LsrAgy00740</v>
          </cell>
          <cell r="B81" t="str">
            <v>CITY OF CROWLEY</v>
          </cell>
          <cell r="C81">
            <v>28529</v>
          </cell>
          <cell r="D81">
            <v>12467</v>
          </cell>
          <cell r="E81">
            <v>0.437</v>
          </cell>
          <cell r="F81">
            <v>82174</v>
          </cell>
          <cell r="G81">
            <v>1.49E-5</v>
          </cell>
          <cell r="H81">
            <v>1.4399999999999999E-5</v>
          </cell>
          <cell r="I81">
            <v>4.9999999999999998E-7</v>
          </cell>
          <cell r="J81">
            <v>5761</v>
          </cell>
          <cell r="K81">
            <v>81</v>
          </cell>
          <cell r="L81">
            <v>2013</v>
          </cell>
          <cell r="M81">
            <v>-19163</v>
          </cell>
          <cell r="N81">
            <v>0</v>
          </cell>
          <cell r="O81">
            <v>0</v>
          </cell>
          <cell r="P81">
            <v>-1232</v>
          </cell>
          <cell r="Q81">
            <v>-2953</v>
          </cell>
          <cell r="R81">
            <v>-4354</v>
          </cell>
          <cell r="S81">
            <v>-8531</v>
          </cell>
          <cell r="T81">
            <v>111340</v>
          </cell>
          <cell r="U81">
            <v>57358</v>
          </cell>
          <cell r="V81">
            <v>119263</v>
          </cell>
          <cell r="W81">
            <v>4218</v>
          </cell>
          <cell r="X81">
            <v>41</v>
          </cell>
          <cell r="Y81">
            <v>630</v>
          </cell>
          <cell r="Z81">
            <v>12738</v>
          </cell>
        </row>
        <row r="82">
          <cell r="A82" t="str">
            <v xml:space="preserve"> LsrAgy00777</v>
          </cell>
          <cell r="B82" t="str">
            <v>CITY OF DENHAM SPRINGS</v>
          </cell>
          <cell r="C82">
            <v>25800</v>
          </cell>
          <cell r="D82">
            <v>11275</v>
          </cell>
          <cell r="E82">
            <v>0.437</v>
          </cell>
          <cell r="F82">
            <v>74304</v>
          </cell>
          <cell r="G82">
            <v>1.3499999999999999E-5</v>
          </cell>
          <cell r="H82">
            <v>1.2999999999999999E-5</v>
          </cell>
          <cell r="I82">
            <v>4.9999999999999998E-7</v>
          </cell>
          <cell r="J82">
            <v>5209</v>
          </cell>
          <cell r="K82">
            <v>73</v>
          </cell>
          <cell r="L82">
            <v>1820</v>
          </cell>
          <cell r="M82">
            <v>-17328</v>
          </cell>
          <cell r="N82">
            <v>0</v>
          </cell>
          <cell r="O82">
            <v>0</v>
          </cell>
          <cell r="P82">
            <v>-1114</v>
          </cell>
          <cell r="Q82">
            <v>-2670</v>
          </cell>
          <cell r="R82">
            <v>-3937</v>
          </cell>
          <cell r="S82">
            <v>-7714</v>
          </cell>
          <cell r="T82">
            <v>100676</v>
          </cell>
          <cell r="U82">
            <v>51864</v>
          </cell>
          <cell r="V82">
            <v>107850</v>
          </cell>
          <cell r="W82">
            <v>3805</v>
          </cell>
          <cell r="X82">
            <v>37</v>
          </cell>
          <cell r="Y82">
            <v>568</v>
          </cell>
          <cell r="Z82">
            <v>11518</v>
          </cell>
        </row>
        <row r="83">
          <cell r="A83" t="str">
            <v xml:space="preserve"> LsrAgy00721</v>
          </cell>
          <cell r="B83" t="str">
            <v>CITY OF DONALDSONVILLE</v>
          </cell>
          <cell r="C83">
            <v>7110</v>
          </cell>
          <cell r="D83">
            <v>3057</v>
          </cell>
          <cell r="E83">
            <v>0.43</v>
          </cell>
          <cell r="F83">
            <v>20145</v>
          </cell>
          <cell r="G83">
            <v>3.7000000000000002E-6</v>
          </cell>
          <cell r="H83">
            <v>3.7000000000000002E-6</v>
          </cell>
          <cell r="I83">
            <v>0</v>
          </cell>
          <cell r="J83">
            <v>1412</v>
          </cell>
          <cell r="K83">
            <v>20</v>
          </cell>
          <cell r="L83">
            <v>493</v>
          </cell>
          <cell r="M83">
            <v>-4698</v>
          </cell>
          <cell r="N83">
            <v>0</v>
          </cell>
          <cell r="O83">
            <v>0</v>
          </cell>
          <cell r="P83">
            <v>-302</v>
          </cell>
          <cell r="Q83">
            <v>-724</v>
          </cell>
          <cell r="R83">
            <v>-1067</v>
          </cell>
          <cell r="S83">
            <v>-2091</v>
          </cell>
          <cell r="T83">
            <v>27294</v>
          </cell>
          <cell r="U83">
            <v>14061</v>
          </cell>
          <cell r="V83">
            <v>30519</v>
          </cell>
          <cell r="W83">
            <v>-248</v>
          </cell>
          <cell r="X83">
            <v>-2</v>
          </cell>
          <cell r="Y83">
            <v>-37</v>
          </cell>
          <cell r="Z83">
            <v>3123</v>
          </cell>
        </row>
        <row r="84">
          <cell r="A84" t="str">
            <v xml:space="preserve"> LsrAgy00753</v>
          </cell>
          <cell r="B84" t="str">
            <v>CITY OF EUNICE</v>
          </cell>
          <cell r="C84">
            <v>17212</v>
          </cell>
          <cell r="D84">
            <v>7401</v>
          </cell>
          <cell r="E84">
            <v>0.43</v>
          </cell>
          <cell r="F84">
            <v>48820</v>
          </cell>
          <cell r="G84">
            <v>8.8999999999999995E-6</v>
          </cell>
          <cell r="H84">
            <v>8.8999999999999995E-6</v>
          </cell>
          <cell r="I84">
            <v>-9.9999999999999995E-8</v>
          </cell>
          <cell r="J84">
            <v>3423</v>
          </cell>
          <cell r="K84">
            <v>48</v>
          </cell>
          <cell r="L84">
            <v>1196</v>
          </cell>
          <cell r="M84">
            <v>-11385</v>
          </cell>
          <cell r="N84">
            <v>0</v>
          </cell>
          <cell r="O84">
            <v>0</v>
          </cell>
          <cell r="P84">
            <v>-732</v>
          </cell>
          <cell r="Q84">
            <v>-1754</v>
          </cell>
          <cell r="R84">
            <v>-2587</v>
          </cell>
          <cell r="S84">
            <v>-5068</v>
          </cell>
          <cell r="T84">
            <v>66148</v>
          </cell>
          <cell r="U84">
            <v>34077</v>
          </cell>
          <cell r="V84">
            <v>73774</v>
          </cell>
          <cell r="W84">
            <v>-414</v>
          </cell>
          <cell r="X84">
            <v>-4</v>
          </cell>
          <cell r="Y84">
            <v>-62</v>
          </cell>
          <cell r="Z84">
            <v>7568</v>
          </cell>
        </row>
        <row r="85">
          <cell r="A85" t="str">
            <v xml:space="preserve"> LsrAgy00611</v>
          </cell>
          <cell r="B85" t="str">
            <v>CITY OF FRANKLIN</v>
          </cell>
          <cell r="C85">
            <v>19250</v>
          </cell>
          <cell r="D85">
            <v>8277</v>
          </cell>
          <cell r="E85">
            <v>0.43</v>
          </cell>
          <cell r="F85">
            <v>54544</v>
          </cell>
          <cell r="G85">
            <v>9.9000000000000001E-6</v>
          </cell>
          <cell r="H85">
            <v>1.0000000000000001E-5</v>
          </cell>
          <cell r="I85">
            <v>-9.9999999999999995E-8</v>
          </cell>
          <cell r="J85">
            <v>3824</v>
          </cell>
          <cell r="K85">
            <v>54</v>
          </cell>
          <cell r="L85">
            <v>1336</v>
          </cell>
          <cell r="M85">
            <v>-12720</v>
          </cell>
          <cell r="N85">
            <v>0</v>
          </cell>
          <cell r="O85">
            <v>0</v>
          </cell>
          <cell r="P85">
            <v>-818</v>
          </cell>
          <cell r="Q85">
            <v>-1960</v>
          </cell>
          <cell r="R85">
            <v>-2890</v>
          </cell>
          <cell r="S85">
            <v>-5663</v>
          </cell>
          <cell r="T85">
            <v>73904</v>
          </cell>
          <cell r="U85">
            <v>38072</v>
          </cell>
          <cell r="V85">
            <v>82541</v>
          </cell>
          <cell r="W85">
            <v>-579</v>
          </cell>
          <cell r="X85">
            <v>-6</v>
          </cell>
          <cell r="Y85">
            <v>-86</v>
          </cell>
          <cell r="Z85">
            <v>8455</v>
          </cell>
        </row>
        <row r="86">
          <cell r="A86" t="str">
            <v xml:space="preserve"> LsrAgy00719</v>
          </cell>
          <cell r="B86" t="str">
            <v>CITY OF GONZALES</v>
          </cell>
          <cell r="C86">
            <v>7110</v>
          </cell>
          <cell r="D86">
            <v>3057</v>
          </cell>
          <cell r="E86">
            <v>0.43</v>
          </cell>
          <cell r="F86">
            <v>20145</v>
          </cell>
          <cell r="G86">
            <v>3.7000000000000002E-6</v>
          </cell>
          <cell r="H86">
            <v>3.7000000000000002E-6</v>
          </cell>
          <cell r="I86">
            <v>0</v>
          </cell>
          <cell r="J86">
            <v>1412</v>
          </cell>
          <cell r="K86">
            <v>20</v>
          </cell>
          <cell r="L86">
            <v>493</v>
          </cell>
          <cell r="M86">
            <v>-4698</v>
          </cell>
          <cell r="N86">
            <v>0</v>
          </cell>
          <cell r="O86">
            <v>0</v>
          </cell>
          <cell r="P86">
            <v>-302</v>
          </cell>
          <cell r="Q86">
            <v>-724</v>
          </cell>
          <cell r="R86">
            <v>-1067</v>
          </cell>
          <cell r="S86">
            <v>-2091</v>
          </cell>
          <cell r="T86">
            <v>27294</v>
          </cell>
          <cell r="U86">
            <v>14061</v>
          </cell>
          <cell r="V86">
            <v>30519</v>
          </cell>
          <cell r="W86">
            <v>-248</v>
          </cell>
          <cell r="X86">
            <v>-2</v>
          </cell>
          <cell r="Y86">
            <v>-37</v>
          </cell>
          <cell r="Z86">
            <v>3123</v>
          </cell>
        </row>
        <row r="87">
          <cell r="A87" t="str">
            <v xml:space="preserve"> LsrAgy00708</v>
          </cell>
          <cell r="B87" t="str">
            <v>CITY OF JEANERETTE</v>
          </cell>
          <cell r="C87">
            <v>19260</v>
          </cell>
          <cell r="D87">
            <v>8282</v>
          </cell>
          <cell r="E87">
            <v>0.43</v>
          </cell>
          <cell r="F87">
            <v>54599</v>
          </cell>
          <cell r="G87">
            <v>9.9000000000000001E-6</v>
          </cell>
          <cell r="H87">
            <v>1.0200000000000001E-5</v>
          </cell>
          <cell r="I87">
            <v>-2.9999999999999999E-7</v>
          </cell>
          <cell r="J87">
            <v>3828</v>
          </cell>
          <cell r="K87">
            <v>54</v>
          </cell>
          <cell r="L87">
            <v>1337</v>
          </cell>
          <cell r="M87">
            <v>-12733</v>
          </cell>
          <cell r="N87">
            <v>0</v>
          </cell>
          <cell r="O87">
            <v>0</v>
          </cell>
          <cell r="P87">
            <v>-818</v>
          </cell>
          <cell r="Q87">
            <v>-1962</v>
          </cell>
          <cell r="R87">
            <v>-2893</v>
          </cell>
          <cell r="S87">
            <v>-5668</v>
          </cell>
          <cell r="T87">
            <v>73978</v>
          </cell>
          <cell r="U87">
            <v>38111</v>
          </cell>
          <cell r="V87">
            <v>84444</v>
          </cell>
          <cell r="W87">
            <v>-2398</v>
          </cell>
          <cell r="X87">
            <v>-23</v>
          </cell>
          <cell r="Y87">
            <v>-358</v>
          </cell>
          <cell r="Z87">
            <v>8464</v>
          </cell>
        </row>
        <row r="88">
          <cell r="A88" t="str">
            <v xml:space="preserve"> LsrAgy00744</v>
          </cell>
          <cell r="B88" t="str">
            <v>CITY OF JENNINGS</v>
          </cell>
          <cell r="C88">
            <v>8676</v>
          </cell>
          <cell r="D88">
            <v>3791</v>
          </cell>
          <cell r="E88">
            <v>0.437</v>
          </cell>
          <cell r="F88">
            <v>24988</v>
          </cell>
          <cell r="G88">
            <v>4.5000000000000001E-6</v>
          </cell>
          <cell r="H88">
            <v>4.6E-6</v>
          </cell>
          <cell r="I88">
            <v>-9.9999999999999995E-8</v>
          </cell>
          <cell r="J88">
            <v>1752</v>
          </cell>
          <cell r="K88">
            <v>25</v>
          </cell>
          <cell r="L88">
            <v>612</v>
          </cell>
          <cell r="M88">
            <v>-5827</v>
          </cell>
          <cell r="N88">
            <v>0</v>
          </cell>
          <cell r="O88">
            <v>0</v>
          </cell>
          <cell r="P88">
            <v>-375</v>
          </cell>
          <cell r="Q88">
            <v>-898</v>
          </cell>
          <cell r="R88">
            <v>-1324</v>
          </cell>
          <cell r="S88">
            <v>-2594</v>
          </cell>
          <cell r="T88">
            <v>33857</v>
          </cell>
          <cell r="U88">
            <v>17442</v>
          </cell>
          <cell r="V88">
            <v>38128</v>
          </cell>
          <cell r="W88">
            <v>-579</v>
          </cell>
          <cell r="X88">
            <v>-6</v>
          </cell>
          <cell r="Y88">
            <v>-86</v>
          </cell>
          <cell r="Z88">
            <v>3874</v>
          </cell>
        </row>
        <row r="89">
          <cell r="A89" t="str">
            <v xml:space="preserve"> LsrAgy00730</v>
          </cell>
          <cell r="B89" t="str">
            <v>CITY OF KAPLAN</v>
          </cell>
          <cell r="C89">
            <v>24866</v>
          </cell>
          <cell r="D89">
            <v>10866</v>
          </cell>
          <cell r="E89">
            <v>0.437</v>
          </cell>
          <cell r="F89">
            <v>71662</v>
          </cell>
          <cell r="G89">
            <v>1.2999999999999999E-5</v>
          </cell>
          <cell r="H89">
            <v>1.1800000000000001E-5</v>
          </cell>
          <cell r="I89">
            <v>1.3E-6</v>
          </cell>
          <cell r="J89">
            <v>5024</v>
          </cell>
          <cell r="K89">
            <v>71</v>
          </cell>
          <cell r="L89">
            <v>1755</v>
          </cell>
          <cell r="M89">
            <v>-16712</v>
          </cell>
          <cell r="N89">
            <v>0</v>
          </cell>
          <cell r="O89">
            <v>0</v>
          </cell>
          <cell r="P89">
            <v>-1074</v>
          </cell>
          <cell r="Q89">
            <v>-2575</v>
          </cell>
          <cell r="R89">
            <v>-3797</v>
          </cell>
          <cell r="S89">
            <v>-7440</v>
          </cell>
          <cell r="T89">
            <v>97096</v>
          </cell>
          <cell r="U89">
            <v>50020</v>
          </cell>
          <cell r="V89">
            <v>97180</v>
          </cell>
          <cell r="W89">
            <v>10504</v>
          </cell>
          <cell r="X89">
            <v>101</v>
          </cell>
          <cell r="Y89">
            <v>1569</v>
          </cell>
          <cell r="Z89">
            <v>11109</v>
          </cell>
        </row>
        <row r="90">
          <cell r="A90" t="str">
            <v xml:space="preserve"> LsrAgy00769</v>
          </cell>
          <cell r="B90" t="str">
            <v>CITY OF LAKE CHARLES</v>
          </cell>
          <cell r="C90">
            <v>34344</v>
          </cell>
          <cell r="D90">
            <v>14768</v>
          </cell>
          <cell r="E90">
            <v>0.43</v>
          </cell>
          <cell r="F90">
            <v>97365</v>
          </cell>
          <cell r="G90">
            <v>1.77E-5</v>
          </cell>
          <cell r="H90">
            <v>1.7600000000000001E-5</v>
          </cell>
          <cell r="I90">
            <v>9.9999999999999995E-8</v>
          </cell>
          <cell r="J90">
            <v>6826</v>
          </cell>
          <cell r="K90">
            <v>96</v>
          </cell>
          <cell r="L90">
            <v>2385</v>
          </cell>
          <cell r="M90">
            <v>-22706</v>
          </cell>
          <cell r="N90">
            <v>0</v>
          </cell>
          <cell r="O90">
            <v>0</v>
          </cell>
          <cell r="P90">
            <v>-1459</v>
          </cell>
          <cell r="Q90">
            <v>-3499</v>
          </cell>
          <cell r="R90">
            <v>-5159</v>
          </cell>
          <cell r="S90">
            <v>-10108</v>
          </cell>
          <cell r="T90">
            <v>131923</v>
          </cell>
          <cell r="U90">
            <v>67961</v>
          </cell>
          <cell r="V90">
            <v>145150</v>
          </cell>
          <cell r="W90">
            <v>1158</v>
          </cell>
          <cell r="X90">
            <v>11</v>
          </cell>
          <cell r="Y90">
            <v>173</v>
          </cell>
          <cell r="Z90">
            <v>15093</v>
          </cell>
        </row>
        <row r="91">
          <cell r="A91" t="str">
            <v xml:space="preserve"> LsrAgy00712</v>
          </cell>
          <cell r="B91" t="str">
            <v>CITY OF MARKSVILLE</v>
          </cell>
          <cell r="C91">
            <v>12362</v>
          </cell>
          <cell r="D91">
            <v>5402</v>
          </cell>
          <cell r="E91">
            <v>0.437</v>
          </cell>
          <cell r="F91">
            <v>35611</v>
          </cell>
          <cell r="G91">
            <v>6.4999999999999996E-6</v>
          </cell>
          <cell r="H91">
            <v>6.2999999999999998E-6</v>
          </cell>
          <cell r="I91">
            <v>1.9999999999999999E-7</v>
          </cell>
          <cell r="J91">
            <v>2497</v>
          </cell>
          <cell r="K91">
            <v>35</v>
          </cell>
          <cell r="L91">
            <v>872</v>
          </cell>
          <cell r="M91">
            <v>-8305</v>
          </cell>
          <cell r="N91">
            <v>0</v>
          </cell>
          <cell r="O91">
            <v>0</v>
          </cell>
          <cell r="P91">
            <v>-534</v>
          </cell>
          <cell r="Q91">
            <v>-1280</v>
          </cell>
          <cell r="R91">
            <v>-1887</v>
          </cell>
          <cell r="S91">
            <v>-3697</v>
          </cell>
          <cell r="T91">
            <v>48250</v>
          </cell>
          <cell r="U91">
            <v>24856</v>
          </cell>
          <cell r="V91">
            <v>51692</v>
          </cell>
          <cell r="W91">
            <v>1820</v>
          </cell>
          <cell r="X91">
            <v>17</v>
          </cell>
          <cell r="Y91">
            <v>272</v>
          </cell>
          <cell r="Z91">
            <v>5520</v>
          </cell>
        </row>
        <row r="92">
          <cell r="A92" t="str">
            <v xml:space="preserve"> LsrAgy00770</v>
          </cell>
          <cell r="B92" t="str">
            <v>CITY OF MINDEN</v>
          </cell>
          <cell r="C92">
            <v>5538</v>
          </cell>
          <cell r="D92">
            <v>2382</v>
          </cell>
          <cell r="E92">
            <v>0.43</v>
          </cell>
          <cell r="F92">
            <v>15686</v>
          </cell>
          <cell r="G92">
            <v>2.9000000000000002E-6</v>
          </cell>
          <cell r="H92">
            <v>2.9000000000000002E-6</v>
          </cell>
          <cell r="I92">
            <v>0</v>
          </cell>
          <cell r="J92">
            <v>1100</v>
          </cell>
          <cell r="K92">
            <v>15</v>
          </cell>
          <cell r="L92">
            <v>384</v>
          </cell>
          <cell r="M92">
            <v>-3658</v>
          </cell>
          <cell r="N92">
            <v>0</v>
          </cell>
          <cell r="O92">
            <v>0</v>
          </cell>
          <cell r="P92">
            <v>-235</v>
          </cell>
          <cell r="Q92">
            <v>-564</v>
          </cell>
          <cell r="R92">
            <v>-831</v>
          </cell>
          <cell r="S92">
            <v>-1629</v>
          </cell>
          <cell r="T92">
            <v>21254</v>
          </cell>
          <cell r="U92">
            <v>10949</v>
          </cell>
          <cell r="V92">
            <v>23737</v>
          </cell>
          <cell r="W92">
            <v>-165</v>
          </cell>
          <cell r="X92">
            <v>-2</v>
          </cell>
          <cell r="Y92">
            <v>-25</v>
          </cell>
          <cell r="Z92">
            <v>2432</v>
          </cell>
        </row>
        <row r="93">
          <cell r="A93" t="str">
            <v xml:space="preserve"> LsrAgy00736</v>
          </cell>
          <cell r="B93" t="str">
            <v>CITY OF MONROE</v>
          </cell>
          <cell r="C93">
            <v>255410</v>
          </cell>
          <cell r="D93">
            <v>111018</v>
          </cell>
          <cell r="E93">
            <v>0.43466660000000001</v>
          </cell>
          <cell r="F93">
            <v>731919</v>
          </cell>
          <cell r="G93">
            <v>1.3300000000000001E-4</v>
          </cell>
          <cell r="H93">
            <v>1.3019999999999999E-4</v>
          </cell>
          <cell r="I93">
            <v>2.7999999999999999E-6</v>
          </cell>
          <cell r="J93">
            <v>51313</v>
          </cell>
          <cell r="K93">
            <v>723</v>
          </cell>
          <cell r="L93">
            <v>17928</v>
          </cell>
          <cell r="M93">
            <v>-170686</v>
          </cell>
          <cell r="N93">
            <v>0</v>
          </cell>
          <cell r="O93">
            <v>0</v>
          </cell>
          <cell r="P93">
            <v>-10970</v>
          </cell>
          <cell r="Q93">
            <v>-26302</v>
          </cell>
          <cell r="R93">
            <v>-38778</v>
          </cell>
          <cell r="S93">
            <v>-75985</v>
          </cell>
          <cell r="T93">
            <v>991695</v>
          </cell>
          <cell r="U93">
            <v>510882</v>
          </cell>
          <cell r="V93">
            <v>1076676</v>
          </cell>
          <cell r="W93">
            <v>23158</v>
          </cell>
          <cell r="X93">
            <v>222</v>
          </cell>
          <cell r="Y93">
            <v>3459</v>
          </cell>
          <cell r="Z93">
            <v>113460</v>
          </cell>
        </row>
        <row r="94">
          <cell r="A94" t="str">
            <v xml:space="preserve"> LsrAgy00705</v>
          </cell>
          <cell r="B94" t="str">
            <v>CITY OF MORGAN CITY</v>
          </cell>
          <cell r="C94">
            <v>36000</v>
          </cell>
          <cell r="D94">
            <v>15732</v>
          </cell>
          <cell r="E94">
            <v>0.437</v>
          </cell>
          <cell r="F94">
            <v>103695</v>
          </cell>
          <cell r="G94">
            <v>1.88E-5</v>
          </cell>
          <cell r="H94">
            <v>1.8199999999999999E-5</v>
          </cell>
          <cell r="I94">
            <v>6.9999999999999997E-7</v>
          </cell>
          <cell r="J94">
            <v>7270</v>
          </cell>
          <cell r="K94">
            <v>102</v>
          </cell>
          <cell r="L94">
            <v>2540</v>
          </cell>
          <cell r="M94">
            <v>-24182</v>
          </cell>
          <cell r="N94">
            <v>0</v>
          </cell>
          <cell r="O94">
            <v>0</v>
          </cell>
          <cell r="P94">
            <v>-1554</v>
          </cell>
          <cell r="Q94">
            <v>-3726</v>
          </cell>
          <cell r="R94">
            <v>-5494</v>
          </cell>
          <cell r="S94">
            <v>-10765</v>
          </cell>
          <cell r="T94">
            <v>140499</v>
          </cell>
          <cell r="U94">
            <v>72379</v>
          </cell>
          <cell r="V94">
            <v>150443</v>
          </cell>
          <cell r="W94">
            <v>5376</v>
          </cell>
          <cell r="X94">
            <v>52</v>
          </cell>
          <cell r="Y94">
            <v>803</v>
          </cell>
          <cell r="Z94">
            <v>16075</v>
          </cell>
        </row>
        <row r="95">
          <cell r="A95" t="str">
            <v xml:space="preserve"> LsrAgy00773</v>
          </cell>
          <cell r="B95" t="str">
            <v>CITY OF NATCHITOCHES</v>
          </cell>
          <cell r="C95">
            <v>0</v>
          </cell>
          <cell r="D95">
            <v>0</v>
          </cell>
          <cell r="E95">
            <v>0</v>
          </cell>
          <cell r="F95">
            <v>0</v>
          </cell>
          <cell r="G95">
            <v>0</v>
          </cell>
          <cell r="H95">
            <v>6.1E-6</v>
          </cell>
          <cell r="I95">
            <v>-6.1E-6</v>
          </cell>
          <cell r="J95">
            <v>0</v>
          </cell>
          <cell r="K95">
            <v>0</v>
          </cell>
          <cell r="L95">
            <v>0</v>
          </cell>
          <cell r="M95">
            <v>0</v>
          </cell>
          <cell r="N95">
            <v>0</v>
          </cell>
          <cell r="O95">
            <v>0</v>
          </cell>
          <cell r="P95">
            <v>0</v>
          </cell>
          <cell r="Q95">
            <v>0</v>
          </cell>
          <cell r="R95">
            <v>0</v>
          </cell>
          <cell r="S95">
            <v>0</v>
          </cell>
          <cell r="T95">
            <v>0</v>
          </cell>
          <cell r="U95">
            <v>0</v>
          </cell>
          <cell r="V95">
            <v>50120</v>
          </cell>
          <cell r="W95">
            <v>-50120</v>
          </cell>
          <cell r="X95">
            <v>-481</v>
          </cell>
          <cell r="Y95">
            <v>-7487</v>
          </cell>
          <cell r="Z95">
            <v>0</v>
          </cell>
        </row>
        <row r="96">
          <cell r="A96" t="str">
            <v xml:space="preserve"> LsrAgy00792</v>
          </cell>
          <cell r="B96" t="str">
            <v>CITY OF NEW IBERIA</v>
          </cell>
          <cell r="C96">
            <v>39853</v>
          </cell>
          <cell r="D96">
            <v>17137</v>
          </cell>
          <cell r="E96">
            <v>0.43</v>
          </cell>
          <cell r="F96">
            <v>112997</v>
          </cell>
          <cell r="G96">
            <v>2.05E-5</v>
          </cell>
          <cell r="H96">
            <v>2.0699999999999998E-5</v>
          </cell>
          <cell r="I96">
            <v>-9.9999999999999995E-8</v>
          </cell>
          <cell r="J96">
            <v>7922</v>
          </cell>
          <cell r="K96">
            <v>112</v>
          </cell>
          <cell r="L96">
            <v>2768</v>
          </cell>
          <cell r="M96">
            <v>-26351</v>
          </cell>
          <cell r="N96">
            <v>0</v>
          </cell>
          <cell r="O96">
            <v>0</v>
          </cell>
          <cell r="P96">
            <v>-1694</v>
          </cell>
          <cell r="Q96">
            <v>-4061</v>
          </cell>
          <cell r="R96">
            <v>-5987</v>
          </cell>
          <cell r="S96">
            <v>-11731</v>
          </cell>
          <cell r="T96">
            <v>153102</v>
          </cell>
          <cell r="U96">
            <v>78872</v>
          </cell>
          <cell r="V96">
            <v>170872</v>
          </cell>
          <cell r="W96">
            <v>-1075</v>
          </cell>
          <cell r="X96">
            <v>-10</v>
          </cell>
          <cell r="Y96">
            <v>-161</v>
          </cell>
          <cell r="Z96">
            <v>17516</v>
          </cell>
        </row>
        <row r="97">
          <cell r="A97" t="str">
            <v xml:space="preserve"> LsrAgy00782</v>
          </cell>
          <cell r="B97" t="str">
            <v>CITY OF OAKDALE</v>
          </cell>
          <cell r="C97">
            <v>18075</v>
          </cell>
          <cell r="D97">
            <v>7772</v>
          </cell>
          <cell r="E97">
            <v>0.43</v>
          </cell>
          <cell r="F97">
            <v>51242</v>
          </cell>
          <cell r="G97">
            <v>9.3000000000000007E-6</v>
          </cell>
          <cell r="H97">
            <v>8.3999999999999992E-6</v>
          </cell>
          <cell r="I97">
            <v>8.9999999999999996E-7</v>
          </cell>
          <cell r="J97">
            <v>3592</v>
          </cell>
          <cell r="K97">
            <v>51</v>
          </cell>
          <cell r="L97">
            <v>1255</v>
          </cell>
          <cell r="M97">
            <v>-11950</v>
          </cell>
          <cell r="N97">
            <v>0</v>
          </cell>
          <cell r="O97">
            <v>0</v>
          </cell>
          <cell r="P97">
            <v>-768</v>
          </cell>
          <cell r="Q97">
            <v>-1841</v>
          </cell>
          <cell r="R97">
            <v>-2715</v>
          </cell>
          <cell r="S97">
            <v>-5320</v>
          </cell>
          <cell r="T97">
            <v>69429</v>
          </cell>
          <cell r="U97">
            <v>35767</v>
          </cell>
          <cell r="V97">
            <v>69722</v>
          </cell>
          <cell r="W97">
            <v>7278</v>
          </cell>
          <cell r="X97">
            <v>70</v>
          </cell>
          <cell r="Y97">
            <v>1087</v>
          </cell>
          <cell r="Z97">
            <v>7943</v>
          </cell>
        </row>
        <row r="98">
          <cell r="A98" t="str">
            <v xml:space="preserve"> LsrAgy00762</v>
          </cell>
          <cell r="B98" t="str">
            <v>CITY OF OPELOUSAS</v>
          </cell>
          <cell r="C98">
            <v>33821</v>
          </cell>
          <cell r="D98">
            <v>14780</v>
          </cell>
          <cell r="E98">
            <v>0.437</v>
          </cell>
          <cell r="F98">
            <v>97420</v>
          </cell>
          <cell r="G98">
            <v>1.77E-5</v>
          </cell>
          <cell r="H98">
            <v>1.7099999999999999E-5</v>
          </cell>
          <cell r="I98">
            <v>5.9999999999999997E-7</v>
          </cell>
          <cell r="J98">
            <v>6830</v>
          </cell>
          <cell r="K98">
            <v>96</v>
          </cell>
          <cell r="L98">
            <v>2386</v>
          </cell>
          <cell r="M98">
            <v>-22719</v>
          </cell>
          <cell r="N98">
            <v>0</v>
          </cell>
          <cell r="O98">
            <v>0</v>
          </cell>
          <cell r="P98">
            <v>-1460</v>
          </cell>
          <cell r="Q98">
            <v>-3501</v>
          </cell>
          <cell r="R98">
            <v>-5162</v>
          </cell>
          <cell r="S98">
            <v>-10114</v>
          </cell>
          <cell r="T98">
            <v>131997</v>
          </cell>
          <cell r="U98">
            <v>68000</v>
          </cell>
          <cell r="V98">
            <v>141346</v>
          </cell>
          <cell r="W98">
            <v>5045</v>
          </cell>
          <cell r="X98">
            <v>48</v>
          </cell>
          <cell r="Y98">
            <v>754</v>
          </cell>
          <cell r="Z98">
            <v>15102</v>
          </cell>
        </row>
        <row r="99">
          <cell r="A99" t="str">
            <v xml:space="preserve"> LsrAgy00759</v>
          </cell>
          <cell r="B99" t="str">
            <v>CITY OF PINEVILLE</v>
          </cell>
          <cell r="C99">
            <v>19322</v>
          </cell>
          <cell r="D99">
            <v>8309</v>
          </cell>
          <cell r="E99">
            <v>0.43</v>
          </cell>
          <cell r="F99">
            <v>54765</v>
          </cell>
          <cell r="G99">
            <v>1.0000000000000001E-5</v>
          </cell>
          <cell r="H99">
            <v>1.0000000000000001E-5</v>
          </cell>
          <cell r="I99">
            <v>-9.9999999999999995E-8</v>
          </cell>
          <cell r="J99">
            <v>3839</v>
          </cell>
          <cell r="K99">
            <v>54</v>
          </cell>
          <cell r="L99">
            <v>1341</v>
          </cell>
          <cell r="M99">
            <v>-12771</v>
          </cell>
          <cell r="N99">
            <v>0</v>
          </cell>
          <cell r="O99">
            <v>0</v>
          </cell>
          <cell r="P99">
            <v>-821</v>
          </cell>
          <cell r="Q99">
            <v>-1968</v>
          </cell>
          <cell r="R99">
            <v>-2902</v>
          </cell>
          <cell r="S99">
            <v>-5685</v>
          </cell>
          <cell r="T99">
            <v>74202</v>
          </cell>
          <cell r="U99">
            <v>38226</v>
          </cell>
          <cell r="V99">
            <v>82872</v>
          </cell>
          <cell r="W99">
            <v>-579</v>
          </cell>
          <cell r="X99">
            <v>-6</v>
          </cell>
          <cell r="Y99">
            <v>-86</v>
          </cell>
          <cell r="Z99">
            <v>8489</v>
          </cell>
        </row>
        <row r="100">
          <cell r="A100" t="str">
            <v xml:space="preserve"> LsrAgy00609</v>
          </cell>
          <cell r="B100" t="str">
            <v>CITY OF PLAQUEMINE</v>
          </cell>
          <cell r="C100">
            <v>35655</v>
          </cell>
          <cell r="D100">
            <v>15581</v>
          </cell>
          <cell r="E100">
            <v>0.437</v>
          </cell>
          <cell r="F100">
            <v>102704</v>
          </cell>
          <cell r="G100">
            <v>1.8700000000000001E-5</v>
          </cell>
          <cell r="H100">
            <v>1.7399999999999999E-5</v>
          </cell>
          <cell r="I100">
            <v>1.3E-6</v>
          </cell>
          <cell r="J100">
            <v>7200</v>
          </cell>
          <cell r="K100">
            <v>101</v>
          </cell>
          <cell r="L100">
            <v>2516</v>
          </cell>
          <cell r="M100">
            <v>-23951</v>
          </cell>
          <cell r="N100">
            <v>0</v>
          </cell>
          <cell r="O100">
            <v>0</v>
          </cell>
          <cell r="P100">
            <v>-1539</v>
          </cell>
          <cell r="Q100">
            <v>-3691</v>
          </cell>
          <cell r="R100">
            <v>-5441</v>
          </cell>
          <cell r="S100">
            <v>-10662</v>
          </cell>
          <cell r="T100">
            <v>139156</v>
          </cell>
          <cell r="U100">
            <v>71688</v>
          </cell>
          <cell r="V100">
            <v>143992</v>
          </cell>
          <cell r="W100">
            <v>10338</v>
          </cell>
          <cell r="X100">
            <v>99</v>
          </cell>
          <cell r="Y100">
            <v>1544</v>
          </cell>
          <cell r="Z100">
            <v>15921</v>
          </cell>
        </row>
        <row r="101">
          <cell r="A101" t="str">
            <v xml:space="preserve"> LsrAgy00706</v>
          </cell>
          <cell r="B101" t="str">
            <v>CITY OF PORT ALLEN</v>
          </cell>
          <cell r="C101">
            <v>28508</v>
          </cell>
          <cell r="D101">
            <v>12458</v>
          </cell>
          <cell r="E101">
            <v>0.437</v>
          </cell>
          <cell r="F101">
            <v>82119</v>
          </cell>
          <cell r="G101">
            <v>1.49E-5</v>
          </cell>
          <cell r="H101">
            <v>1.4399999999999999E-5</v>
          </cell>
          <cell r="I101">
            <v>4.9999999999999998E-7</v>
          </cell>
          <cell r="J101">
            <v>5757</v>
          </cell>
          <cell r="K101">
            <v>81</v>
          </cell>
          <cell r="L101">
            <v>2011</v>
          </cell>
          <cell r="M101">
            <v>-19151</v>
          </cell>
          <cell r="N101">
            <v>0</v>
          </cell>
          <cell r="O101">
            <v>0</v>
          </cell>
          <cell r="P101">
            <v>-1231</v>
          </cell>
          <cell r="Q101">
            <v>-2951</v>
          </cell>
          <cell r="R101">
            <v>-4351</v>
          </cell>
          <cell r="S101">
            <v>-8525</v>
          </cell>
          <cell r="T101">
            <v>111265</v>
          </cell>
          <cell r="U101">
            <v>57320</v>
          </cell>
          <cell r="V101">
            <v>119180</v>
          </cell>
          <cell r="W101">
            <v>4218</v>
          </cell>
          <cell r="X101">
            <v>41</v>
          </cell>
          <cell r="Y101">
            <v>630</v>
          </cell>
          <cell r="Z101">
            <v>12730</v>
          </cell>
        </row>
        <row r="102">
          <cell r="A102" t="str">
            <v xml:space="preserve"> LsrAgy00795</v>
          </cell>
          <cell r="B102" t="str">
            <v>CITY OF RAYNE</v>
          </cell>
          <cell r="C102">
            <v>22154</v>
          </cell>
          <cell r="D102">
            <v>9526</v>
          </cell>
          <cell r="E102">
            <v>0.43</v>
          </cell>
          <cell r="F102">
            <v>62800</v>
          </cell>
          <cell r="G102">
            <v>1.1399999999999999E-5</v>
          </cell>
          <cell r="H102">
            <v>1.1199999999999999E-5</v>
          </cell>
          <cell r="I102">
            <v>1.9999999999999999E-7</v>
          </cell>
          <cell r="J102">
            <v>4403</v>
          </cell>
          <cell r="K102">
            <v>62</v>
          </cell>
          <cell r="L102">
            <v>1538</v>
          </cell>
          <cell r="M102">
            <v>-14645</v>
          </cell>
          <cell r="N102">
            <v>0</v>
          </cell>
          <cell r="O102">
            <v>0</v>
          </cell>
          <cell r="P102">
            <v>-941</v>
          </cell>
          <cell r="Q102">
            <v>-2257</v>
          </cell>
          <cell r="R102">
            <v>-3327</v>
          </cell>
          <cell r="S102">
            <v>-6520</v>
          </cell>
          <cell r="T102">
            <v>85090</v>
          </cell>
          <cell r="U102">
            <v>43835</v>
          </cell>
          <cell r="V102">
            <v>92549</v>
          </cell>
          <cell r="W102">
            <v>1820</v>
          </cell>
          <cell r="X102">
            <v>17</v>
          </cell>
          <cell r="Y102">
            <v>272</v>
          </cell>
          <cell r="Z102">
            <v>9735</v>
          </cell>
        </row>
        <row r="103">
          <cell r="A103" t="str">
            <v xml:space="preserve"> LsrAgy00786</v>
          </cell>
          <cell r="B103" t="str">
            <v>CITY OF RUSTON</v>
          </cell>
          <cell r="C103">
            <v>30455</v>
          </cell>
          <cell r="D103">
            <v>13309</v>
          </cell>
          <cell r="E103">
            <v>0.437</v>
          </cell>
          <cell r="F103">
            <v>87733</v>
          </cell>
          <cell r="G103">
            <v>1.59E-5</v>
          </cell>
          <cell r="H103">
            <v>1.6699999999999999E-5</v>
          </cell>
          <cell r="I103">
            <v>-6.9999999999999997E-7</v>
          </cell>
          <cell r="J103">
            <v>6151</v>
          </cell>
          <cell r="K103">
            <v>87</v>
          </cell>
          <cell r="L103">
            <v>2149</v>
          </cell>
          <cell r="M103">
            <v>-20460</v>
          </cell>
          <cell r="N103">
            <v>0</v>
          </cell>
          <cell r="O103">
            <v>0</v>
          </cell>
          <cell r="P103">
            <v>-1315</v>
          </cell>
          <cell r="Q103">
            <v>-3153</v>
          </cell>
          <cell r="R103">
            <v>-4648</v>
          </cell>
          <cell r="S103">
            <v>-9108</v>
          </cell>
          <cell r="T103">
            <v>118872</v>
          </cell>
          <cell r="U103">
            <v>61238</v>
          </cell>
          <cell r="V103">
            <v>137872</v>
          </cell>
          <cell r="W103">
            <v>-6038</v>
          </cell>
          <cell r="X103">
            <v>-58</v>
          </cell>
          <cell r="Y103">
            <v>-902</v>
          </cell>
          <cell r="Z103">
            <v>13600</v>
          </cell>
        </row>
        <row r="104">
          <cell r="A104" t="str">
            <v xml:space="preserve"> LsrAgy00779</v>
          </cell>
          <cell r="B104" t="str">
            <v>CITY OF SHREVEPORT</v>
          </cell>
          <cell r="C104">
            <v>291425</v>
          </cell>
          <cell r="D104">
            <v>125313</v>
          </cell>
          <cell r="E104">
            <v>0.43</v>
          </cell>
          <cell r="F104">
            <v>826147</v>
          </cell>
          <cell r="G104">
            <v>1.5009999999999999E-4</v>
          </cell>
          <cell r="H104">
            <v>1.8310000000000001E-4</v>
          </cell>
          <cell r="I104">
            <v>-3.3000000000000003E-5</v>
          </cell>
          <cell r="J104">
            <v>57919</v>
          </cell>
          <cell r="K104">
            <v>816</v>
          </cell>
          <cell r="L104">
            <v>20236</v>
          </cell>
          <cell r="M104">
            <v>-192661</v>
          </cell>
          <cell r="N104">
            <v>0</v>
          </cell>
          <cell r="O104">
            <v>0</v>
          </cell>
          <cell r="P104">
            <v>-12383</v>
          </cell>
          <cell r="Q104">
            <v>-29688</v>
          </cell>
          <cell r="R104">
            <v>-43771</v>
          </cell>
          <cell r="S104">
            <v>-85768</v>
          </cell>
          <cell r="T104">
            <v>1119366</v>
          </cell>
          <cell r="U104">
            <v>576654</v>
          </cell>
          <cell r="V104">
            <v>1514359</v>
          </cell>
          <cell r="W104">
            <v>-272932</v>
          </cell>
          <cell r="X104">
            <v>-2621</v>
          </cell>
          <cell r="Y104">
            <v>-40771</v>
          </cell>
          <cell r="Z104">
            <v>128067</v>
          </cell>
        </row>
        <row r="105">
          <cell r="A105" t="str">
            <v xml:space="preserve"> LsrAgy00617</v>
          </cell>
          <cell r="B105" t="str">
            <v>CITY OF SLIDELL</v>
          </cell>
          <cell r="C105">
            <v>42679</v>
          </cell>
          <cell r="D105">
            <v>18352</v>
          </cell>
          <cell r="E105">
            <v>0.43</v>
          </cell>
          <cell r="F105">
            <v>120977</v>
          </cell>
          <cell r="G105">
            <v>2.1999999999999999E-5</v>
          </cell>
          <cell r="H105">
            <v>2.1100000000000001E-5</v>
          </cell>
          <cell r="I105">
            <v>8.9999999999999996E-7</v>
          </cell>
          <cell r="J105">
            <v>8481</v>
          </cell>
          <cell r="K105">
            <v>119</v>
          </cell>
          <cell r="L105">
            <v>2963</v>
          </cell>
          <cell r="M105">
            <v>-28212</v>
          </cell>
          <cell r="N105">
            <v>0</v>
          </cell>
          <cell r="O105">
            <v>0</v>
          </cell>
          <cell r="P105">
            <v>-1813</v>
          </cell>
          <cell r="Q105">
            <v>-4347</v>
          </cell>
          <cell r="R105">
            <v>-6410</v>
          </cell>
          <cell r="S105">
            <v>-12559</v>
          </cell>
          <cell r="T105">
            <v>163915</v>
          </cell>
          <cell r="U105">
            <v>84443</v>
          </cell>
          <cell r="V105">
            <v>174180</v>
          </cell>
          <cell r="W105">
            <v>7609</v>
          </cell>
          <cell r="X105">
            <v>73</v>
          </cell>
          <cell r="Y105">
            <v>1137</v>
          </cell>
          <cell r="Z105">
            <v>18754</v>
          </cell>
        </row>
        <row r="106">
          <cell r="A106" t="str">
            <v xml:space="preserve"> LsrAgy00791</v>
          </cell>
          <cell r="B106" t="str">
            <v>CITY OF SULPHUR</v>
          </cell>
          <cell r="C106">
            <v>21511</v>
          </cell>
          <cell r="D106">
            <v>9400</v>
          </cell>
          <cell r="E106">
            <v>0.437</v>
          </cell>
          <cell r="F106">
            <v>61975</v>
          </cell>
          <cell r="G106">
            <v>1.13E-5</v>
          </cell>
          <cell r="H106">
            <v>1.0900000000000001E-5</v>
          </cell>
          <cell r="I106">
            <v>3.9999999999999998E-7</v>
          </cell>
          <cell r="J106">
            <v>4345</v>
          </cell>
          <cell r="K106">
            <v>61</v>
          </cell>
          <cell r="L106">
            <v>1518</v>
          </cell>
          <cell r="M106">
            <v>-14453</v>
          </cell>
          <cell r="N106">
            <v>0</v>
          </cell>
          <cell r="O106">
            <v>0</v>
          </cell>
          <cell r="P106">
            <v>-929</v>
          </cell>
          <cell r="Q106">
            <v>-2227</v>
          </cell>
          <cell r="R106">
            <v>-3284</v>
          </cell>
          <cell r="S106">
            <v>-6434</v>
          </cell>
          <cell r="T106">
            <v>83971</v>
          </cell>
          <cell r="U106">
            <v>43259</v>
          </cell>
          <cell r="V106">
            <v>89902</v>
          </cell>
          <cell r="W106">
            <v>3226</v>
          </cell>
          <cell r="X106">
            <v>31</v>
          </cell>
          <cell r="Y106">
            <v>482</v>
          </cell>
          <cell r="Z106">
            <v>9607</v>
          </cell>
        </row>
        <row r="107">
          <cell r="A107" t="str">
            <v xml:space="preserve"> LsrAgy00728</v>
          </cell>
          <cell r="B107" t="str">
            <v>CITY OF THIBODAUX</v>
          </cell>
          <cell r="C107">
            <v>39509</v>
          </cell>
          <cell r="D107">
            <v>17265</v>
          </cell>
          <cell r="E107">
            <v>0.437</v>
          </cell>
          <cell r="F107">
            <v>113822</v>
          </cell>
          <cell r="G107">
            <v>2.0699999999999998E-5</v>
          </cell>
          <cell r="H107">
            <v>1.9400000000000001E-5</v>
          </cell>
          <cell r="I107">
            <v>1.3E-6</v>
          </cell>
          <cell r="J107">
            <v>7980</v>
          </cell>
          <cell r="K107">
            <v>112</v>
          </cell>
          <cell r="L107">
            <v>2788</v>
          </cell>
          <cell r="M107">
            <v>-26544</v>
          </cell>
          <cell r="N107">
            <v>0</v>
          </cell>
          <cell r="O107">
            <v>0</v>
          </cell>
          <cell r="P107">
            <v>-1706</v>
          </cell>
          <cell r="Q107">
            <v>-4090</v>
          </cell>
          <cell r="R107">
            <v>-6031</v>
          </cell>
          <cell r="S107">
            <v>-11817</v>
          </cell>
          <cell r="T107">
            <v>154221</v>
          </cell>
          <cell r="U107">
            <v>79448</v>
          </cell>
          <cell r="V107">
            <v>160286</v>
          </cell>
          <cell r="W107">
            <v>10752</v>
          </cell>
          <cell r="X107">
            <v>103</v>
          </cell>
          <cell r="Y107">
            <v>1606</v>
          </cell>
          <cell r="Z107">
            <v>17644</v>
          </cell>
        </row>
        <row r="108">
          <cell r="A108" t="str">
            <v xml:space="preserve"> LsrAgy00547</v>
          </cell>
          <cell r="B108" t="str">
            <v>CITY OF WEST MONROE</v>
          </cell>
          <cell r="C108">
            <v>49504</v>
          </cell>
          <cell r="D108">
            <v>21633</v>
          </cell>
          <cell r="E108">
            <v>0.437</v>
          </cell>
          <cell r="F108">
            <v>142608</v>
          </cell>
          <cell r="G108">
            <v>2.5899999999999999E-5</v>
          </cell>
          <cell r="H108">
            <v>2.2900000000000001E-5</v>
          </cell>
          <cell r="I108">
            <v>3.0000000000000001E-6</v>
          </cell>
          <cell r="J108">
            <v>9998</v>
          </cell>
          <cell r="K108">
            <v>141</v>
          </cell>
          <cell r="L108">
            <v>3493</v>
          </cell>
          <cell r="M108">
            <v>-33257</v>
          </cell>
          <cell r="N108">
            <v>0</v>
          </cell>
          <cell r="O108">
            <v>0</v>
          </cell>
          <cell r="P108">
            <v>-2137</v>
          </cell>
          <cell r="Q108">
            <v>-5125</v>
          </cell>
          <cell r="R108">
            <v>-7556</v>
          </cell>
          <cell r="S108">
            <v>-14805</v>
          </cell>
          <cell r="T108">
            <v>193223</v>
          </cell>
          <cell r="U108">
            <v>99541</v>
          </cell>
          <cell r="V108">
            <v>189481</v>
          </cell>
          <cell r="W108">
            <v>24812</v>
          </cell>
          <cell r="X108">
            <v>238</v>
          </cell>
          <cell r="Y108">
            <v>3706</v>
          </cell>
          <cell r="Z108">
            <v>22107</v>
          </cell>
        </row>
        <row r="109">
          <cell r="A109" t="str">
            <v xml:space="preserve"> LsrAgy00733</v>
          </cell>
          <cell r="B109" t="str">
            <v>CITY OF WINNFIELD</v>
          </cell>
          <cell r="C109">
            <v>2400</v>
          </cell>
          <cell r="D109">
            <v>1032</v>
          </cell>
          <cell r="E109">
            <v>0.43</v>
          </cell>
          <cell r="F109">
            <v>6825</v>
          </cell>
          <cell r="G109">
            <v>1.1999999999999999E-6</v>
          </cell>
          <cell r="H109">
            <v>1.1999999999999999E-6</v>
          </cell>
          <cell r="I109">
            <v>0</v>
          </cell>
          <cell r="J109">
            <v>478</v>
          </cell>
          <cell r="K109">
            <v>7</v>
          </cell>
          <cell r="L109">
            <v>167</v>
          </cell>
          <cell r="M109">
            <v>-1592</v>
          </cell>
          <cell r="N109">
            <v>0</v>
          </cell>
          <cell r="O109">
            <v>0</v>
          </cell>
          <cell r="P109">
            <v>-102</v>
          </cell>
          <cell r="Q109">
            <v>-245</v>
          </cell>
          <cell r="R109">
            <v>-362</v>
          </cell>
          <cell r="S109">
            <v>-709</v>
          </cell>
          <cell r="T109">
            <v>9247</v>
          </cell>
          <cell r="U109">
            <v>4764</v>
          </cell>
          <cell r="V109">
            <v>10008</v>
          </cell>
          <cell r="W109">
            <v>248</v>
          </cell>
          <cell r="X109">
            <v>2</v>
          </cell>
          <cell r="Y109">
            <v>37</v>
          </cell>
          <cell r="Z109">
            <v>1058</v>
          </cell>
        </row>
        <row r="110">
          <cell r="A110" t="str">
            <v xml:space="preserve"> LsrAgy00794</v>
          </cell>
          <cell r="B110" t="str">
            <v>CITY OF ZACHARY</v>
          </cell>
          <cell r="C110">
            <v>8882</v>
          </cell>
          <cell r="D110">
            <v>3881</v>
          </cell>
          <cell r="E110">
            <v>0.437</v>
          </cell>
          <cell r="F110">
            <v>25593</v>
          </cell>
          <cell r="G110">
            <v>4.6999999999999999E-6</v>
          </cell>
          <cell r="H110">
            <v>4.5000000000000001E-6</v>
          </cell>
          <cell r="I110">
            <v>1.9999999999999999E-7</v>
          </cell>
          <cell r="J110">
            <v>1794</v>
          </cell>
          <cell r="K110">
            <v>25</v>
          </cell>
          <cell r="L110">
            <v>627</v>
          </cell>
          <cell r="M110">
            <v>-5968</v>
          </cell>
          <cell r="N110">
            <v>0</v>
          </cell>
          <cell r="O110">
            <v>0</v>
          </cell>
          <cell r="P110">
            <v>-384</v>
          </cell>
          <cell r="Q110">
            <v>-920</v>
          </cell>
          <cell r="R110">
            <v>-1356</v>
          </cell>
          <cell r="S110">
            <v>-2657</v>
          </cell>
          <cell r="T110">
            <v>34677</v>
          </cell>
          <cell r="U110">
            <v>17864</v>
          </cell>
          <cell r="V110">
            <v>37135</v>
          </cell>
          <cell r="W110">
            <v>1323</v>
          </cell>
          <cell r="X110">
            <v>13</v>
          </cell>
          <cell r="Y110">
            <v>198</v>
          </cell>
          <cell r="Z110">
            <v>3967</v>
          </cell>
        </row>
        <row r="111">
          <cell r="A111" t="str">
            <v xml:space="preserve"> LsrAgy00026</v>
          </cell>
          <cell r="B111" t="str">
            <v>CLAIBORNE PARISH SCHOOL BOARD</v>
          </cell>
          <cell r="C111">
            <v>90361</v>
          </cell>
          <cell r="D111">
            <v>35693</v>
          </cell>
          <cell r="E111">
            <v>0.39500000000000002</v>
          </cell>
          <cell r="F111">
            <v>235295</v>
          </cell>
          <cell r="G111">
            <v>4.2799999999999997E-5</v>
          </cell>
          <cell r="H111">
            <v>4.2599999999999999E-5</v>
          </cell>
          <cell r="I111">
            <v>9.9999999999999995E-8</v>
          </cell>
          <cell r="J111">
            <v>16496</v>
          </cell>
          <cell r="K111">
            <v>232</v>
          </cell>
          <cell r="L111">
            <v>5763</v>
          </cell>
          <cell r="M111">
            <v>-54872</v>
          </cell>
          <cell r="N111">
            <v>0</v>
          </cell>
          <cell r="O111">
            <v>0</v>
          </cell>
          <cell r="P111">
            <v>-3527</v>
          </cell>
          <cell r="Q111">
            <v>-8455</v>
          </cell>
          <cell r="R111">
            <v>-12466</v>
          </cell>
          <cell r="S111">
            <v>-24427</v>
          </cell>
          <cell r="T111">
            <v>318807</v>
          </cell>
          <cell r="U111">
            <v>164237</v>
          </cell>
          <cell r="V111">
            <v>352413</v>
          </cell>
          <cell r="W111">
            <v>1158</v>
          </cell>
          <cell r="X111">
            <v>11</v>
          </cell>
          <cell r="Y111">
            <v>173</v>
          </cell>
          <cell r="Z111">
            <v>36475</v>
          </cell>
        </row>
        <row r="112">
          <cell r="A112" t="str">
            <v xml:space="preserve"> 01-109</v>
          </cell>
          <cell r="B112" t="str">
            <v>COASTAL PROTECTION &amp; RESTORATION AUTHORITY</v>
          </cell>
          <cell r="C112">
            <v>13784579</v>
          </cell>
          <cell r="D112">
            <v>5444909</v>
          </cell>
          <cell r="E112">
            <v>0.39500000000000002</v>
          </cell>
          <cell r="F112">
            <v>35895939</v>
          </cell>
          <cell r="G112">
            <v>6.5218000000000003E-3</v>
          </cell>
          <cell r="H112">
            <v>6.4448999999999999E-3</v>
          </cell>
          <cell r="I112">
            <v>7.7000000000000001E-5</v>
          </cell>
          <cell r="J112">
            <v>2516562</v>
          </cell>
          <cell r="K112">
            <v>35451</v>
          </cell>
          <cell r="L112">
            <v>879237</v>
          </cell>
          <cell r="M112">
            <v>-8371068</v>
          </cell>
          <cell r="N112">
            <v>0</v>
          </cell>
          <cell r="O112">
            <v>0</v>
          </cell>
          <cell r="P112">
            <v>-538028</v>
          </cell>
          <cell r="Q112">
            <v>-1289933</v>
          </cell>
          <cell r="R112">
            <v>-1901830</v>
          </cell>
          <cell r="S112">
            <v>-3726589</v>
          </cell>
          <cell r="T112">
            <v>48636286</v>
          </cell>
          <cell r="U112">
            <v>25055509</v>
          </cell>
          <cell r="V112">
            <v>53303379</v>
          </cell>
          <cell r="W112">
            <v>636428</v>
          </cell>
          <cell r="X112">
            <v>6112</v>
          </cell>
          <cell r="Y112">
            <v>95070</v>
          </cell>
          <cell r="Z112">
            <v>5564511</v>
          </cell>
        </row>
        <row r="113">
          <cell r="A113" t="str">
            <v xml:space="preserve"> 01-129</v>
          </cell>
          <cell r="B113" t="str">
            <v>COMMISSION OF LAW ENFORCEMENT LCLE</v>
          </cell>
          <cell r="C113">
            <v>2534731</v>
          </cell>
          <cell r="D113">
            <v>1005064</v>
          </cell>
          <cell r="E113">
            <v>0.3965168</v>
          </cell>
          <cell r="F113">
            <v>6625961</v>
          </cell>
          <cell r="G113">
            <v>1.2038999999999999E-3</v>
          </cell>
          <cell r="H113">
            <v>1.1635E-3</v>
          </cell>
          <cell r="I113">
            <v>4.0399999999999999E-5</v>
          </cell>
          <cell r="J113">
            <v>464527</v>
          </cell>
          <cell r="K113">
            <v>6544</v>
          </cell>
          <cell r="L113">
            <v>162297</v>
          </cell>
          <cell r="M113">
            <v>-1545199</v>
          </cell>
          <cell r="N113">
            <v>0</v>
          </cell>
          <cell r="O113">
            <v>0</v>
          </cell>
          <cell r="P113">
            <v>-99314</v>
          </cell>
          <cell r="Q113">
            <v>-238106</v>
          </cell>
          <cell r="R113">
            <v>-351055</v>
          </cell>
          <cell r="S113">
            <v>-687884</v>
          </cell>
          <cell r="T113">
            <v>8977677</v>
          </cell>
          <cell r="U113">
            <v>4624947</v>
          </cell>
          <cell r="V113">
            <v>9622591</v>
          </cell>
          <cell r="W113">
            <v>334052</v>
          </cell>
          <cell r="X113">
            <v>3208</v>
          </cell>
          <cell r="Y113">
            <v>49901</v>
          </cell>
          <cell r="Z113">
            <v>1027142</v>
          </cell>
        </row>
        <row r="114">
          <cell r="A114" t="str">
            <v xml:space="preserve"> 23-CA-1</v>
          </cell>
          <cell r="B114" t="str">
            <v>COURT OF APPEAL FIRST CIRCUIT</v>
          </cell>
          <cell r="C114">
            <v>4389092</v>
          </cell>
          <cell r="D114">
            <v>1733691</v>
          </cell>
          <cell r="E114">
            <v>0.39500000000000002</v>
          </cell>
          <cell r="F114">
            <v>11429501</v>
          </cell>
          <cell r="G114">
            <v>2.0766000000000001E-3</v>
          </cell>
          <cell r="H114">
            <v>1.9468E-3</v>
          </cell>
          <cell r="I114">
            <v>1.2980000000000001E-4</v>
          </cell>
          <cell r="J114">
            <v>801290</v>
          </cell>
          <cell r="K114">
            <v>11288</v>
          </cell>
          <cell r="L114">
            <v>279955</v>
          </cell>
          <cell r="M114">
            <v>-2665403</v>
          </cell>
          <cell r="N114">
            <v>0</v>
          </cell>
          <cell r="O114">
            <v>0</v>
          </cell>
          <cell r="P114">
            <v>-171312</v>
          </cell>
          <cell r="Q114">
            <v>-410723</v>
          </cell>
          <cell r="R114">
            <v>-605555</v>
          </cell>
          <cell r="S114">
            <v>-1186570</v>
          </cell>
          <cell r="T114">
            <v>15486111</v>
          </cell>
          <cell r="U114">
            <v>7977837</v>
          </cell>
          <cell r="V114">
            <v>16101419</v>
          </cell>
          <cell r="W114">
            <v>1073367</v>
          </cell>
          <cell r="X114">
            <v>10308</v>
          </cell>
          <cell r="Y114">
            <v>160340</v>
          </cell>
          <cell r="Z114">
            <v>1771777</v>
          </cell>
        </row>
        <row r="115">
          <cell r="A115" t="str">
            <v xml:space="preserve"> 23-CA-4</v>
          </cell>
          <cell r="B115" t="str">
            <v>COURT OF APPEALS FOURTH CIRCUIT</v>
          </cell>
          <cell r="C115">
            <v>3712469</v>
          </cell>
          <cell r="D115">
            <v>1466425</v>
          </cell>
          <cell r="E115">
            <v>0.39500000000000002</v>
          </cell>
          <cell r="F115">
            <v>9667513</v>
          </cell>
          <cell r="G115">
            <v>1.7565E-3</v>
          </cell>
          <cell r="H115">
            <v>1.7160999999999999E-3</v>
          </cell>
          <cell r="I115">
            <v>4.0399999999999999E-5</v>
          </cell>
          <cell r="J115">
            <v>677762</v>
          </cell>
          <cell r="K115">
            <v>9548</v>
          </cell>
          <cell r="L115">
            <v>236797</v>
          </cell>
          <cell r="M115">
            <v>-2254501</v>
          </cell>
          <cell r="N115">
            <v>0</v>
          </cell>
          <cell r="O115">
            <v>0</v>
          </cell>
          <cell r="P115">
            <v>-144902</v>
          </cell>
          <cell r="Q115">
            <v>-347406</v>
          </cell>
          <cell r="R115">
            <v>-512202</v>
          </cell>
          <cell r="S115">
            <v>-1003647</v>
          </cell>
          <cell r="T115">
            <v>13098750</v>
          </cell>
          <cell r="U115">
            <v>6747963</v>
          </cell>
          <cell r="V115">
            <v>14192880</v>
          </cell>
          <cell r="W115">
            <v>334218</v>
          </cell>
          <cell r="X115">
            <v>3210</v>
          </cell>
          <cell r="Y115">
            <v>49926</v>
          </cell>
          <cell r="Z115">
            <v>1498637</v>
          </cell>
        </row>
        <row r="116">
          <cell r="A116" t="str">
            <v xml:space="preserve"> 23-CA-2</v>
          </cell>
          <cell r="B116" t="str">
            <v>COURT OF APPEALS SECOND CIRCUIT</v>
          </cell>
          <cell r="C116">
            <v>2334526</v>
          </cell>
          <cell r="D116">
            <v>922138</v>
          </cell>
          <cell r="E116">
            <v>0.39500000000000002</v>
          </cell>
          <cell r="F116">
            <v>6079251</v>
          </cell>
          <cell r="G116">
            <v>1.1045E-3</v>
          </cell>
          <cell r="H116">
            <v>1.1003E-3</v>
          </cell>
          <cell r="I116">
            <v>4.1999999999999996E-6</v>
          </cell>
          <cell r="J116">
            <v>426199</v>
          </cell>
          <cell r="K116">
            <v>6004</v>
          </cell>
          <cell r="L116">
            <v>148906</v>
          </cell>
          <cell r="M116">
            <v>-1417704</v>
          </cell>
          <cell r="N116">
            <v>0</v>
          </cell>
          <cell r="O116">
            <v>0</v>
          </cell>
          <cell r="P116">
            <v>-91119</v>
          </cell>
          <cell r="Q116">
            <v>-218460</v>
          </cell>
          <cell r="R116">
            <v>-322089</v>
          </cell>
          <cell r="S116">
            <v>-631126</v>
          </cell>
          <cell r="T116">
            <v>8236926</v>
          </cell>
          <cell r="U116">
            <v>4243342</v>
          </cell>
          <cell r="V116">
            <v>9100216</v>
          </cell>
          <cell r="W116">
            <v>34902</v>
          </cell>
          <cell r="X116">
            <v>335</v>
          </cell>
          <cell r="Y116">
            <v>5214</v>
          </cell>
          <cell r="Z116">
            <v>942392</v>
          </cell>
        </row>
        <row r="117">
          <cell r="A117" t="str">
            <v xml:space="preserve"> LsrAgy00248</v>
          </cell>
          <cell r="B117" t="str">
            <v>CRIMINAL DISTRICT COURT</v>
          </cell>
          <cell r="C117">
            <v>3990913</v>
          </cell>
          <cell r="D117">
            <v>1578983</v>
          </cell>
          <cell r="E117">
            <v>0.39564440000000001</v>
          </cell>
          <cell r="F117">
            <v>10409559</v>
          </cell>
          <cell r="G117">
            <v>1.8913000000000001E-3</v>
          </cell>
          <cell r="H117">
            <v>1.8943E-3</v>
          </cell>
          <cell r="I117">
            <v>-3.0000000000000001E-6</v>
          </cell>
          <cell r="J117">
            <v>729784</v>
          </cell>
          <cell r="K117">
            <v>10280</v>
          </cell>
          <cell r="L117">
            <v>254972</v>
          </cell>
          <cell r="M117">
            <v>-2427548</v>
          </cell>
          <cell r="N117">
            <v>0</v>
          </cell>
          <cell r="O117">
            <v>0</v>
          </cell>
          <cell r="P117">
            <v>-156024</v>
          </cell>
          <cell r="Q117">
            <v>-374071</v>
          </cell>
          <cell r="R117">
            <v>-551517</v>
          </cell>
          <cell r="S117">
            <v>-1080684</v>
          </cell>
          <cell r="T117">
            <v>14104167</v>
          </cell>
          <cell r="U117">
            <v>7265914</v>
          </cell>
          <cell r="V117">
            <v>15666878</v>
          </cell>
          <cell r="W117">
            <v>-24729</v>
          </cell>
          <cell r="X117">
            <v>-237</v>
          </cell>
          <cell r="Y117">
            <v>-3694</v>
          </cell>
          <cell r="Z117">
            <v>1613667</v>
          </cell>
        </row>
        <row r="118">
          <cell r="A118" t="str">
            <v xml:space="preserve"> 06-265</v>
          </cell>
          <cell r="B118" t="str">
            <v>CRT - OFFICE OF CULTURAL DEVELOPMENT</v>
          </cell>
          <cell r="C118">
            <v>2083753</v>
          </cell>
          <cell r="D118">
            <v>823082</v>
          </cell>
          <cell r="E118">
            <v>0.39500000000000002</v>
          </cell>
          <cell r="F118">
            <v>5426205</v>
          </cell>
          <cell r="G118">
            <v>9.8590000000000006E-4</v>
          </cell>
          <cell r="H118">
            <v>9.1580000000000003E-4</v>
          </cell>
          <cell r="I118">
            <v>7.0099999999999996E-5</v>
          </cell>
          <cell r="J118">
            <v>380416</v>
          </cell>
          <cell r="K118">
            <v>5359</v>
          </cell>
          <cell r="L118">
            <v>132910</v>
          </cell>
          <cell r="M118">
            <v>-1265411</v>
          </cell>
          <cell r="N118">
            <v>0</v>
          </cell>
          <cell r="O118">
            <v>0</v>
          </cell>
          <cell r="P118">
            <v>-81331</v>
          </cell>
          <cell r="Q118">
            <v>-194993</v>
          </cell>
          <cell r="R118">
            <v>-287490</v>
          </cell>
          <cell r="S118">
            <v>-563329</v>
          </cell>
          <cell r="T118">
            <v>7352097</v>
          </cell>
          <cell r="U118">
            <v>3787512</v>
          </cell>
          <cell r="V118">
            <v>7574443</v>
          </cell>
          <cell r="W118">
            <v>579360</v>
          </cell>
          <cell r="X118">
            <v>5564</v>
          </cell>
          <cell r="Y118">
            <v>86545</v>
          </cell>
          <cell r="Z118">
            <v>841159</v>
          </cell>
        </row>
        <row r="119">
          <cell r="A119" t="str">
            <v xml:space="preserve"> 06-262</v>
          </cell>
          <cell r="B119" t="str">
            <v>CRT - OFFICE OF STATE LIBRARY</v>
          </cell>
          <cell r="C119">
            <v>2288681</v>
          </cell>
          <cell r="D119">
            <v>904029</v>
          </cell>
          <cell r="E119">
            <v>0.39500000000000002</v>
          </cell>
          <cell r="F119">
            <v>5959870</v>
          </cell>
          <cell r="G119">
            <v>1.0828000000000001E-3</v>
          </cell>
          <cell r="H119">
            <v>1.0499000000000001E-3</v>
          </cell>
          <cell r="I119">
            <v>3.29E-5</v>
          </cell>
          <cell r="J119">
            <v>417829</v>
          </cell>
          <cell r="K119">
            <v>5886</v>
          </cell>
          <cell r="L119">
            <v>145981</v>
          </cell>
          <cell r="M119">
            <v>-1389864</v>
          </cell>
          <cell r="N119">
            <v>0</v>
          </cell>
          <cell r="O119">
            <v>0</v>
          </cell>
          <cell r="P119">
            <v>-89330</v>
          </cell>
          <cell r="Q119">
            <v>-214170</v>
          </cell>
          <cell r="R119">
            <v>-315764</v>
          </cell>
          <cell r="S119">
            <v>-618733</v>
          </cell>
          <cell r="T119">
            <v>8075174</v>
          </cell>
          <cell r="U119">
            <v>4160013</v>
          </cell>
          <cell r="V119">
            <v>8683457</v>
          </cell>
          <cell r="W119">
            <v>272270</v>
          </cell>
          <cell r="X119">
            <v>2615</v>
          </cell>
          <cell r="Y119">
            <v>40672</v>
          </cell>
          <cell r="Z119">
            <v>923886</v>
          </cell>
        </row>
        <row r="120">
          <cell r="A120" t="str">
            <v xml:space="preserve"> 06-263</v>
          </cell>
          <cell r="B120" t="str">
            <v>CRT - OFFICE OF STATE MUSEUM</v>
          </cell>
          <cell r="C120">
            <v>3146644</v>
          </cell>
          <cell r="D120">
            <v>1251360</v>
          </cell>
          <cell r="E120">
            <v>0.3976806</v>
          </cell>
          <cell r="F120">
            <v>8249689</v>
          </cell>
          <cell r="G120">
            <v>1.4989000000000001E-3</v>
          </cell>
          <cell r="H120">
            <v>1.4337E-3</v>
          </cell>
          <cell r="I120">
            <v>6.5099999999999997E-5</v>
          </cell>
          <cell r="J120">
            <v>578362</v>
          </cell>
          <cell r="K120">
            <v>8147</v>
          </cell>
          <cell r="L120">
            <v>202068</v>
          </cell>
          <cell r="M120">
            <v>-1923859</v>
          </cell>
          <cell r="N120">
            <v>0</v>
          </cell>
          <cell r="O120">
            <v>0</v>
          </cell>
          <cell r="P120">
            <v>-123651</v>
          </cell>
          <cell r="Q120">
            <v>-296456</v>
          </cell>
          <cell r="R120">
            <v>-437083</v>
          </cell>
          <cell r="S120">
            <v>-856453</v>
          </cell>
          <cell r="T120">
            <v>11177706</v>
          </cell>
          <cell r="U120">
            <v>5758316</v>
          </cell>
          <cell r="V120">
            <v>11857822</v>
          </cell>
          <cell r="W120">
            <v>538751</v>
          </cell>
          <cell r="X120">
            <v>5174</v>
          </cell>
          <cell r="Y120">
            <v>80479</v>
          </cell>
          <cell r="Z120">
            <v>1278849</v>
          </cell>
        </row>
        <row r="121">
          <cell r="A121" t="str">
            <v xml:space="preserve"> 06-264</v>
          </cell>
          <cell r="B121" t="str">
            <v>CRT - OFFICE OF STATE PARKS</v>
          </cell>
          <cell r="C121">
            <v>10800465</v>
          </cell>
          <cell r="D121">
            <v>4305630</v>
          </cell>
          <cell r="E121">
            <v>0.39865220000000001</v>
          </cell>
          <cell r="F121">
            <v>28385214</v>
          </cell>
          <cell r="G121">
            <v>5.1571999999999998E-3</v>
          </cell>
          <cell r="H121">
            <v>5.1338E-3</v>
          </cell>
          <cell r="I121">
            <v>2.34E-5</v>
          </cell>
          <cell r="J121">
            <v>1990006</v>
          </cell>
          <cell r="K121">
            <v>28033</v>
          </cell>
          <cell r="L121">
            <v>695269</v>
          </cell>
          <cell r="M121">
            <v>-6619539</v>
          </cell>
          <cell r="N121">
            <v>0</v>
          </cell>
          <cell r="O121">
            <v>0</v>
          </cell>
          <cell r="P121">
            <v>-425453</v>
          </cell>
          <cell r="Q121">
            <v>-1020033</v>
          </cell>
          <cell r="R121">
            <v>-1503899</v>
          </cell>
          <cell r="S121">
            <v>-2946852</v>
          </cell>
          <cell r="T121">
            <v>38459821</v>
          </cell>
          <cell r="U121">
            <v>19812993</v>
          </cell>
          <cell r="V121">
            <v>42460038</v>
          </cell>
          <cell r="W121">
            <v>193616</v>
          </cell>
          <cell r="X121">
            <v>1859</v>
          </cell>
          <cell r="Y121">
            <v>28923</v>
          </cell>
          <cell r="Z121">
            <v>4400215</v>
          </cell>
        </row>
        <row r="122">
          <cell r="A122" t="str">
            <v xml:space="preserve"> 06-261</v>
          </cell>
          <cell r="B122" t="str">
            <v>CRT - OFFICE OF THE SECRETARY</v>
          </cell>
          <cell r="C122">
            <v>2753366</v>
          </cell>
          <cell r="D122">
            <v>1087580</v>
          </cell>
          <cell r="E122">
            <v>0.39500000000000002</v>
          </cell>
          <cell r="F122">
            <v>7169974</v>
          </cell>
          <cell r="G122">
            <v>1.3027E-3</v>
          </cell>
          <cell r="H122">
            <v>1.2497999999999999E-3</v>
          </cell>
          <cell r="I122">
            <v>5.2899999999999998E-5</v>
          </cell>
          <cell r="J122">
            <v>502666</v>
          </cell>
          <cell r="K122">
            <v>7081</v>
          </cell>
          <cell r="L122">
            <v>175622</v>
          </cell>
          <cell r="M122">
            <v>-1672065</v>
          </cell>
          <cell r="N122">
            <v>0</v>
          </cell>
          <cell r="O122">
            <v>0</v>
          </cell>
          <cell r="P122">
            <v>-107468</v>
          </cell>
          <cell r="Q122">
            <v>-257656</v>
          </cell>
          <cell r="R122">
            <v>-379878</v>
          </cell>
          <cell r="S122">
            <v>-744361</v>
          </cell>
          <cell r="T122">
            <v>9714773</v>
          </cell>
          <cell r="U122">
            <v>5004671</v>
          </cell>
          <cell r="V122">
            <v>10336681</v>
          </cell>
          <cell r="W122">
            <v>437436</v>
          </cell>
          <cell r="X122">
            <v>4201</v>
          </cell>
          <cell r="Y122">
            <v>65344</v>
          </cell>
          <cell r="Z122">
            <v>1111474</v>
          </cell>
        </row>
        <row r="123">
          <cell r="A123" t="str">
            <v xml:space="preserve"> 06-267</v>
          </cell>
          <cell r="B123" t="str">
            <v>CRT - OFFICE OF TOURISM</v>
          </cell>
          <cell r="C123">
            <v>2566907</v>
          </cell>
          <cell r="D123">
            <v>1013928</v>
          </cell>
          <cell r="E123">
            <v>0.39500000000000002</v>
          </cell>
          <cell r="F123">
            <v>6684413</v>
          </cell>
          <cell r="G123">
            <v>1.2145000000000001E-3</v>
          </cell>
          <cell r="H123">
            <v>1.2355000000000001E-3</v>
          </cell>
          <cell r="I123">
            <v>-2.0999999999999999E-5</v>
          </cell>
          <cell r="J123">
            <v>468625</v>
          </cell>
          <cell r="K123">
            <v>6602</v>
          </cell>
          <cell r="L123">
            <v>163728</v>
          </cell>
          <cell r="M123">
            <v>-1558830</v>
          </cell>
          <cell r="N123">
            <v>0</v>
          </cell>
          <cell r="O123">
            <v>0</v>
          </cell>
          <cell r="P123">
            <v>-100190</v>
          </cell>
          <cell r="Q123">
            <v>-240207</v>
          </cell>
          <cell r="R123">
            <v>-354152</v>
          </cell>
          <cell r="S123">
            <v>-693952</v>
          </cell>
          <cell r="T123">
            <v>9056875</v>
          </cell>
          <cell r="U123">
            <v>4665747</v>
          </cell>
          <cell r="V123">
            <v>10218245</v>
          </cell>
          <cell r="W123">
            <v>-173767</v>
          </cell>
          <cell r="X123">
            <v>-1669</v>
          </cell>
          <cell r="Y123">
            <v>-25957</v>
          </cell>
          <cell r="Z123">
            <v>1036203</v>
          </cell>
        </row>
        <row r="124">
          <cell r="A124" t="str">
            <v xml:space="preserve"> LsrAgy00212</v>
          </cell>
          <cell r="B124" t="str">
            <v>CUSTODIAN OF NOTARIAL ARCHIVES</v>
          </cell>
          <cell r="C124">
            <v>326011</v>
          </cell>
          <cell r="D124">
            <v>128774</v>
          </cell>
          <cell r="E124">
            <v>0.39500000000000002</v>
          </cell>
          <cell r="F124">
            <v>848933</v>
          </cell>
          <cell r="G124">
            <v>1.5420000000000001E-4</v>
          </cell>
          <cell r="H124">
            <v>1.4970000000000001E-4</v>
          </cell>
          <cell r="I124">
            <v>4.6E-6</v>
          </cell>
          <cell r="J124">
            <v>59516</v>
          </cell>
          <cell r="K124">
            <v>838</v>
          </cell>
          <cell r="L124">
            <v>20794</v>
          </cell>
          <cell r="M124">
            <v>-197974</v>
          </cell>
          <cell r="N124">
            <v>0</v>
          </cell>
          <cell r="O124">
            <v>0</v>
          </cell>
          <cell r="P124">
            <v>-12724</v>
          </cell>
          <cell r="Q124">
            <v>-30507</v>
          </cell>
          <cell r="R124">
            <v>-44978</v>
          </cell>
          <cell r="S124">
            <v>-88133</v>
          </cell>
          <cell r="T124">
            <v>1150240</v>
          </cell>
          <cell r="U124">
            <v>592559</v>
          </cell>
          <cell r="V124">
            <v>1237788</v>
          </cell>
          <cell r="W124">
            <v>37880</v>
          </cell>
          <cell r="X124">
            <v>364</v>
          </cell>
          <cell r="Y124">
            <v>5658</v>
          </cell>
          <cell r="Z124">
            <v>131600</v>
          </cell>
        </row>
        <row r="125">
          <cell r="A125">
            <v>641</v>
          </cell>
          <cell r="B125" t="str">
            <v>DELGADO COLLEGE</v>
          </cell>
          <cell r="C125">
            <v>5603911</v>
          </cell>
          <cell r="D125">
            <v>2272870</v>
          </cell>
          <cell r="E125">
            <v>0.40558630000000001</v>
          </cell>
          <cell r="F125">
            <v>14984079</v>
          </cell>
          <cell r="G125">
            <v>2.7223999999999998E-3</v>
          </cell>
          <cell r="H125">
            <v>3.0303000000000001E-3</v>
          </cell>
          <cell r="I125">
            <v>-3.079E-4</v>
          </cell>
          <cell r="J125">
            <v>1050491</v>
          </cell>
          <cell r="K125">
            <v>14798</v>
          </cell>
          <cell r="L125">
            <v>367021</v>
          </cell>
          <cell r="M125">
            <v>-3494344</v>
          </cell>
          <cell r="N125">
            <v>0</v>
          </cell>
          <cell r="O125">
            <v>0</v>
          </cell>
          <cell r="P125">
            <v>-224590</v>
          </cell>
          <cell r="Q125">
            <v>-538458</v>
          </cell>
          <cell r="R125">
            <v>-793883</v>
          </cell>
          <cell r="S125">
            <v>-1555594</v>
          </cell>
          <cell r="T125">
            <v>20302295</v>
          </cell>
          <cell r="U125">
            <v>10458947</v>
          </cell>
          <cell r="V125">
            <v>25062853</v>
          </cell>
          <cell r="W125">
            <v>-2546704</v>
          </cell>
          <cell r="X125">
            <v>-24458</v>
          </cell>
          <cell r="Y125">
            <v>-380428</v>
          </cell>
          <cell r="Z125">
            <v>2322800</v>
          </cell>
        </row>
        <row r="126">
          <cell r="A126" t="str">
            <v xml:space="preserve"> 10-360</v>
          </cell>
          <cell r="B126" t="str">
            <v>DEPARTMENT OF CHILDREN AND FAMILY SERVICES</v>
          </cell>
          <cell r="C126">
            <v>159096737</v>
          </cell>
          <cell r="D126">
            <v>62845981</v>
          </cell>
          <cell r="E126">
            <v>0.39501740000000002</v>
          </cell>
          <cell r="F126">
            <v>414316840</v>
          </cell>
          <cell r="G126">
            <v>7.5275900000000007E-2</v>
          </cell>
          <cell r="H126">
            <v>7.5759599999999996E-2</v>
          </cell>
          <cell r="I126">
            <v>-4.8369999999999999E-4</v>
          </cell>
          <cell r="J126">
            <v>29046568</v>
          </cell>
          <cell r="K126">
            <v>409179</v>
          </cell>
          <cell r="L126">
            <v>10148299</v>
          </cell>
          <cell r="M126">
            <v>-96620248</v>
          </cell>
          <cell r="N126">
            <v>0</v>
          </cell>
          <cell r="O126">
            <v>0</v>
          </cell>
          <cell r="P126">
            <v>-6210008</v>
          </cell>
          <cell r="Q126">
            <v>-14888623</v>
          </cell>
          <cell r="R126">
            <v>-21951235</v>
          </cell>
          <cell r="S126">
            <v>-43012904</v>
          </cell>
          <cell r="T126">
            <v>561368021</v>
          </cell>
          <cell r="U126">
            <v>289194809</v>
          </cell>
          <cell r="V126">
            <v>626582327</v>
          </cell>
          <cell r="W126">
            <v>-4000191</v>
          </cell>
          <cell r="X126">
            <v>-38416</v>
          </cell>
          <cell r="Y126">
            <v>-597551</v>
          </cell>
          <cell r="Z126">
            <v>64226502</v>
          </cell>
        </row>
        <row r="127">
          <cell r="A127" t="str">
            <v xml:space="preserve"> 04-165</v>
          </cell>
          <cell r="B127" t="str">
            <v>DEPARTMENT OF INSURANCE</v>
          </cell>
          <cell r="C127">
            <v>14067303</v>
          </cell>
          <cell r="D127">
            <v>5556585</v>
          </cell>
          <cell r="E127">
            <v>0.39500000000000002</v>
          </cell>
          <cell r="F127">
            <v>36632206</v>
          </cell>
          <cell r="G127">
            <v>6.6556000000000002E-3</v>
          </cell>
          <cell r="H127">
            <v>6.5760000000000002E-3</v>
          </cell>
          <cell r="I127">
            <v>7.9599999999999997E-5</v>
          </cell>
          <cell r="J127">
            <v>2568179</v>
          </cell>
          <cell r="K127">
            <v>36178</v>
          </cell>
          <cell r="L127">
            <v>897271</v>
          </cell>
          <cell r="M127">
            <v>-8542769</v>
          </cell>
          <cell r="N127">
            <v>0</v>
          </cell>
          <cell r="O127">
            <v>0</v>
          </cell>
          <cell r="P127">
            <v>-549064</v>
          </cell>
          <cell r="Q127">
            <v>-1316391</v>
          </cell>
          <cell r="R127">
            <v>-1940839</v>
          </cell>
          <cell r="S127">
            <v>-3803026</v>
          </cell>
          <cell r="T127">
            <v>49633872</v>
          </cell>
          <cell r="U127">
            <v>25569426</v>
          </cell>
          <cell r="V127">
            <v>54387995</v>
          </cell>
          <cell r="W127">
            <v>658180</v>
          </cell>
          <cell r="X127">
            <v>6321</v>
          </cell>
          <cell r="Y127">
            <v>98319</v>
          </cell>
          <cell r="Z127">
            <v>5678646</v>
          </cell>
        </row>
        <row r="128">
          <cell r="A128" t="str">
            <v xml:space="preserve"> 13-856</v>
          </cell>
          <cell r="B128" t="str">
            <v>DEPT ENVIRONMENTAL QUALITY</v>
          </cell>
          <cell r="C128">
            <v>41083171</v>
          </cell>
          <cell r="D128">
            <v>16251096</v>
          </cell>
          <cell r="E128">
            <v>0.39556570000000002</v>
          </cell>
          <cell r="F128">
            <v>107136540</v>
          </cell>
          <cell r="G128">
            <v>1.9465300000000001E-2</v>
          </cell>
          <cell r="H128">
            <v>1.9400199999999999E-2</v>
          </cell>
          <cell r="I128">
            <v>6.5099999999999997E-5</v>
          </cell>
          <cell r="J128">
            <v>7511036</v>
          </cell>
          <cell r="K128">
            <v>105808</v>
          </cell>
          <cell r="L128">
            <v>2624208</v>
          </cell>
          <cell r="M128">
            <v>-24984645</v>
          </cell>
          <cell r="N128">
            <v>0</v>
          </cell>
          <cell r="O128">
            <v>0</v>
          </cell>
          <cell r="P128">
            <v>-1605821</v>
          </cell>
          <cell r="Q128">
            <v>-3849990</v>
          </cell>
          <cell r="R128">
            <v>-5676282</v>
          </cell>
          <cell r="S128">
            <v>-11122535</v>
          </cell>
          <cell r="T128">
            <v>145161918</v>
          </cell>
          <cell r="U128">
            <v>74781733</v>
          </cell>
          <cell r="V128">
            <v>160452694</v>
          </cell>
          <cell r="W128">
            <v>538338</v>
          </cell>
          <cell r="X128">
            <v>5170</v>
          </cell>
          <cell r="Y128">
            <v>80417</v>
          </cell>
          <cell r="Z128">
            <v>16608075</v>
          </cell>
        </row>
        <row r="129">
          <cell r="A129" t="str">
            <v xml:space="preserve"> 04-160</v>
          </cell>
          <cell r="B129" t="str">
            <v>DEPT OF AGRICULTURE AND FORESTRY</v>
          </cell>
          <cell r="C129">
            <v>28674256</v>
          </cell>
          <cell r="D129">
            <v>11538401</v>
          </cell>
          <cell r="E129">
            <v>0.40239580000000003</v>
          </cell>
          <cell r="F129">
            <v>76067752</v>
          </cell>
          <cell r="G129">
            <v>1.3820499999999999E-2</v>
          </cell>
          <cell r="H129">
            <v>1.3974800000000001E-2</v>
          </cell>
          <cell r="I129">
            <v>-1.5430000000000001E-4</v>
          </cell>
          <cell r="J129">
            <v>5332892</v>
          </cell>
          <cell r="K129">
            <v>75124</v>
          </cell>
          <cell r="L129">
            <v>1863208</v>
          </cell>
          <cell r="M129">
            <v>-17739286</v>
          </cell>
          <cell r="N129">
            <v>0</v>
          </cell>
          <cell r="O129">
            <v>0</v>
          </cell>
          <cell r="P129">
            <v>-1140145</v>
          </cell>
          <cell r="Q129">
            <v>-2733522</v>
          </cell>
          <cell r="R129">
            <v>-4030203</v>
          </cell>
          <cell r="S129">
            <v>-7897084</v>
          </cell>
          <cell r="T129">
            <v>103066058</v>
          </cell>
          <cell r="U129">
            <v>53095595</v>
          </cell>
          <cell r="V129">
            <v>115580764</v>
          </cell>
          <cell r="W129">
            <v>-1275916</v>
          </cell>
          <cell r="X129">
            <v>-12253</v>
          </cell>
          <cell r="Y129">
            <v>-190597</v>
          </cell>
          <cell r="Z129">
            <v>11791859</v>
          </cell>
        </row>
        <row r="130">
          <cell r="A130" t="str">
            <v xml:space="preserve"> LsrAgy00732</v>
          </cell>
          <cell r="B130" t="str">
            <v>DEPT OF FINANCE CITY OF NEW ORLEANS</v>
          </cell>
          <cell r="C130">
            <v>669788</v>
          </cell>
          <cell r="D130">
            <v>291447</v>
          </cell>
          <cell r="E130">
            <v>0.43513289999999999</v>
          </cell>
          <cell r="F130">
            <v>1921383</v>
          </cell>
          <cell r="G130">
            <v>3.4909999999999997E-4</v>
          </cell>
          <cell r="H130">
            <v>3.168E-4</v>
          </cell>
          <cell r="I130">
            <v>3.2299999999999999E-5</v>
          </cell>
          <cell r="J130">
            <v>134703</v>
          </cell>
          <cell r="K130">
            <v>1898</v>
          </cell>
          <cell r="L130">
            <v>47062</v>
          </cell>
          <cell r="M130">
            <v>-448074</v>
          </cell>
          <cell r="N130">
            <v>0</v>
          </cell>
          <cell r="O130">
            <v>0</v>
          </cell>
          <cell r="P130">
            <v>-28799</v>
          </cell>
          <cell r="Q130">
            <v>-69046</v>
          </cell>
          <cell r="R130">
            <v>-101798</v>
          </cell>
          <cell r="S130">
            <v>-199471</v>
          </cell>
          <cell r="T130">
            <v>2603329</v>
          </cell>
          <cell r="U130">
            <v>1341133</v>
          </cell>
          <cell r="V130">
            <v>2620065</v>
          </cell>
          <cell r="W130">
            <v>267143</v>
          </cell>
          <cell r="X130">
            <v>2566</v>
          </cell>
          <cell r="Y130">
            <v>39906</v>
          </cell>
          <cell r="Z130">
            <v>297849</v>
          </cell>
        </row>
        <row r="131">
          <cell r="A131" t="str">
            <v xml:space="preserve"> 12-440</v>
          </cell>
          <cell r="B131" t="str">
            <v>DEPT OF REVENUE &amp; TAXATION</v>
          </cell>
          <cell r="C131">
            <v>36070306</v>
          </cell>
          <cell r="D131">
            <v>14322651</v>
          </cell>
          <cell r="E131">
            <v>0.39707589999999998</v>
          </cell>
          <cell r="F131">
            <v>94423126</v>
          </cell>
          <cell r="G131">
            <v>1.7155400000000001E-2</v>
          </cell>
          <cell r="H131">
            <v>1.70043E-2</v>
          </cell>
          <cell r="I131">
            <v>1.5119999999999999E-4</v>
          </cell>
          <cell r="J131">
            <v>6619735</v>
          </cell>
          <cell r="K131">
            <v>93252</v>
          </cell>
          <cell r="L131">
            <v>2312805</v>
          </cell>
          <cell r="M131">
            <v>-22019829</v>
          </cell>
          <cell r="N131">
            <v>0</v>
          </cell>
          <cell r="O131">
            <v>0</v>
          </cell>
          <cell r="P131">
            <v>-1415266</v>
          </cell>
          <cell r="Q131">
            <v>-3393129</v>
          </cell>
          <cell r="R131">
            <v>-5002703</v>
          </cell>
          <cell r="S131">
            <v>-9802674</v>
          </cell>
          <cell r="T131">
            <v>127936203</v>
          </cell>
          <cell r="U131">
            <v>65907719</v>
          </cell>
          <cell r="V131">
            <v>140636836</v>
          </cell>
          <cell r="W131">
            <v>1250111</v>
          </cell>
          <cell r="X131">
            <v>12006</v>
          </cell>
          <cell r="Y131">
            <v>186742</v>
          </cell>
          <cell r="Z131">
            <v>14637269</v>
          </cell>
        </row>
        <row r="132">
          <cell r="A132" t="str">
            <v xml:space="preserve"> LsrAgy00102</v>
          </cell>
          <cell r="B132" t="str">
            <v>DESOTO PARISH SCHOOL BOARD</v>
          </cell>
          <cell r="C132">
            <v>90120</v>
          </cell>
          <cell r="D132">
            <v>35597</v>
          </cell>
          <cell r="E132">
            <v>0.39500000000000002</v>
          </cell>
          <cell r="F132">
            <v>234690</v>
          </cell>
          <cell r="G132">
            <v>4.2599999999999999E-5</v>
          </cell>
          <cell r="H132">
            <v>3.9499999999999998E-5</v>
          </cell>
          <cell r="I132">
            <v>3.1999999999999999E-6</v>
          </cell>
          <cell r="J132">
            <v>16453</v>
          </cell>
          <cell r="K132">
            <v>232</v>
          </cell>
          <cell r="L132">
            <v>5749</v>
          </cell>
          <cell r="M132">
            <v>-54730</v>
          </cell>
          <cell r="N132">
            <v>0</v>
          </cell>
          <cell r="O132">
            <v>0</v>
          </cell>
          <cell r="P132">
            <v>-3518</v>
          </cell>
          <cell r="Q132">
            <v>-8434</v>
          </cell>
          <cell r="R132">
            <v>-12434</v>
          </cell>
          <cell r="S132">
            <v>-24365</v>
          </cell>
          <cell r="T132">
            <v>317987</v>
          </cell>
          <cell r="U132">
            <v>163814</v>
          </cell>
          <cell r="V132">
            <v>326609</v>
          </cell>
          <cell r="W132">
            <v>26053</v>
          </cell>
          <cell r="X132">
            <v>250</v>
          </cell>
          <cell r="Y132">
            <v>3892</v>
          </cell>
          <cell r="Z132">
            <v>36381</v>
          </cell>
        </row>
        <row r="133">
          <cell r="A133" t="str">
            <v xml:space="preserve"> 11-435</v>
          </cell>
          <cell r="B133" t="str">
            <v>DNR - OFFICE OF COASTAL RESTOR AND MGT</v>
          </cell>
          <cell r="C133">
            <v>2763027</v>
          </cell>
          <cell r="D133">
            <v>1091396</v>
          </cell>
          <cell r="E133">
            <v>0.39500000000000002</v>
          </cell>
          <cell r="F133">
            <v>7195127</v>
          </cell>
          <cell r="G133">
            <v>1.3073E-3</v>
          </cell>
          <cell r="H133">
            <v>1.369E-3</v>
          </cell>
          <cell r="I133">
            <v>-6.1799999999999998E-5</v>
          </cell>
          <cell r="J133">
            <v>504430</v>
          </cell>
          <cell r="K133">
            <v>7106</v>
          </cell>
          <cell r="L133">
            <v>176238</v>
          </cell>
          <cell r="M133">
            <v>-1677931</v>
          </cell>
          <cell r="N133">
            <v>0</v>
          </cell>
          <cell r="O133">
            <v>0</v>
          </cell>
          <cell r="P133">
            <v>-107845</v>
          </cell>
          <cell r="Q133">
            <v>-258559</v>
          </cell>
          <cell r="R133">
            <v>-381211</v>
          </cell>
          <cell r="S133">
            <v>-746973</v>
          </cell>
          <cell r="T133">
            <v>9748854</v>
          </cell>
          <cell r="U133">
            <v>5022228</v>
          </cell>
          <cell r="V133">
            <v>11322710</v>
          </cell>
          <cell r="W133">
            <v>-510796</v>
          </cell>
          <cell r="X133">
            <v>-4906</v>
          </cell>
          <cell r="Y133">
            <v>-76303</v>
          </cell>
          <cell r="Z133">
            <v>1115373</v>
          </cell>
        </row>
        <row r="134">
          <cell r="A134" t="str">
            <v xml:space="preserve"> 11-432</v>
          </cell>
          <cell r="B134" t="str">
            <v>DNR - OFFICE OF CONSERVATION</v>
          </cell>
          <cell r="C134">
            <v>9139083</v>
          </cell>
          <cell r="D134">
            <v>3609938</v>
          </cell>
          <cell r="E134">
            <v>0.39500000000000002</v>
          </cell>
          <cell r="F134">
            <v>23798806</v>
          </cell>
          <cell r="G134">
            <v>4.3239000000000003E-3</v>
          </cell>
          <cell r="H134">
            <v>4.4221E-3</v>
          </cell>
          <cell r="I134">
            <v>-9.8200000000000002E-5</v>
          </cell>
          <cell r="J134">
            <v>1668466</v>
          </cell>
          <cell r="K134">
            <v>23504</v>
          </cell>
          <cell r="L134">
            <v>582929</v>
          </cell>
          <cell r="M134">
            <v>-5549971</v>
          </cell>
          <cell r="N134">
            <v>0</v>
          </cell>
          <cell r="O134">
            <v>0</v>
          </cell>
          <cell r="P134">
            <v>-356710</v>
          </cell>
          <cell r="Q134">
            <v>-855219</v>
          </cell>
          <cell r="R134">
            <v>-1260903</v>
          </cell>
          <cell r="S134">
            <v>-2470708</v>
          </cell>
          <cell r="T134">
            <v>32245584</v>
          </cell>
          <cell r="U134">
            <v>16611662</v>
          </cell>
          <cell r="V134">
            <v>36573969</v>
          </cell>
          <cell r="W134">
            <v>-812180</v>
          </cell>
          <cell r="X134">
            <v>-7800</v>
          </cell>
          <cell r="Y134">
            <v>-121324</v>
          </cell>
          <cell r="Z134">
            <v>3689240</v>
          </cell>
        </row>
        <row r="135">
          <cell r="A135" t="str">
            <v xml:space="preserve"> 11-434</v>
          </cell>
          <cell r="B135" t="str">
            <v>DNR - OFFICE OF MINERAL RESOURCES</v>
          </cell>
          <cell r="C135">
            <v>3176291</v>
          </cell>
          <cell r="D135">
            <v>1254635</v>
          </cell>
          <cell r="E135">
            <v>0.39500000000000002</v>
          </cell>
          <cell r="F135">
            <v>8271265</v>
          </cell>
          <cell r="G135">
            <v>1.5028000000000001E-3</v>
          </cell>
          <cell r="H135">
            <v>1.6317E-3</v>
          </cell>
          <cell r="I135">
            <v>-1.2899999999999999E-4</v>
          </cell>
          <cell r="J135">
            <v>579875</v>
          </cell>
          <cell r="K135">
            <v>8169</v>
          </cell>
          <cell r="L135">
            <v>202597</v>
          </cell>
          <cell r="M135">
            <v>-1928890</v>
          </cell>
          <cell r="N135">
            <v>0</v>
          </cell>
          <cell r="O135">
            <v>0</v>
          </cell>
          <cell r="P135">
            <v>-123974</v>
          </cell>
          <cell r="Q135">
            <v>-297231</v>
          </cell>
          <cell r="R135">
            <v>-438226</v>
          </cell>
          <cell r="S135">
            <v>-858693</v>
          </cell>
          <cell r="T135">
            <v>11206939</v>
          </cell>
          <cell r="U135">
            <v>5773376</v>
          </cell>
          <cell r="V135">
            <v>13495580</v>
          </cell>
          <cell r="W135">
            <v>-1066585</v>
          </cell>
          <cell r="X135">
            <v>-10243</v>
          </cell>
          <cell r="Y135">
            <v>-159327</v>
          </cell>
          <cell r="Z135">
            <v>1282194</v>
          </cell>
        </row>
        <row r="136">
          <cell r="A136" t="str">
            <v xml:space="preserve"> 11-431</v>
          </cell>
          <cell r="B136" t="str">
            <v>DNR - OFFICE OF THE SECRETARY</v>
          </cell>
          <cell r="C136">
            <v>2314509</v>
          </cell>
          <cell r="D136">
            <v>914231</v>
          </cell>
          <cell r="E136">
            <v>0.39500000000000002</v>
          </cell>
          <cell r="F136">
            <v>6027129</v>
          </cell>
          <cell r="G136">
            <v>1.0950999999999999E-3</v>
          </cell>
          <cell r="H136">
            <v>1.1321E-3</v>
          </cell>
          <cell r="I136">
            <v>-3.6999999999999998E-5</v>
          </cell>
          <cell r="J136">
            <v>422545</v>
          </cell>
          <cell r="K136">
            <v>5952</v>
          </cell>
          <cell r="L136">
            <v>147629</v>
          </cell>
          <cell r="M136">
            <v>-1405549</v>
          </cell>
          <cell r="N136">
            <v>0</v>
          </cell>
          <cell r="O136">
            <v>0</v>
          </cell>
          <cell r="P136">
            <v>-90338</v>
          </cell>
          <cell r="Q136">
            <v>-216587</v>
          </cell>
          <cell r="R136">
            <v>-319328</v>
          </cell>
          <cell r="S136">
            <v>-625715</v>
          </cell>
          <cell r="T136">
            <v>8166304</v>
          </cell>
          <cell r="U136">
            <v>4206960</v>
          </cell>
          <cell r="V136">
            <v>9363140</v>
          </cell>
          <cell r="W136">
            <v>-306346</v>
          </cell>
          <cell r="X136">
            <v>-2942</v>
          </cell>
          <cell r="Y136">
            <v>-45762</v>
          </cell>
          <cell r="Z136">
            <v>934312</v>
          </cell>
        </row>
        <row r="137">
          <cell r="A137" t="str">
            <v xml:space="preserve"> 01-107</v>
          </cell>
          <cell r="B137" t="str">
            <v>DOA - DIVISION OF ADMINISTRATION</v>
          </cell>
          <cell r="C137">
            <v>32995607</v>
          </cell>
          <cell r="D137">
            <v>13026767</v>
          </cell>
          <cell r="E137">
            <v>0.39480300000000002</v>
          </cell>
          <cell r="F137">
            <v>85879910</v>
          </cell>
          <cell r="G137">
            <v>1.5603300000000001E-2</v>
          </cell>
          <cell r="H137">
            <v>1.5219399999999999E-2</v>
          </cell>
          <cell r="I137">
            <v>3.838E-4</v>
          </cell>
          <cell r="J137">
            <v>6020795</v>
          </cell>
          <cell r="K137">
            <v>84815</v>
          </cell>
          <cell r="L137">
            <v>2103547</v>
          </cell>
          <cell r="M137">
            <v>-20027519</v>
          </cell>
          <cell r="N137">
            <v>0</v>
          </cell>
          <cell r="O137">
            <v>0</v>
          </cell>
          <cell r="P137">
            <v>-1287215</v>
          </cell>
          <cell r="Q137">
            <v>-3086125</v>
          </cell>
          <cell r="R137">
            <v>-4550069</v>
          </cell>
          <cell r="S137">
            <v>-8915748</v>
          </cell>
          <cell r="T137">
            <v>116360791</v>
          </cell>
          <cell r="U137">
            <v>59944520</v>
          </cell>
          <cell r="V137">
            <v>125874769</v>
          </cell>
          <cell r="W137">
            <v>3174530</v>
          </cell>
          <cell r="X137">
            <v>30487</v>
          </cell>
          <cell r="Y137">
            <v>474213</v>
          </cell>
          <cell r="Z137">
            <v>13312918</v>
          </cell>
        </row>
        <row r="138">
          <cell r="A138" t="str">
            <v xml:space="preserve"> 01-100</v>
          </cell>
          <cell r="B138" t="str">
            <v>DOA - EXECUTIVE OFFICE</v>
          </cell>
          <cell r="C138">
            <v>4835927</v>
          </cell>
          <cell r="D138">
            <v>1908861</v>
          </cell>
          <cell r="E138">
            <v>0.39472489999999999</v>
          </cell>
          <cell r="F138">
            <v>12584290</v>
          </cell>
          <cell r="G138">
            <v>2.2864000000000001E-3</v>
          </cell>
          <cell r="H138">
            <v>2.2996000000000002E-3</v>
          </cell>
          <cell r="I138">
            <v>-1.3200000000000001E-5</v>
          </cell>
          <cell r="J138">
            <v>882249</v>
          </cell>
          <cell r="K138">
            <v>12428</v>
          </cell>
          <cell r="L138">
            <v>308240</v>
          </cell>
          <cell r="M138">
            <v>-2934704</v>
          </cell>
          <cell r="N138">
            <v>0</v>
          </cell>
          <cell r="O138">
            <v>0</v>
          </cell>
          <cell r="P138">
            <v>-188620</v>
          </cell>
          <cell r="Q138">
            <v>-452221</v>
          </cell>
          <cell r="R138">
            <v>-666738</v>
          </cell>
          <cell r="S138">
            <v>-1306456</v>
          </cell>
          <cell r="T138">
            <v>17050763</v>
          </cell>
          <cell r="U138">
            <v>8783885</v>
          </cell>
          <cell r="V138">
            <v>19019145</v>
          </cell>
          <cell r="W138">
            <v>-109090</v>
          </cell>
          <cell r="X138">
            <v>-1048</v>
          </cell>
          <cell r="Y138">
            <v>-16296</v>
          </cell>
          <cell r="Z138">
            <v>1950790</v>
          </cell>
        </row>
        <row r="139">
          <cell r="A139">
            <v>710</v>
          </cell>
          <cell r="B139" t="str">
            <v>DOA - FEDERAL PROPERTY ASSISTANCE</v>
          </cell>
          <cell r="C139">
            <v>304283</v>
          </cell>
          <cell r="D139">
            <v>120192</v>
          </cell>
          <cell r="E139">
            <v>0.39500000000000002</v>
          </cell>
          <cell r="F139">
            <v>792352</v>
          </cell>
          <cell r="G139">
            <v>1.44E-4</v>
          </cell>
          <cell r="H139">
            <v>1.3850000000000001E-4</v>
          </cell>
          <cell r="I139">
            <v>5.4999999999999999E-6</v>
          </cell>
          <cell r="J139">
            <v>55550</v>
          </cell>
          <cell r="K139">
            <v>783</v>
          </cell>
          <cell r="L139">
            <v>19408</v>
          </cell>
          <cell r="M139">
            <v>-184780</v>
          </cell>
          <cell r="N139">
            <v>0</v>
          </cell>
          <cell r="O139">
            <v>0</v>
          </cell>
          <cell r="P139">
            <v>-11876</v>
          </cell>
          <cell r="Q139">
            <v>-28473</v>
          </cell>
          <cell r="R139">
            <v>-41980</v>
          </cell>
          <cell r="S139">
            <v>-82259</v>
          </cell>
          <cell r="T139">
            <v>1073578</v>
          </cell>
          <cell r="U139">
            <v>553065</v>
          </cell>
          <cell r="V139">
            <v>1145488</v>
          </cell>
          <cell r="W139">
            <v>45158</v>
          </cell>
          <cell r="X139">
            <v>434</v>
          </cell>
          <cell r="Y139">
            <v>6746</v>
          </cell>
          <cell r="Z139">
            <v>122829</v>
          </cell>
        </row>
        <row r="140">
          <cell r="A140">
            <v>711</v>
          </cell>
          <cell r="B140" t="str">
            <v>DOA - LA PROPERTY ASSISTANCE AGENCY</v>
          </cell>
          <cell r="C140">
            <v>1262247</v>
          </cell>
          <cell r="D140">
            <v>498588</v>
          </cell>
          <cell r="E140">
            <v>0.39500000000000002</v>
          </cell>
          <cell r="F140">
            <v>3286974</v>
          </cell>
          <cell r="G140">
            <v>5.9719999999999999E-4</v>
          </cell>
          <cell r="H140">
            <v>6.4820000000000003E-4</v>
          </cell>
          <cell r="I140">
            <v>-5.1E-5</v>
          </cell>
          <cell r="J140">
            <v>230440</v>
          </cell>
          <cell r="K140">
            <v>3246</v>
          </cell>
          <cell r="L140">
            <v>80511</v>
          </cell>
          <cell r="M140">
            <v>-766535</v>
          </cell>
          <cell r="N140">
            <v>0</v>
          </cell>
          <cell r="O140">
            <v>0</v>
          </cell>
          <cell r="P140">
            <v>-49267</v>
          </cell>
          <cell r="Q140">
            <v>-118119</v>
          </cell>
          <cell r="R140">
            <v>-174150</v>
          </cell>
          <cell r="S140">
            <v>-341242</v>
          </cell>
          <cell r="T140">
            <v>4453602</v>
          </cell>
          <cell r="U140">
            <v>2294321</v>
          </cell>
          <cell r="V140">
            <v>5360633</v>
          </cell>
          <cell r="W140">
            <v>-421391</v>
          </cell>
          <cell r="X140">
            <v>-4047</v>
          </cell>
          <cell r="Y140">
            <v>-62948</v>
          </cell>
          <cell r="Z140">
            <v>509540</v>
          </cell>
        </row>
        <row r="141">
          <cell r="A141" t="str">
            <v xml:space="preserve"> 01-106</v>
          </cell>
          <cell r="B141" t="str">
            <v xml:space="preserve">DOA - LOUISIANA TAX COMMISSION </v>
          </cell>
          <cell r="C141">
            <v>2035039</v>
          </cell>
          <cell r="D141">
            <v>803841</v>
          </cell>
          <cell r="E141">
            <v>0.39500000000000002</v>
          </cell>
          <cell r="F141">
            <v>5299393</v>
          </cell>
          <cell r="G141">
            <v>9.6279999999999998E-4</v>
          </cell>
          <cell r="H141">
            <v>9.9069999999999996E-4</v>
          </cell>
          <cell r="I141">
            <v>-2.7800000000000001E-5</v>
          </cell>
          <cell r="J141">
            <v>371525</v>
          </cell>
          <cell r="K141">
            <v>5234</v>
          </cell>
          <cell r="L141">
            <v>129804</v>
          </cell>
          <cell r="M141">
            <v>-1235838</v>
          </cell>
          <cell r="N141">
            <v>0</v>
          </cell>
          <cell r="O141">
            <v>0</v>
          </cell>
          <cell r="P141">
            <v>-79430</v>
          </cell>
          <cell r="Q141">
            <v>-190436</v>
          </cell>
          <cell r="R141">
            <v>-280771</v>
          </cell>
          <cell r="S141">
            <v>-550164</v>
          </cell>
          <cell r="T141">
            <v>7180277</v>
          </cell>
          <cell r="U141">
            <v>3698997</v>
          </cell>
          <cell r="V141">
            <v>8193503</v>
          </cell>
          <cell r="W141">
            <v>-230255</v>
          </cell>
          <cell r="X141">
            <v>-2211</v>
          </cell>
          <cell r="Y141">
            <v>-34396</v>
          </cell>
          <cell r="Z141">
            <v>821500</v>
          </cell>
        </row>
        <row r="142">
          <cell r="A142" t="str">
            <v xml:space="preserve"> 01-103</v>
          </cell>
          <cell r="B142" t="str">
            <v>DOA - MENTAL HEALTH ADVOCACY SERVICE</v>
          </cell>
          <cell r="C142">
            <v>2365998</v>
          </cell>
          <cell r="D142">
            <v>934569</v>
          </cell>
          <cell r="E142">
            <v>0.39500000000000002</v>
          </cell>
          <cell r="F142">
            <v>6161206</v>
          </cell>
          <cell r="G142">
            <v>1.1194E-3</v>
          </cell>
          <cell r="H142">
            <v>1.1965999999999999E-3</v>
          </cell>
          <cell r="I142">
            <v>-7.7200000000000006E-5</v>
          </cell>
          <cell r="J142">
            <v>431944</v>
          </cell>
          <cell r="K142">
            <v>6085</v>
          </cell>
          <cell r="L142">
            <v>150913</v>
          </cell>
          <cell r="M142">
            <v>-1436816</v>
          </cell>
          <cell r="N142">
            <v>0</v>
          </cell>
          <cell r="O142">
            <v>0</v>
          </cell>
          <cell r="P142">
            <v>-92348</v>
          </cell>
          <cell r="Q142">
            <v>-221405</v>
          </cell>
          <cell r="R142">
            <v>-326432</v>
          </cell>
          <cell r="S142">
            <v>-639634</v>
          </cell>
          <cell r="T142">
            <v>8347968</v>
          </cell>
          <cell r="U142">
            <v>4300546</v>
          </cell>
          <cell r="V142">
            <v>9896433</v>
          </cell>
          <cell r="W142">
            <v>-638165</v>
          </cell>
          <cell r="X142">
            <v>-6129</v>
          </cell>
          <cell r="Y142">
            <v>-95329</v>
          </cell>
          <cell r="Z142">
            <v>955097</v>
          </cell>
        </row>
        <row r="143">
          <cell r="A143">
            <v>606</v>
          </cell>
          <cell r="B143" t="str">
            <v>DOA - OFFICE OF AIRCRAFT SERVICES</v>
          </cell>
          <cell r="C143">
            <v>134472</v>
          </cell>
          <cell r="D143">
            <v>53116</v>
          </cell>
          <cell r="E143">
            <v>0.39500000000000002</v>
          </cell>
          <cell r="F143">
            <v>350163</v>
          </cell>
          <cell r="G143">
            <v>6.3600000000000001E-5</v>
          </cell>
          <cell r="H143">
            <v>5.8699999999999997E-5</v>
          </cell>
          <cell r="I143">
            <v>4.8999999999999997E-6</v>
          </cell>
          <cell r="J143">
            <v>24549</v>
          </cell>
          <cell r="K143">
            <v>346</v>
          </cell>
          <cell r="L143">
            <v>8577</v>
          </cell>
          <cell r="M143">
            <v>-81659</v>
          </cell>
          <cell r="N143">
            <v>0</v>
          </cell>
          <cell r="O143">
            <v>0</v>
          </cell>
          <cell r="P143">
            <v>-5248</v>
          </cell>
          <cell r="Q143">
            <v>-12583</v>
          </cell>
          <cell r="R143">
            <v>-18552</v>
          </cell>
          <cell r="S143">
            <v>-36353</v>
          </cell>
          <cell r="T143">
            <v>474444</v>
          </cell>
          <cell r="U143">
            <v>244415</v>
          </cell>
          <cell r="V143">
            <v>485571</v>
          </cell>
          <cell r="W143">
            <v>40609</v>
          </cell>
          <cell r="X143">
            <v>390</v>
          </cell>
          <cell r="Y143">
            <v>6066</v>
          </cell>
          <cell r="Z143">
            <v>54282</v>
          </cell>
        </row>
        <row r="144">
          <cell r="A144" t="str">
            <v xml:space="preserve"> 21-800</v>
          </cell>
          <cell r="B144" t="str">
            <v>DOA - OFFICE OF GROUP BENEFITS</v>
          </cell>
          <cell r="C144">
            <v>2325983</v>
          </cell>
          <cell r="D144">
            <v>918763</v>
          </cell>
          <cell r="E144">
            <v>0.39500000000000002</v>
          </cell>
          <cell r="F144">
            <v>6057015</v>
          </cell>
          <cell r="G144">
            <v>1.1004999999999999E-3</v>
          </cell>
          <cell r="H144">
            <v>1.1540000000000001E-3</v>
          </cell>
          <cell r="I144">
            <v>-5.3499999999999999E-5</v>
          </cell>
          <cell r="J144">
            <v>424640</v>
          </cell>
          <cell r="K144">
            <v>5982</v>
          </cell>
          <cell r="L144">
            <v>148361</v>
          </cell>
          <cell r="M144">
            <v>-1412519</v>
          </cell>
          <cell r="N144">
            <v>0</v>
          </cell>
          <cell r="O144">
            <v>0</v>
          </cell>
          <cell r="P144">
            <v>-90786</v>
          </cell>
          <cell r="Q144">
            <v>-217661</v>
          </cell>
          <cell r="R144">
            <v>-320911</v>
          </cell>
          <cell r="S144">
            <v>-628818</v>
          </cell>
          <cell r="T144">
            <v>8206798</v>
          </cell>
          <cell r="U144">
            <v>4227821</v>
          </cell>
          <cell r="V144">
            <v>9544020</v>
          </cell>
          <cell r="W144">
            <v>-442315</v>
          </cell>
          <cell r="X144">
            <v>-4248</v>
          </cell>
          <cell r="Y144">
            <v>-66073</v>
          </cell>
          <cell r="Z144">
            <v>938945</v>
          </cell>
        </row>
        <row r="145">
          <cell r="A145" t="str">
            <v xml:space="preserve"> 21-804</v>
          </cell>
          <cell r="B145" t="str">
            <v>DOA - OFFICE OF RISK MANAGEMENT</v>
          </cell>
          <cell r="C145">
            <v>2724842</v>
          </cell>
          <cell r="D145">
            <v>1076313</v>
          </cell>
          <cell r="E145">
            <v>0.39500000000000002</v>
          </cell>
          <cell r="F145">
            <v>7095671</v>
          </cell>
          <cell r="G145">
            <v>1.2891999999999999E-3</v>
          </cell>
          <cell r="H145">
            <v>1.2694E-3</v>
          </cell>
          <cell r="I145">
            <v>1.98E-5</v>
          </cell>
          <cell r="J145">
            <v>497457</v>
          </cell>
          <cell r="K145">
            <v>7008</v>
          </cell>
          <cell r="L145">
            <v>173802</v>
          </cell>
          <cell r="M145">
            <v>-1654737</v>
          </cell>
          <cell r="N145">
            <v>0</v>
          </cell>
          <cell r="O145">
            <v>0</v>
          </cell>
          <cell r="P145">
            <v>-106354</v>
          </cell>
          <cell r="Q145">
            <v>-254985</v>
          </cell>
          <cell r="R145">
            <v>-375941</v>
          </cell>
          <cell r="S145">
            <v>-736647</v>
          </cell>
          <cell r="T145">
            <v>9614098</v>
          </cell>
          <cell r="U145">
            <v>4952806</v>
          </cell>
          <cell r="V145">
            <v>10498620</v>
          </cell>
          <cell r="W145">
            <v>163842</v>
          </cell>
          <cell r="X145">
            <v>1573</v>
          </cell>
          <cell r="Y145">
            <v>24475</v>
          </cell>
          <cell r="Z145">
            <v>1099956</v>
          </cell>
        </row>
        <row r="146">
          <cell r="A146">
            <v>609</v>
          </cell>
          <cell r="B146" t="str">
            <v>DOA - OFFICE OF ST PROCUREMENT</v>
          </cell>
          <cell r="C146">
            <v>5659898</v>
          </cell>
          <cell r="D146">
            <v>2235660</v>
          </cell>
          <cell r="E146">
            <v>0.39500000000000002</v>
          </cell>
          <cell r="F146">
            <v>14738766</v>
          </cell>
          <cell r="G146">
            <v>2.6778000000000001E-3</v>
          </cell>
          <cell r="H146">
            <v>2.6342000000000002E-3</v>
          </cell>
          <cell r="I146">
            <v>4.3600000000000003E-5</v>
          </cell>
          <cell r="J146">
            <v>1033293</v>
          </cell>
          <cell r="K146">
            <v>14556</v>
          </cell>
          <cell r="L146">
            <v>361012</v>
          </cell>
          <cell r="M146">
            <v>-3437136</v>
          </cell>
          <cell r="N146">
            <v>0</v>
          </cell>
          <cell r="O146">
            <v>0</v>
          </cell>
          <cell r="P146">
            <v>-220913</v>
          </cell>
          <cell r="Q146">
            <v>-529643</v>
          </cell>
          <cell r="R146">
            <v>-780886</v>
          </cell>
          <cell r="S146">
            <v>-1530126</v>
          </cell>
          <cell r="T146">
            <v>19969915</v>
          </cell>
          <cell r="U146">
            <v>10287718</v>
          </cell>
          <cell r="V146">
            <v>21786924</v>
          </cell>
          <cell r="W146">
            <v>360601</v>
          </cell>
          <cell r="X146">
            <v>3463</v>
          </cell>
          <cell r="Y146">
            <v>53867</v>
          </cell>
          <cell r="Z146">
            <v>2284772</v>
          </cell>
        </row>
        <row r="147">
          <cell r="A147">
            <v>607</v>
          </cell>
          <cell r="B147" t="str">
            <v>DOA - OFFICE OF TECHNOLOGY SERVICES</v>
          </cell>
          <cell r="C147">
            <v>53453855</v>
          </cell>
          <cell r="D147">
            <v>21114273</v>
          </cell>
          <cell r="E147">
            <v>0.39500000000000002</v>
          </cell>
          <cell r="F147">
            <v>139197419</v>
          </cell>
          <cell r="G147">
            <v>2.5290300000000002E-2</v>
          </cell>
          <cell r="H147">
            <v>2.46976E-2</v>
          </cell>
          <cell r="I147">
            <v>5.9270000000000004E-4</v>
          </cell>
          <cell r="J147">
            <v>9758733</v>
          </cell>
          <cell r="K147">
            <v>137471</v>
          </cell>
          <cell r="L147">
            <v>3409509</v>
          </cell>
          <cell r="M147">
            <v>-32461363</v>
          </cell>
          <cell r="N147">
            <v>0</v>
          </cell>
          <cell r="O147">
            <v>0</v>
          </cell>
          <cell r="P147">
            <v>-2086367</v>
          </cell>
          <cell r="Q147">
            <v>-5002109</v>
          </cell>
          <cell r="R147">
            <v>-7374924</v>
          </cell>
          <cell r="S147">
            <v>-14450982</v>
          </cell>
          <cell r="T147">
            <v>188601987</v>
          </cell>
          <cell r="U147">
            <v>97160354</v>
          </cell>
          <cell r="V147">
            <v>204265648</v>
          </cell>
          <cell r="W147">
            <v>4902356</v>
          </cell>
          <cell r="X147">
            <v>47080</v>
          </cell>
          <cell r="Y147">
            <v>732316</v>
          </cell>
          <cell r="Z147">
            <v>21578083</v>
          </cell>
        </row>
        <row r="148">
          <cell r="A148" t="str">
            <v xml:space="preserve"> 01-102</v>
          </cell>
          <cell r="B148" t="str">
            <v>DOA - OFFICE OF THE INSPECTOR GENERAL</v>
          </cell>
          <cell r="C148">
            <v>1004243</v>
          </cell>
          <cell r="D148">
            <v>433508</v>
          </cell>
          <cell r="E148">
            <v>0.43167630000000001</v>
          </cell>
          <cell r="F148">
            <v>2857939</v>
          </cell>
          <cell r="G148">
            <v>5.1929999999999999E-4</v>
          </cell>
          <cell r="H148">
            <v>4.8230000000000001E-4</v>
          </cell>
          <cell r="I148">
            <v>3.6900000000000002E-5</v>
          </cell>
          <cell r="J148">
            <v>200362</v>
          </cell>
          <cell r="K148">
            <v>2823</v>
          </cell>
          <cell r="L148">
            <v>70003</v>
          </cell>
          <cell r="M148">
            <v>-666482</v>
          </cell>
          <cell r="N148">
            <v>0</v>
          </cell>
          <cell r="O148">
            <v>0</v>
          </cell>
          <cell r="P148">
            <v>-42836</v>
          </cell>
          <cell r="Q148">
            <v>-102701</v>
          </cell>
          <cell r="R148">
            <v>-151419</v>
          </cell>
          <cell r="S148">
            <v>-296701</v>
          </cell>
          <cell r="T148">
            <v>3872292</v>
          </cell>
          <cell r="U148">
            <v>1994853</v>
          </cell>
          <cell r="V148">
            <v>3989026</v>
          </cell>
          <cell r="W148">
            <v>305518</v>
          </cell>
          <cell r="X148">
            <v>2934</v>
          </cell>
          <cell r="Y148">
            <v>45639</v>
          </cell>
          <cell r="Z148">
            <v>443032</v>
          </cell>
        </row>
        <row r="149">
          <cell r="A149" t="str">
            <v xml:space="preserve"> 08A-400</v>
          </cell>
          <cell r="B149" t="str">
            <v>DOC - ADMINISTRATION</v>
          </cell>
          <cell r="C149">
            <v>14777728</v>
          </cell>
          <cell r="D149">
            <v>5866823</v>
          </cell>
          <cell r="E149">
            <v>0.39700429999999998</v>
          </cell>
          <cell r="F149">
            <v>38677483</v>
          </cell>
          <cell r="G149">
            <v>7.0271999999999999E-3</v>
          </cell>
          <cell r="H149">
            <v>6.5525000000000002E-3</v>
          </cell>
          <cell r="I149">
            <v>4.7469999999999999E-4</v>
          </cell>
          <cell r="J149">
            <v>2711568</v>
          </cell>
          <cell r="K149">
            <v>38198</v>
          </cell>
          <cell r="L149">
            <v>947368</v>
          </cell>
          <cell r="M149">
            <v>-9019735</v>
          </cell>
          <cell r="N149">
            <v>0</v>
          </cell>
          <cell r="O149">
            <v>0</v>
          </cell>
          <cell r="P149">
            <v>-579719</v>
          </cell>
          <cell r="Q149">
            <v>-1389889</v>
          </cell>
          <cell r="R149">
            <v>-2049201</v>
          </cell>
          <cell r="S149">
            <v>-4015359</v>
          </cell>
          <cell r="T149">
            <v>52405069</v>
          </cell>
          <cell r="U149">
            <v>26997038</v>
          </cell>
          <cell r="V149">
            <v>54193551</v>
          </cell>
          <cell r="W149">
            <v>3926003</v>
          </cell>
          <cell r="X149">
            <v>37704</v>
          </cell>
          <cell r="Y149">
            <v>586468</v>
          </cell>
          <cell r="Z149">
            <v>5995700</v>
          </cell>
        </row>
        <row r="150">
          <cell r="A150" t="str">
            <v xml:space="preserve"> 08A-415</v>
          </cell>
          <cell r="B150" t="str">
            <v>DOC - ADULT PROBATION AND PAROLE</v>
          </cell>
          <cell r="C150">
            <v>40340310</v>
          </cell>
          <cell r="D150">
            <v>17530926</v>
          </cell>
          <cell r="E150">
            <v>0.43457580000000001</v>
          </cell>
          <cell r="F150">
            <v>115573914</v>
          </cell>
          <cell r="G150">
            <v>2.0998300000000001E-2</v>
          </cell>
          <cell r="H150">
            <v>2.0765700000000002E-2</v>
          </cell>
          <cell r="I150">
            <v>2.3259999999999999E-4</v>
          </cell>
          <cell r="J150">
            <v>8102556</v>
          </cell>
          <cell r="K150">
            <v>114141</v>
          </cell>
          <cell r="L150">
            <v>2830874</v>
          </cell>
          <cell r="M150">
            <v>-26952272</v>
          </cell>
          <cell r="N150">
            <v>0</v>
          </cell>
          <cell r="O150">
            <v>0</v>
          </cell>
          <cell r="P150">
            <v>-1732285</v>
          </cell>
          <cell r="Q150">
            <v>-4153190</v>
          </cell>
          <cell r="R150">
            <v>-6123309</v>
          </cell>
          <cell r="S150">
            <v>-11998474</v>
          </cell>
          <cell r="T150">
            <v>156593924</v>
          </cell>
          <cell r="U150">
            <v>80671054</v>
          </cell>
          <cell r="V150">
            <v>171746208</v>
          </cell>
          <cell r="W150">
            <v>1923427</v>
          </cell>
          <cell r="X150">
            <v>18472</v>
          </cell>
          <cell r="Y150">
            <v>287322</v>
          </cell>
          <cell r="Z150">
            <v>17916019</v>
          </cell>
        </row>
        <row r="151">
          <cell r="A151" t="str">
            <v xml:space="preserve"> 08A-408</v>
          </cell>
          <cell r="B151" t="str">
            <v>DOC - ALLEN CORRECTIONAL CENTER</v>
          </cell>
          <cell r="C151">
            <v>5581493</v>
          </cell>
          <cell r="D151">
            <v>2436938</v>
          </cell>
          <cell r="E151">
            <v>0.43661040000000001</v>
          </cell>
          <cell r="F151">
            <v>16065720</v>
          </cell>
          <cell r="G151">
            <v>2.9188999999999999E-3</v>
          </cell>
          <cell r="H151">
            <v>3.0232000000000002E-3</v>
          </cell>
          <cell r="I151">
            <v>-1.042E-4</v>
          </cell>
          <cell r="J151">
            <v>1126322</v>
          </cell>
          <cell r="K151">
            <v>15866</v>
          </cell>
          <cell r="L151">
            <v>393515</v>
          </cell>
          <cell r="M151">
            <v>-3746586</v>
          </cell>
          <cell r="N151">
            <v>0</v>
          </cell>
          <cell r="O151">
            <v>0</v>
          </cell>
          <cell r="P151">
            <v>-240802</v>
          </cell>
          <cell r="Q151">
            <v>-577327</v>
          </cell>
          <cell r="R151">
            <v>-851190</v>
          </cell>
          <cell r="S151">
            <v>-1667886</v>
          </cell>
          <cell r="T151">
            <v>21767837</v>
          </cell>
          <cell r="U151">
            <v>11213937</v>
          </cell>
          <cell r="V151">
            <v>25003552</v>
          </cell>
          <cell r="W151">
            <v>-862052</v>
          </cell>
          <cell r="X151">
            <v>-8279</v>
          </cell>
          <cell r="Y151">
            <v>-128774</v>
          </cell>
          <cell r="Z151">
            <v>2490473</v>
          </cell>
        </row>
        <row r="152">
          <cell r="A152" t="str">
            <v xml:space="preserve"> 08A-414</v>
          </cell>
          <cell r="B152" t="str">
            <v>DOC - DAVID WADE CORRECTIONAL CENTER</v>
          </cell>
          <cell r="C152">
            <v>12694899</v>
          </cell>
          <cell r="D152">
            <v>5488450</v>
          </cell>
          <cell r="E152">
            <v>0.43233500000000002</v>
          </cell>
          <cell r="F152">
            <v>36183027</v>
          </cell>
          <cell r="G152">
            <v>6.574E-3</v>
          </cell>
          <cell r="H152">
            <v>6.9011999999999997E-3</v>
          </cell>
          <cell r="I152">
            <v>-3.2719999999999998E-4</v>
          </cell>
          <cell r="J152">
            <v>2536688</v>
          </cell>
          <cell r="K152">
            <v>35734</v>
          </cell>
          <cell r="L152">
            <v>886269</v>
          </cell>
          <cell r="M152">
            <v>-8438018</v>
          </cell>
          <cell r="N152">
            <v>0</v>
          </cell>
          <cell r="O152">
            <v>0</v>
          </cell>
          <cell r="P152">
            <v>-542331</v>
          </cell>
          <cell r="Q152">
            <v>-1300250</v>
          </cell>
          <cell r="R152">
            <v>-1917040</v>
          </cell>
          <cell r="S152">
            <v>-3756393</v>
          </cell>
          <cell r="T152">
            <v>49025268</v>
          </cell>
          <cell r="U152">
            <v>25255897</v>
          </cell>
          <cell r="V152">
            <v>57077616</v>
          </cell>
          <cell r="W152">
            <v>-2706411</v>
          </cell>
          <cell r="X152">
            <v>-25991</v>
          </cell>
          <cell r="Y152">
            <v>-404285</v>
          </cell>
          <cell r="Z152">
            <v>5609015</v>
          </cell>
        </row>
        <row r="153">
          <cell r="A153" t="str">
            <v xml:space="preserve"> 08A-409</v>
          </cell>
          <cell r="B153" t="str">
            <v>DOC - DIXON CORRECTIONAL INSTITUTE</v>
          </cell>
          <cell r="C153">
            <v>20172170</v>
          </cell>
          <cell r="D153">
            <v>8689660</v>
          </cell>
          <cell r="E153">
            <v>0.43077460000000001</v>
          </cell>
          <cell r="F153">
            <v>57287251</v>
          </cell>
          <cell r="G153">
            <v>1.0408300000000001E-2</v>
          </cell>
          <cell r="H153">
            <v>1.0177200000000001E-2</v>
          </cell>
          <cell r="I153">
            <v>2.3110000000000001E-4</v>
          </cell>
          <cell r="J153">
            <v>4016245</v>
          </cell>
          <cell r="K153">
            <v>56577</v>
          </cell>
          <cell r="L153">
            <v>1403197</v>
          </cell>
          <cell r="M153">
            <v>-13359603</v>
          </cell>
          <cell r="N153">
            <v>0</v>
          </cell>
          <cell r="O153">
            <v>0</v>
          </cell>
          <cell r="P153">
            <v>-858653</v>
          </cell>
          <cell r="Q153">
            <v>-2058638</v>
          </cell>
          <cell r="R153">
            <v>-3035179</v>
          </cell>
          <cell r="S153">
            <v>-5947359</v>
          </cell>
          <cell r="T153">
            <v>77619898</v>
          </cell>
          <cell r="U153">
            <v>39986730</v>
          </cell>
          <cell r="V153">
            <v>84172407</v>
          </cell>
          <cell r="W153">
            <v>1911517</v>
          </cell>
          <cell r="X153">
            <v>18358</v>
          </cell>
          <cell r="Y153">
            <v>285543</v>
          </cell>
          <cell r="Z153">
            <v>8880546</v>
          </cell>
        </row>
        <row r="154">
          <cell r="A154" t="str">
            <v xml:space="preserve"> 08A-413</v>
          </cell>
          <cell r="B154" t="str">
            <v>DOC - ELAYN HUNT CORRECTIONAL CENTER</v>
          </cell>
          <cell r="C154">
            <v>21348842</v>
          </cell>
          <cell r="D154">
            <v>9073681</v>
          </cell>
          <cell r="E154">
            <v>0.4250198</v>
          </cell>
          <cell r="F154">
            <v>59818915</v>
          </cell>
          <cell r="G154">
            <v>1.0868299999999999E-2</v>
          </cell>
          <cell r="H154">
            <v>1.1517899999999999E-2</v>
          </cell>
          <cell r="I154">
            <v>-6.4959999999999996E-4</v>
          </cell>
          <cell r="J154">
            <v>4193733</v>
          </cell>
          <cell r="K154">
            <v>59077</v>
          </cell>
          <cell r="L154">
            <v>1465208</v>
          </cell>
          <cell r="M154">
            <v>-13949996</v>
          </cell>
          <cell r="N154">
            <v>0</v>
          </cell>
          <cell r="O154">
            <v>0</v>
          </cell>
          <cell r="P154">
            <v>-896599</v>
          </cell>
          <cell r="Q154">
            <v>-2149614</v>
          </cell>
          <cell r="R154">
            <v>-3169311</v>
          </cell>
          <cell r="S154">
            <v>-6210187</v>
          </cell>
          <cell r="T154">
            <v>81050111</v>
          </cell>
          <cell r="U154">
            <v>41753842</v>
          </cell>
          <cell r="V154">
            <v>95260974</v>
          </cell>
          <cell r="W154">
            <v>-5372791</v>
          </cell>
          <cell r="X154">
            <v>-51598</v>
          </cell>
          <cell r="Y154">
            <v>-802590</v>
          </cell>
          <cell r="Z154">
            <v>9272999</v>
          </cell>
        </row>
        <row r="155">
          <cell r="A155" t="str">
            <v xml:space="preserve"> 08A-406</v>
          </cell>
          <cell r="B155" t="str">
            <v>DOC - LA CORRECTIONAL INST FOR WOMEN</v>
          </cell>
          <cell r="C155">
            <v>11040503</v>
          </cell>
          <cell r="D155">
            <v>4707795</v>
          </cell>
          <cell r="E155">
            <v>0.42641119999999999</v>
          </cell>
          <cell r="F155">
            <v>31036479</v>
          </cell>
          <cell r="G155">
            <v>5.6388999999999996E-3</v>
          </cell>
          <cell r="H155">
            <v>5.8142999999999997E-3</v>
          </cell>
          <cell r="I155">
            <v>-1.7540000000000001E-4</v>
          </cell>
          <cell r="J155">
            <v>2175879</v>
          </cell>
          <cell r="K155">
            <v>30652</v>
          </cell>
          <cell r="L155">
            <v>760209</v>
          </cell>
          <cell r="M155">
            <v>-7237824</v>
          </cell>
          <cell r="N155">
            <v>0</v>
          </cell>
          <cell r="O155">
            <v>0</v>
          </cell>
          <cell r="P155">
            <v>-465192</v>
          </cell>
          <cell r="Q155">
            <v>-1115307</v>
          </cell>
          <cell r="R155">
            <v>-1644367</v>
          </cell>
          <cell r="S155">
            <v>-3222097</v>
          </cell>
          <cell r="T155">
            <v>42052085</v>
          </cell>
          <cell r="U155">
            <v>21663586</v>
          </cell>
          <cell r="V155">
            <v>48087979</v>
          </cell>
          <cell r="W155">
            <v>-1450344</v>
          </cell>
          <cell r="X155">
            <v>-13929</v>
          </cell>
          <cell r="Y155">
            <v>-216653</v>
          </cell>
          <cell r="Z155">
            <v>4811208</v>
          </cell>
        </row>
        <row r="156">
          <cell r="A156" t="str">
            <v xml:space="preserve"> 08A-402</v>
          </cell>
          <cell r="B156" t="str">
            <v>DOC - LOUISIANA STATE PENITENTIARY</v>
          </cell>
          <cell r="C156">
            <v>51648678</v>
          </cell>
          <cell r="D156">
            <v>22312168</v>
          </cell>
          <cell r="E156">
            <v>0.43199880000000002</v>
          </cell>
          <cell r="F156">
            <v>147094633</v>
          </cell>
          <cell r="G156">
            <v>2.6725200000000001E-2</v>
          </cell>
          <cell r="H156">
            <v>2.8067399999999999E-2</v>
          </cell>
          <cell r="I156">
            <v>-1.3423E-3</v>
          </cell>
          <cell r="J156">
            <v>10312384</v>
          </cell>
          <cell r="K156">
            <v>145270</v>
          </cell>
          <cell r="L156">
            <v>3602944</v>
          </cell>
          <cell r="M156">
            <v>-34303023</v>
          </cell>
          <cell r="N156">
            <v>0</v>
          </cell>
          <cell r="O156">
            <v>0</v>
          </cell>
          <cell r="P156">
            <v>-2204735</v>
          </cell>
          <cell r="Q156">
            <v>-5285898</v>
          </cell>
          <cell r="R156">
            <v>-7793332</v>
          </cell>
          <cell r="S156">
            <v>-15270843</v>
          </cell>
          <cell r="T156">
            <v>199302117</v>
          </cell>
          <cell r="U156">
            <v>102672641</v>
          </cell>
          <cell r="V156">
            <v>232136392</v>
          </cell>
          <cell r="W156">
            <v>-11101469</v>
          </cell>
          <cell r="X156">
            <v>-106614</v>
          </cell>
          <cell r="Y156">
            <v>-1658343</v>
          </cell>
          <cell r="Z156">
            <v>22802292</v>
          </cell>
        </row>
        <row r="157">
          <cell r="A157">
            <v>712</v>
          </cell>
          <cell r="B157" t="str">
            <v>DOC - PRISON ENTERPRISES</v>
          </cell>
          <cell r="C157">
            <v>2961639</v>
          </cell>
          <cell r="D157">
            <v>1258670</v>
          </cell>
          <cell r="E157">
            <v>0.4249908</v>
          </cell>
          <cell r="F157">
            <v>8297849</v>
          </cell>
          <cell r="G157">
            <v>1.5076E-3</v>
          </cell>
          <cell r="H157">
            <v>1.5578E-3</v>
          </cell>
          <cell r="I157">
            <v>-5.02E-5</v>
          </cell>
          <cell r="J157">
            <v>581738</v>
          </cell>
          <cell r="K157">
            <v>8195</v>
          </cell>
          <cell r="L157">
            <v>203248</v>
          </cell>
          <cell r="M157">
            <v>-1935090</v>
          </cell>
          <cell r="N157">
            <v>0</v>
          </cell>
          <cell r="O157">
            <v>0</v>
          </cell>
          <cell r="P157">
            <v>-124373</v>
          </cell>
          <cell r="Q157">
            <v>-298186</v>
          </cell>
          <cell r="R157">
            <v>-439635</v>
          </cell>
          <cell r="S157">
            <v>-861453</v>
          </cell>
          <cell r="T157">
            <v>11242958</v>
          </cell>
          <cell r="U157">
            <v>5791932</v>
          </cell>
          <cell r="V157">
            <v>12883716</v>
          </cell>
          <cell r="W157">
            <v>-414774</v>
          </cell>
          <cell r="X157">
            <v>-3983</v>
          </cell>
          <cell r="Y157">
            <v>-61959</v>
          </cell>
          <cell r="Z157">
            <v>1286315</v>
          </cell>
        </row>
        <row r="158">
          <cell r="A158" t="str">
            <v xml:space="preserve"> 08A-416</v>
          </cell>
          <cell r="B158" t="str">
            <v>DOC - RAYBURN CORRECTIONAL INST</v>
          </cell>
          <cell r="C158">
            <v>11701484</v>
          </cell>
          <cell r="D158">
            <v>5067346</v>
          </cell>
          <cell r="E158">
            <v>0.43305149999999998</v>
          </cell>
          <cell r="F158">
            <v>33406876</v>
          </cell>
          <cell r="G158">
            <v>6.0695999999999996E-3</v>
          </cell>
          <cell r="H158">
            <v>6.2532000000000004E-3</v>
          </cell>
          <cell r="I158">
            <v>-1.8359999999999999E-4</v>
          </cell>
          <cell r="J158">
            <v>2342060</v>
          </cell>
          <cell r="K158">
            <v>32993</v>
          </cell>
          <cell r="L158">
            <v>818270</v>
          </cell>
          <cell r="M158">
            <v>-7790609</v>
          </cell>
          <cell r="N158">
            <v>0</v>
          </cell>
          <cell r="O158">
            <v>0</v>
          </cell>
          <cell r="P158">
            <v>-500721</v>
          </cell>
          <cell r="Q158">
            <v>-1200488</v>
          </cell>
          <cell r="R158">
            <v>-1769955</v>
          </cell>
          <cell r="S158">
            <v>-3468183</v>
          </cell>
          <cell r="T158">
            <v>45263794</v>
          </cell>
          <cell r="U158">
            <v>23318133</v>
          </cell>
          <cell r="V158">
            <v>51717892</v>
          </cell>
          <cell r="W158">
            <v>-1518329</v>
          </cell>
          <cell r="X158">
            <v>-14581</v>
          </cell>
          <cell r="Y158">
            <v>-226809</v>
          </cell>
          <cell r="Z158">
            <v>5178662</v>
          </cell>
        </row>
        <row r="159">
          <cell r="A159" t="str">
            <v xml:space="preserve"> 08A-405</v>
          </cell>
          <cell r="B159" t="str">
            <v>DOC - RAYMOND LABORDE CORRECTIONAL CENTER</v>
          </cell>
          <cell r="C159">
            <v>14594950</v>
          </cell>
          <cell r="D159">
            <v>6313860</v>
          </cell>
          <cell r="E159">
            <v>0.43260569999999998</v>
          </cell>
          <cell r="F159">
            <v>41624587</v>
          </cell>
          <cell r="G159">
            <v>7.5626000000000001E-3</v>
          </cell>
          <cell r="H159">
            <v>7.2310999999999999E-3</v>
          </cell>
          <cell r="I159">
            <v>3.3149999999999998E-4</v>
          </cell>
          <cell r="J159">
            <v>2918181</v>
          </cell>
          <cell r="K159">
            <v>41108</v>
          </cell>
          <cell r="L159">
            <v>1019555</v>
          </cell>
          <cell r="M159">
            <v>-9707011</v>
          </cell>
          <cell r="N159">
            <v>0</v>
          </cell>
          <cell r="O159">
            <v>0</v>
          </cell>
          <cell r="P159">
            <v>-623892</v>
          </cell>
          <cell r="Q159">
            <v>-1495794</v>
          </cell>
          <cell r="R159">
            <v>-2205344</v>
          </cell>
          <cell r="S159">
            <v>-4321317</v>
          </cell>
          <cell r="T159">
            <v>56398172</v>
          </cell>
          <cell r="U159">
            <v>29054128</v>
          </cell>
          <cell r="V159">
            <v>59806275</v>
          </cell>
          <cell r="W159">
            <v>2741809</v>
          </cell>
          <cell r="X159">
            <v>26331</v>
          </cell>
          <cell r="Y159">
            <v>409573</v>
          </cell>
          <cell r="Z159">
            <v>6452554</v>
          </cell>
        </row>
        <row r="160">
          <cell r="A160" t="str">
            <v xml:space="preserve"> 19-699</v>
          </cell>
          <cell r="B160" t="str">
            <v xml:space="preserve">DOE - SPECIAL SCHOOL DISTRICTS </v>
          </cell>
          <cell r="C160">
            <v>0</v>
          </cell>
          <cell r="D160">
            <v>0</v>
          </cell>
          <cell r="E160">
            <v>0</v>
          </cell>
          <cell r="F160">
            <v>0</v>
          </cell>
          <cell r="G160">
            <v>0</v>
          </cell>
          <cell r="H160">
            <v>1.7640000000000001E-4</v>
          </cell>
          <cell r="I160">
            <v>-1.7640000000000001E-4</v>
          </cell>
          <cell r="J160">
            <v>0</v>
          </cell>
          <cell r="K160">
            <v>0</v>
          </cell>
          <cell r="L160">
            <v>0</v>
          </cell>
          <cell r="M160">
            <v>0</v>
          </cell>
          <cell r="N160">
            <v>0</v>
          </cell>
          <cell r="O160">
            <v>0</v>
          </cell>
          <cell r="P160">
            <v>0</v>
          </cell>
          <cell r="Q160">
            <v>0</v>
          </cell>
          <cell r="R160">
            <v>0</v>
          </cell>
          <cell r="S160">
            <v>0</v>
          </cell>
          <cell r="T160">
            <v>0</v>
          </cell>
          <cell r="U160">
            <v>0</v>
          </cell>
          <cell r="V160">
            <v>1458946</v>
          </cell>
          <cell r="W160">
            <v>-1458946</v>
          </cell>
          <cell r="X160">
            <v>-14011</v>
          </cell>
          <cell r="Y160">
            <v>-217938</v>
          </cell>
          <cell r="Z160">
            <v>0</v>
          </cell>
        </row>
        <row r="161">
          <cell r="A161" t="str">
            <v xml:space="preserve"> 19-678</v>
          </cell>
          <cell r="B161" t="str">
            <v>DOE - STATE ACTIVITIES</v>
          </cell>
          <cell r="C161">
            <v>20581436</v>
          </cell>
          <cell r="D161">
            <v>8129667</v>
          </cell>
          <cell r="E161">
            <v>0.39500000000000002</v>
          </cell>
          <cell r="F161">
            <v>53595459</v>
          </cell>
          <cell r="G161">
            <v>9.7376000000000008E-3</v>
          </cell>
          <cell r="H161">
            <v>1.0618799999999999E-2</v>
          </cell>
          <cell r="I161">
            <v>-8.8119999999999995E-4</v>
          </cell>
          <cell r="J161">
            <v>3757424</v>
          </cell>
          <cell r="K161">
            <v>52931</v>
          </cell>
          <cell r="L161">
            <v>1312770</v>
          </cell>
          <cell r="M161">
            <v>-12498663</v>
          </cell>
          <cell r="N161">
            <v>0</v>
          </cell>
          <cell r="O161">
            <v>0</v>
          </cell>
          <cell r="P161">
            <v>-803318</v>
          </cell>
          <cell r="Q161">
            <v>-1925972</v>
          </cell>
          <cell r="R161">
            <v>-2839582</v>
          </cell>
          <cell r="S161">
            <v>-5564090</v>
          </cell>
          <cell r="T161">
            <v>72617799</v>
          </cell>
          <cell r="U161">
            <v>37409845</v>
          </cell>
          <cell r="V161">
            <v>87824816</v>
          </cell>
          <cell r="W161">
            <v>-7288443</v>
          </cell>
          <cell r="X161">
            <v>-69996</v>
          </cell>
          <cell r="Y161">
            <v>-1088751</v>
          </cell>
          <cell r="Z161">
            <v>8308252</v>
          </cell>
        </row>
        <row r="162">
          <cell r="A162" t="str">
            <v xml:space="preserve"> 07-273</v>
          </cell>
          <cell r="B162" t="str">
            <v>DOTD - ADMINISTRATION</v>
          </cell>
          <cell r="C162">
            <v>12927878</v>
          </cell>
          <cell r="D162">
            <v>5106512</v>
          </cell>
          <cell r="E162">
            <v>0.39500000000000002</v>
          </cell>
          <cell r="F162">
            <v>33665068</v>
          </cell>
          <cell r="G162">
            <v>6.1165000000000004E-3</v>
          </cell>
          <cell r="H162">
            <v>5.9716999999999999E-3</v>
          </cell>
          <cell r="I162">
            <v>1.448E-4</v>
          </cell>
          <cell r="J162">
            <v>2360162</v>
          </cell>
          <cell r="K162">
            <v>33248</v>
          </cell>
          <cell r="L162">
            <v>824594</v>
          </cell>
          <cell r="M162">
            <v>-7850821</v>
          </cell>
          <cell r="N162">
            <v>0</v>
          </cell>
          <cell r="O162">
            <v>0</v>
          </cell>
          <cell r="P162">
            <v>-504591</v>
          </cell>
          <cell r="Q162">
            <v>-1209766</v>
          </cell>
          <cell r="R162">
            <v>-1783635</v>
          </cell>
          <cell r="S162">
            <v>-3494988</v>
          </cell>
          <cell r="T162">
            <v>45613624</v>
          </cell>
          <cell r="U162">
            <v>23498352</v>
          </cell>
          <cell r="V162">
            <v>49390278</v>
          </cell>
          <cell r="W162">
            <v>1197262</v>
          </cell>
          <cell r="X162">
            <v>11498</v>
          </cell>
          <cell r="Y162">
            <v>178848</v>
          </cell>
          <cell r="Z162">
            <v>5218686</v>
          </cell>
        </row>
        <row r="163">
          <cell r="A163" t="str">
            <v xml:space="preserve"> 07-276</v>
          </cell>
          <cell r="B163" t="str">
            <v xml:space="preserve">DOTD - ENGINEERING AND OPERATIONS </v>
          </cell>
          <cell r="C163">
            <v>197118917</v>
          </cell>
          <cell r="D163">
            <v>77861972</v>
          </cell>
          <cell r="E163">
            <v>0.39500000000000002</v>
          </cell>
          <cell r="F163">
            <v>513311353</v>
          </cell>
          <cell r="G163">
            <v>9.3259500000000009E-2</v>
          </cell>
          <cell r="H163">
            <v>9.1374700000000003E-2</v>
          </cell>
          <cell r="I163">
            <v>1.8858E-3</v>
          </cell>
          <cell r="J163">
            <v>35986788</v>
          </cell>
          <cell r="K163">
            <v>506932</v>
          </cell>
          <cell r="L163">
            <v>12573080</v>
          </cell>
          <cell r="M163">
            <v>-119706134</v>
          </cell>
          <cell r="N163">
            <v>0</v>
          </cell>
          <cell r="O163">
            <v>0</v>
          </cell>
          <cell r="P163">
            <v>-7693785</v>
          </cell>
          <cell r="Q163">
            <v>-18446027</v>
          </cell>
          <cell r="R163">
            <v>-27196137</v>
          </cell>
          <cell r="S163">
            <v>-53290167</v>
          </cell>
          <cell r="T163">
            <v>695498102</v>
          </cell>
          <cell r="U163">
            <v>358293365</v>
          </cell>
          <cell r="V163">
            <v>755741619</v>
          </cell>
          <cell r="W163">
            <v>15596733</v>
          </cell>
          <cell r="X163">
            <v>149792</v>
          </cell>
          <cell r="Y163">
            <v>2329851</v>
          </cell>
          <cell r="Z163">
            <v>79572423</v>
          </cell>
        </row>
        <row r="164">
          <cell r="A164" t="str">
            <v xml:space="preserve"> 08B-425</v>
          </cell>
          <cell r="B164" t="str">
            <v>DPS - LA HIGHWAY SAFETY COMMISSION</v>
          </cell>
          <cell r="C164">
            <v>960244</v>
          </cell>
          <cell r="D164">
            <v>379296</v>
          </cell>
          <cell r="E164">
            <v>0.39500000000000002</v>
          </cell>
          <cell r="F164">
            <v>2500566</v>
          </cell>
          <cell r="G164">
            <v>4.5429999999999998E-4</v>
          </cell>
          <cell r="H164">
            <v>4.44E-4</v>
          </cell>
          <cell r="I164">
            <v>1.03E-5</v>
          </cell>
          <cell r="J164">
            <v>175308</v>
          </cell>
          <cell r="K164">
            <v>2470</v>
          </cell>
          <cell r="L164">
            <v>61249</v>
          </cell>
          <cell r="M164">
            <v>-583141</v>
          </cell>
          <cell r="N164">
            <v>0</v>
          </cell>
          <cell r="O164">
            <v>0</v>
          </cell>
          <cell r="P164">
            <v>-37480</v>
          </cell>
          <cell r="Q164">
            <v>-89859</v>
          </cell>
          <cell r="R164">
            <v>-132484</v>
          </cell>
          <cell r="S164">
            <v>-259600</v>
          </cell>
          <cell r="T164">
            <v>3388078</v>
          </cell>
          <cell r="U164">
            <v>1745405</v>
          </cell>
          <cell r="V164">
            <v>3672342</v>
          </cell>
          <cell r="W164">
            <v>85188</v>
          </cell>
          <cell r="X164">
            <v>818</v>
          </cell>
          <cell r="Y164">
            <v>12725</v>
          </cell>
          <cell r="Z164">
            <v>387632</v>
          </cell>
        </row>
        <row r="165">
          <cell r="A165" t="str">
            <v xml:space="preserve"> 08B-424</v>
          </cell>
          <cell r="B165" t="str">
            <v>DPS - LIQUEFIED PETROLEUM GAS COMMISSION</v>
          </cell>
          <cell r="C165">
            <v>704475</v>
          </cell>
          <cell r="D165">
            <v>278268</v>
          </cell>
          <cell r="E165">
            <v>0.39500000000000002</v>
          </cell>
          <cell r="F165">
            <v>1834475</v>
          </cell>
          <cell r="G165">
            <v>3.3330000000000002E-4</v>
          </cell>
          <cell r="H165">
            <v>3.277E-4</v>
          </cell>
          <cell r="I165">
            <v>5.5999999999999997E-6</v>
          </cell>
          <cell r="J165">
            <v>128610</v>
          </cell>
          <cell r="K165">
            <v>1812</v>
          </cell>
          <cell r="L165">
            <v>44934</v>
          </cell>
          <cell r="M165">
            <v>-427807</v>
          </cell>
          <cell r="N165">
            <v>0</v>
          </cell>
          <cell r="O165">
            <v>0</v>
          </cell>
          <cell r="P165">
            <v>-27496</v>
          </cell>
          <cell r="Q165">
            <v>-65923</v>
          </cell>
          <cell r="R165">
            <v>-97194</v>
          </cell>
          <cell r="S165">
            <v>-190449</v>
          </cell>
          <cell r="T165">
            <v>2485575</v>
          </cell>
          <cell r="U165">
            <v>1280471</v>
          </cell>
          <cell r="V165">
            <v>2710215</v>
          </cell>
          <cell r="W165">
            <v>46398</v>
          </cell>
          <cell r="X165">
            <v>446</v>
          </cell>
          <cell r="Y165">
            <v>6931</v>
          </cell>
          <cell r="Z165">
            <v>284376</v>
          </cell>
        </row>
        <row r="166">
          <cell r="A166" t="str">
            <v xml:space="preserve"> 08B-423</v>
          </cell>
          <cell r="B166" t="str">
            <v>DPS - LOUISIANA GAMING CONTROL BOARD</v>
          </cell>
          <cell r="C166">
            <v>165370</v>
          </cell>
          <cell r="D166">
            <v>65321</v>
          </cell>
          <cell r="E166">
            <v>0.39500000000000002</v>
          </cell>
          <cell r="F166">
            <v>430631</v>
          </cell>
          <cell r="G166">
            <v>7.8200000000000003E-5</v>
          </cell>
          <cell r="H166">
            <v>7.4999999999999993E-5</v>
          </cell>
          <cell r="I166">
            <v>3.1999999999999999E-6</v>
          </cell>
          <cell r="J166">
            <v>30190</v>
          </cell>
          <cell r="K166">
            <v>425</v>
          </cell>
          <cell r="L166">
            <v>10548</v>
          </cell>
          <cell r="M166">
            <v>-100425</v>
          </cell>
          <cell r="N166">
            <v>0</v>
          </cell>
          <cell r="O166">
            <v>0</v>
          </cell>
          <cell r="P166">
            <v>-6455</v>
          </cell>
          <cell r="Q166">
            <v>-15475</v>
          </cell>
          <cell r="R166">
            <v>-22816</v>
          </cell>
          <cell r="S166">
            <v>-44707</v>
          </cell>
          <cell r="T166">
            <v>583473</v>
          </cell>
          <cell r="U166">
            <v>300582</v>
          </cell>
          <cell r="V166">
            <v>620466</v>
          </cell>
          <cell r="W166">
            <v>26632</v>
          </cell>
          <cell r="X166">
            <v>256</v>
          </cell>
          <cell r="Y166">
            <v>3978</v>
          </cell>
          <cell r="Z166">
            <v>66756</v>
          </cell>
        </row>
        <row r="167">
          <cell r="A167" t="str">
            <v xml:space="preserve"> 08B-418</v>
          </cell>
          <cell r="B167" t="str">
            <v>DPS - OFFICE OF MGT AND FINANCE</v>
          </cell>
          <cell r="C167">
            <v>6103417</v>
          </cell>
          <cell r="D167">
            <v>2410850</v>
          </cell>
          <cell r="E167">
            <v>0.39500000000000002</v>
          </cell>
          <cell r="F167">
            <v>15893721</v>
          </cell>
          <cell r="G167">
            <v>2.8877E-3</v>
          </cell>
          <cell r="H167">
            <v>3.0141E-3</v>
          </cell>
          <cell r="I167">
            <v>-1.2640000000000001E-4</v>
          </cell>
          <cell r="J167">
            <v>1114263</v>
          </cell>
          <cell r="K167">
            <v>15697</v>
          </cell>
          <cell r="L167">
            <v>389302</v>
          </cell>
          <cell r="M167">
            <v>-3706476</v>
          </cell>
          <cell r="N167">
            <v>0</v>
          </cell>
          <cell r="O167">
            <v>0</v>
          </cell>
          <cell r="P167">
            <v>-238224</v>
          </cell>
          <cell r="Q167">
            <v>-571147</v>
          </cell>
          <cell r="R167">
            <v>-842077</v>
          </cell>
          <cell r="S167">
            <v>-1650030</v>
          </cell>
          <cell r="T167">
            <v>21534791</v>
          </cell>
          <cell r="U167">
            <v>11093881</v>
          </cell>
          <cell r="V167">
            <v>24928372</v>
          </cell>
          <cell r="W167">
            <v>-1045330</v>
          </cell>
          <cell r="X167">
            <v>-10039</v>
          </cell>
          <cell r="Y167">
            <v>-156152</v>
          </cell>
          <cell r="Z167">
            <v>2463810</v>
          </cell>
        </row>
        <row r="168">
          <cell r="A168" t="str">
            <v xml:space="preserve"> 08B-420</v>
          </cell>
          <cell r="B168" t="str">
            <v>DPS - OFFICE OF MOTOR VEHICLES</v>
          </cell>
          <cell r="C168">
            <v>20457351</v>
          </cell>
          <cell r="D168">
            <v>8084606</v>
          </cell>
          <cell r="E168">
            <v>0.39519310000000002</v>
          </cell>
          <cell r="F168">
            <v>53298355</v>
          </cell>
          <cell r="G168">
            <v>9.6836000000000005E-3</v>
          </cell>
          <cell r="H168">
            <v>9.5209999999999999E-3</v>
          </cell>
          <cell r="I168">
            <v>1.6259999999999999E-4</v>
          </cell>
          <cell r="J168">
            <v>3736595</v>
          </cell>
          <cell r="K168">
            <v>52637</v>
          </cell>
          <cell r="L168">
            <v>1305493</v>
          </cell>
          <cell r="M168">
            <v>-12429377</v>
          </cell>
          <cell r="N168">
            <v>0</v>
          </cell>
          <cell r="O168">
            <v>0</v>
          </cell>
          <cell r="P168">
            <v>-798865</v>
          </cell>
          <cell r="Q168">
            <v>-1915295</v>
          </cell>
          <cell r="R168">
            <v>-2823841</v>
          </cell>
          <cell r="S168">
            <v>-5533246</v>
          </cell>
          <cell r="T168">
            <v>72215245</v>
          </cell>
          <cell r="U168">
            <v>37202465</v>
          </cell>
          <cell r="V168">
            <v>78745112</v>
          </cell>
          <cell r="W168">
            <v>1344811</v>
          </cell>
          <cell r="X168">
            <v>12915</v>
          </cell>
          <cell r="Y168">
            <v>200889</v>
          </cell>
          <cell r="Z168">
            <v>8262196</v>
          </cell>
        </row>
        <row r="169">
          <cell r="A169" t="str">
            <v xml:space="preserve"> 08B-422</v>
          </cell>
          <cell r="B169" t="str">
            <v>DPS - OFFICE OF STATE FIRE MARSHALL</v>
          </cell>
          <cell r="C169">
            <v>9742136</v>
          </cell>
          <cell r="D169">
            <v>4043543</v>
          </cell>
          <cell r="E169">
            <v>0.41505710000000001</v>
          </cell>
          <cell r="F169">
            <v>26657351</v>
          </cell>
          <cell r="G169">
            <v>4.8433E-3</v>
          </cell>
          <cell r="H169">
            <v>4.8858E-3</v>
          </cell>
          <cell r="I169">
            <v>-4.2500000000000003E-5</v>
          </cell>
          <cell r="J169">
            <v>1868871</v>
          </cell>
          <cell r="K169">
            <v>26327</v>
          </cell>
          <cell r="L169">
            <v>652947</v>
          </cell>
          <cell r="M169">
            <v>-6216595</v>
          </cell>
          <cell r="N169">
            <v>0</v>
          </cell>
          <cell r="O169">
            <v>0</v>
          </cell>
          <cell r="P169">
            <v>-399555</v>
          </cell>
          <cell r="Q169">
            <v>-957941</v>
          </cell>
          <cell r="R169">
            <v>-1412353</v>
          </cell>
          <cell r="S169">
            <v>-2767472</v>
          </cell>
          <cell r="T169">
            <v>36118697</v>
          </cell>
          <cell r="U169">
            <v>18606937</v>
          </cell>
          <cell r="V169">
            <v>40408416</v>
          </cell>
          <cell r="W169">
            <v>-351173</v>
          </cell>
          <cell r="X169">
            <v>-3373</v>
          </cell>
          <cell r="Y169">
            <v>-52458</v>
          </cell>
          <cell r="Z169">
            <v>4132365</v>
          </cell>
        </row>
        <row r="170">
          <cell r="A170" t="str">
            <v xml:space="preserve"> 08B-419</v>
          </cell>
          <cell r="B170" t="str">
            <v>DPS - OFFICE OF STATE POLICE</v>
          </cell>
          <cell r="C170">
            <v>33931283</v>
          </cell>
          <cell r="D170">
            <v>13770755</v>
          </cell>
          <cell r="E170">
            <v>0.40584239999999999</v>
          </cell>
          <cell r="F170">
            <v>90784723</v>
          </cell>
          <cell r="G170">
            <v>1.6494399999999999E-2</v>
          </cell>
          <cell r="H170">
            <v>1.6383700000000001E-2</v>
          </cell>
          <cell r="I170">
            <v>1.1069999999999999E-4</v>
          </cell>
          <cell r="J170">
            <v>6364657</v>
          </cell>
          <cell r="K170">
            <v>89659</v>
          </cell>
          <cell r="L170">
            <v>2223686</v>
          </cell>
          <cell r="M170">
            <v>-21171340</v>
          </cell>
          <cell r="N170">
            <v>0</v>
          </cell>
          <cell r="O170">
            <v>0</v>
          </cell>
          <cell r="P170">
            <v>-1360731</v>
          </cell>
          <cell r="Q170">
            <v>-3262381</v>
          </cell>
          <cell r="R170">
            <v>-4809934</v>
          </cell>
          <cell r="S170">
            <v>-9424948</v>
          </cell>
          <cell r="T170">
            <v>123006442</v>
          </cell>
          <cell r="U170">
            <v>63368099</v>
          </cell>
          <cell r="V170">
            <v>135503811</v>
          </cell>
          <cell r="W170">
            <v>915811</v>
          </cell>
          <cell r="X170">
            <v>8795</v>
          </cell>
          <cell r="Y170">
            <v>136804</v>
          </cell>
          <cell r="Z170">
            <v>14073252</v>
          </cell>
        </row>
        <row r="171">
          <cell r="A171" t="str">
            <v xml:space="preserve"> 17-565</v>
          </cell>
          <cell r="B171" t="str">
            <v>DSCS - BOARD OF TAX APPEALS</v>
          </cell>
          <cell r="C171">
            <v>365415</v>
          </cell>
          <cell r="D171">
            <v>144339</v>
          </cell>
          <cell r="E171">
            <v>0.39500000000000002</v>
          </cell>
          <cell r="F171">
            <v>951582</v>
          </cell>
          <cell r="G171">
            <v>1.729E-4</v>
          </cell>
          <cell r="H171">
            <v>2.1770000000000001E-4</v>
          </cell>
          <cell r="I171">
            <v>-4.4799999999999998E-5</v>
          </cell>
          <cell r="J171">
            <v>66713</v>
          </cell>
          <cell r="K171">
            <v>940</v>
          </cell>
          <cell r="L171">
            <v>23308</v>
          </cell>
          <cell r="M171">
            <v>-221913</v>
          </cell>
          <cell r="N171">
            <v>0</v>
          </cell>
          <cell r="O171">
            <v>0</v>
          </cell>
          <cell r="P171">
            <v>-14263</v>
          </cell>
          <cell r="Q171">
            <v>-34195</v>
          </cell>
          <cell r="R171">
            <v>-50417</v>
          </cell>
          <cell r="S171">
            <v>-98790</v>
          </cell>
          <cell r="T171">
            <v>1289322</v>
          </cell>
          <cell r="U171">
            <v>664208</v>
          </cell>
          <cell r="V171">
            <v>1800773</v>
          </cell>
          <cell r="W171">
            <v>-370857</v>
          </cell>
          <cell r="X171">
            <v>-3562</v>
          </cell>
          <cell r="Y171">
            <v>-55399</v>
          </cell>
          <cell r="Z171">
            <v>147512</v>
          </cell>
        </row>
        <row r="172">
          <cell r="A172">
            <v>604</v>
          </cell>
          <cell r="B172" t="str">
            <v>DSCS - DIV OF ADMINISTRATIVE LAW</v>
          </cell>
          <cell r="C172">
            <v>4055023</v>
          </cell>
          <cell r="D172">
            <v>1601734</v>
          </cell>
          <cell r="E172">
            <v>0.39500000000000002</v>
          </cell>
          <cell r="F172">
            <v>10559543</v>
          </cell>
          <cell r="G172">
            <v>1.9185000000000001E-3</v>
          </cell>
          <cell r="H172">
            <v>1.9762999999999998E-3</v>
          </cell>
          <cell r="I172">
            <v>-5.7800000000000002E-5</v>
          </cell>
          <cell r="J172">
            <v>740299</v>
          </cell>
          <cell r="K172">
            <v>10429</v>
          </cell>
          <cell r="L172">
            <v>258646</v>
          </cell>
          <cell r="M172">
            <v>-2462525</v>
          </cell>
          <cell r="N172">
            <v>0</v>
          </cell>
          <cell r="O172">
            <v>0</v>
          </cell>
          <cell r="P172">
            <v>-158272</v>
          </cell>
          <cell r="Q172">
            <v>-379461</v>
          </cell>
          <cell r="R172">
            <v>-559463</v>
          </cell>
          <cell r="S172">
            <v>-1096254</v>
          </cell>
          <cell r="T172">
            <v>14307383</v>
          </cell>
          <cell r="U172">
            <v>7370603</v>
          </cell>
          <cell r="V172">
            <v>16345652</v>
          </cell>
          <cell r="W172">
            <v>-478127</v>
          </cell>
          <cell r="X172">
            <v>-4592</v>
          </cell>
          <cell r="Y172">
            <v>-71423</v>
          </cell>
          <cell r="Z172">
            <v>1636918</v>
          </cell>
        </row>
        <row r="173">
          <cell r="A173" t="str">
            <v xml:space="preserve"> 17-562</v>
          </cell>
          <cell r="B173" t="str">
            <v>DSCS - ETHICS ADMINISTRATION</v>
          </cell>
          <cell r="C173">
            <v>2402358</v>
          </cell>
          <cell r="D173">
            <v>948931</v>
          </cell>
          <cell r="E173">
            <v>0.39500000000000002</v>
          </cell>
          <cell r="F173">
            <v>6255929</v>
          </cell>
          <cell r="G173">
            <v>1.1366E-3</v>
          </cell>
          <cell r="H173">
            <v>1.1233E-3</v>
          </cell>
          <cell r="I173">
            <v>1.33E-5</v>
          </cell>
          <cell r="J173">
            <v>438585</v>
          </cell>
          <cell r="K173">
            <v>6178</v>
          </cell>
          <cell r="L173">
            <v>153233</v>
          </cell>
          <cell r="M173">
            <v>-1458906</v>
          </cell>
          <cell r="N173">
            <v>0</v>
          </cell>
          <cell r="O173">
            <v>0</v>
          </cell>
          <cell r="P173">
            <v>-93767</v>
          </cell>
          <cell r="Q173">
            <v>-224809</v>
          </cell>
          <cell r="R173">
            <v>-331450</v>
          </cell>
          <cell r="S173">
            <v>-649468</v>
          </cell>
          <cell r="T173">
            <v>8476311</v>
          </cell>
          <cell r="U173">
            <v>4366663</v>
          </cell>
          <cell r="V173">
            <v>9290359</v>
          </cell>
          <cell r="W173">
            <v>110248</v>
          </cell>
          <cell r="X173">
            <v>1059</v>
          </cell>
          <cell r="Y173">
            <v>16469</v>
          </cell>
          <cell r="Z173">
            <v>969781</v>
          </cell>
        </row>
        <row r="174">
          <cell r="A174" t="str">
            <v xml:space="preserve"> 17-560</v>
          </cell>
          <cell r="B174" t="str">
            <v>DSCS - STATE CIVIL SERVICE</v>
          </cell>
          <cell r="C174">
            <v>6709578</v>
          </cell>
          <cell r="D174">
            <v>2650283</v>
          </cell>
          <cell r="E174">
            <v>0.39500000000000002</v>
          </cell>
          <cell r="F174">
            <v>17472206</v>
          </cell>
          <cell r="G174">
            <v>3.1744999999999998E-3</v>
          </cell>
          <cell r="H174">
            <v>3.1053999999999999E-3</v>
          </cell>
          <cell r="I174">
            <v>6.9099999999999999E-5</v>
          </cell>
          <cell r="J174">
            <v>1224926</v>
          </cell>
          <cell r="K174">
            <v>17256</v>
          </cell>
          <cell r="L174">
            <v>427965</v>
          </cell>
          <cell r="M174">
            <v>-4074584</v>
          </cell>
          <cell r="N174">
            <v>0</v>
          </cell>
          <cell r="O174">
            <v>0</v>
          </cell>
          <cell r="P174">
            <v>-261883</v>
          </cell>
          <cell r="Q174">
            <v>-627870</v>
          </cell>
          <cell r="R174">
            <v>-925708</v>
          </cell>
          <cell r="S174">
            <v>-1813902</v>
          </cell>
          <cell r="T174">
            <v>23673519</v>
          </cell>
          <cell r="U174">
            <v>12195670</v>
          </cell>
          <cell r="V174">
            <v>25683567</v>
          </cell>
          <cell r="W174">
            <v>571420</v>
          </cell>
          <cell r="X174">
            <v>5488</v>
          </cell>
          <cell r="Y174">
            <v>85359</v>
          </cell>
          <cell r="Z174">
            <v>2708504</v>
          </cell>
        </row>
        <row r="175">
          <cell r="A175" t="str">
            <v xml:space="preserve"> 03-130</v>
          </cell>
          <cell r="B175" t="str">
            <v>DVA - DEPARTMENT OF VETERANS AFFAIRS</v>
          </cell>
          <cell r="C175">
            <v>4509630</v>
          </cell>
          <cell r="D175">
            <v>1781304</v>
          </cell>
          <cell r="E175">
            <v>0.39500000000000002</v>
          </cell>
          <cell r="F175">
            <v>11743393</v>
          </cell>
          <cell r="G175">
            <v>2.1335999999999998E-3</v>
          </cell>
          <cell r="H175">
            <v>2.0267000000000002E-3</v>
          </cell>
          <cell r="I175">
            <v>1.069E-4</v>
          </cell>
          <cell r="J175">
            <v>823296</v>
          </cell>
          <cell r="K175">
            <v>11598</v>
          </cell>
          <cell r="L175">
            <v>287643</v>
          </cell>
          <cell r="M175">
            <v>-2738603</v>
          </cell>
          <cell r="N175">
            <v>0</v>
          </cell>
          <cell r="O175">
            <v>0</v>
          </cell>
          <cell r="P175">
            <v>-176016</v>
          </cell>
          <cell r="Q175">
            <v>-422003</v>
          </cell>
          <cell r="R175">
            <v>-622186</v>
          </cell>
          <cell r="S175">
            <v>-1219157</v>
          </cell>
          <cell r="T175">
            <v>15911410</v>
          </cell>
          <cell r="U175">
            <v>8196935</v>
          </cell>
          <cell r="V175">
            <v>16762163</v>
          </cell>
          <cell r="W175">
            <v>884300</v>
          </cell>
          <cell r="X175">
            <v>8492</v>
          </cell>
          <cell r="Y175">
            <v>132097</v>
          </cell>
          <cell r="Z175">
            <v>1820435</v>
          </cell>
        </row>
        <row r="176">
          <cell r="A176" t="str">
            <v xml:space="preserve"> 03-131</v>
          </cell>
          <cell r="B176" t="str">
            <v>DVA - LOUISIANA  VETERANS HOME</v>
          </cell>
          <cell r="C176">
            <v>3989822</v>
          </cell>
          <cell r="D176">
            <v>1575980</v>
          </cell>
          <cell r="E176">
            <v>0.39500000000000002</v>
          </cell>
          <cell r="F176">
            <v>10389745</v>
          </cell>
          <cell r="G176">
            <v>1.8877E-3</v>
          </cell>
          <cell r="H176">
            <v>1.8939E-3</v>
          </cell>
          <cell r="I176">
            <v>-6.1999999999999999E-6</v>
          </cell>
          <cell r="J176">
            <v>728395</v>
          </cell>
          <cell r="K176">
            <v>10261</v>
          </cell>
          <cell r="L176">
            <v>254487</v>
          </cell>
          <cell r="M176">
            <v>-2422928</v>
          </cell>
          <cell r="N176">
            <v>0</v>
          </cell>
          <cell r="O176">
            <v>0</v>
          </cell>
          <cell r="P176">
            <v>-155727</v>
          </cell>
          <cell r="Q176">
            <v>-373359</v>
          </cell>
          <cell r="R176">
            <v>-550467</v>
          </cell>
          <cell r="S176">
            <v>-1078626</v>
          </cell>
          <cell r="T176">
            <v>14077320</v>
          </cell>
          <cell r="U176">
            <v>7252083</v>
          </cell>
          <cell r="V176">
            <v>15663404</v>
          </cell>
          <cell r="W176">
            <v>-51030</v>
          </cell>
          <cell r="X176">
            <v>-490</v>
          </cell>
          <cell r="Y176">
            <v>-7623</v>
          </cell>
          <cell r="Z176">
            <v>1610596</v>
          </cell>
        </row>
        <row r="177">
          <cell r="A177" t="str">
            <v xml:space="preserve"> 03-132</v>
          </cell>
          <cell r="B177" t="str">
            <v>DVA - NORTHEAST LA  VETERANS HOME</v>
          </cell>
          <cell r="C177">
            <v>4385045</v>
          </cell>
          <cell r="D177">
            <v>1732093</v>
          </cell>
          <cell r="E177">
            <v>0.39500000000000002</v>
          </cell>
          <cell r="F177">
            <v>11418933</v>
          </cell>
          <cell r="G177">
            <v>2.0747000000000001E-3</v>
          </cell>
          <cell r="H177">
            <v>1.9816999999999999E-3</v>
          </cell>
          <cell r="I177">
            <v>9.2999999999999997E-5</v>
          </cell>
          <cell r="J177">
            <v>800549</v>
          </cell>
          <cell r="K177">
            <v>11277</v>
          </cell>
          <cell r="L177">
            <v>279696</v>
          </cell>
          <cell r="M177">
            <v>-2662938</v>
          </cell>
          <cell r="N177">
            <v>0</v>
          </cell>
          <cell r="O177">
            <v>0</v>
          </cell>
          <cell r="P177">
            <v>-171153</v>
          </cell>
          <cell r="Q177">
            <v>-410343</v>
          </cell>
          <cell r="R177">
            <v>-604995</v>
          </cell>
          <cell r="S177">
            <v>-1185473</v>
          </cell>
          <cell r="T177">
            <v>15471792</v>
          </cell>
          <cell r="U177">
            <v>7970461</v>
          </cell>
          <cell r="V177">
            <v>16390065</v>
          </cell>
          <cell r="W177">
            <v>768841</v>
          </cell>
          <cell r="X177">
            <v>7384</v>
          </cell>
          <cell r="Y177">
            <v>114850</v>
          </cell>
          <cell r="Z177">
            <v>1770138</v>
          </cell>
        </row>
        <row r="178">
          <cell r="A178" t="str">
            <v xml:space="preserve"> 03-135</v>
          </cell>
          <cell r="B178" t="str">
            <v>DVA - NORTHWEST LA  VETERANS HOME</v>
          </cell>
          <cell r="C178">
            <v>4075140</v>
          </cell>
          <cell r="D178">
            <v>1609680</v>
          </cell>
          <cell r="E178">
            <v>0.39500000000000002</v>
          </cell>
          <cell r="F178">
            <v>10611940</v>
          </cell>
          <cell r="G178">
            <v>1.9281000000000001E-3</v>
          </cell>
          <cell r="H178">
            <v>2.1527999999999999E-3</v>
          </cell>
          <cell r="I178">
            <v>-2.2479999999999999E-4</v>
          </cell>
          <cell r="J178">
            <v>743973</v>
          </cell>
          <cell r="K178">
            <v>10480</v>
          </cell>
          <cell r="L178">
            <v>259929</v>
          </cell>
          <cell r="M178">
            <v>-2474745</v>
          </cell>
          <cell r="N178">
            <v>0</v>
          </cell>
          <cell r="O178">
            <v>0</v>
          </cell>
          <cell r="P178">
            <v>-159058</v>
          </cell>
          <cell r="Q178">
            <v>-381344</v>
          </cell>
          <cell r="R178">
            <v>-562239</v>
          </cell>
          <cell r="S178">
            <v>-1101694</v>
          </cell>
          <cell r="T178">
            <v>14378378</v>
          </cell>
          <cell r="U178">
            <v>7407177</v>
          </cell>
          <cell r="V178">
            <v>17805094</v>
          </cell>
          <cell r="W178">
            <v>-1858833</v>
          </cell>
          <cell r="X178">
            <v>-17852</v>
          </cell>
          <cell r="Y178">
            <v>-277673</v>
          </cell>
          <cell r="Z178">
            <v>1645040</v>
          </cell>
        </row>
        <row r="179">
          <cell r="A179" t="str">
            <v xml:space="preserve"> 03-136</v>
          </cell>
          <cell r="B179" t="str">
            <v xml:space="preserve">DVA - SOUTHEAST LA  VETERANS HOME </v>
          </cell>
          <cell r="C179">
            <v>4494368</v>
          </cell>
          <cell r="D179">
            <v>1775275</v>
          </cell>
          <cell r="E179">
            <v>0.39500000000000002</v>
          </cell>
          <cell r="F179">
            <v>11703654</v>
          </cell>
          <cell r="G179">
            <v>2.1264000000000001E-3</v>
          </cell>
          <cell r="H179">
            <v>2.2710999999999999E-3</v>
          </cell>
          <cell r="I179">
            <v>-1.4469999999999999E-4</v>
          </cell>
          <cell r="J179">
            <v>820510</v>
          </cell>
          <cell r="K179">
            <v>11559</v>
          </cell>
          <cell r="L179">
            <v>286670</v>
          </cell>
          <cell r="M179">
            <v>-2729336</v>
          </cell>
          <cell r="N179">
            <v>0</v>
          </cell>
          <cell r="O179">
            <v>0</v>
          </cell>
          <cell r="P179">
            <v>-175421</v>
          </cell>
          <cell r="Q179">
            <v>-420575</v>
          </cell>
          <cell r="R179">
            <v>-620080</v>
          </cell>
          <cell r="S179">
            <v>-1215032</v>
          </cell>
          <cell r="T179">
            <v>15857567</v>
          </cell>
          <cell r="U179">
            <v>8169197</v>
          </cell>
          <cell r="V179">
            <v>18783431</v>
          </cell>
          <cell r="W179">
            <v>-1196683</v>
          </cell>
          <cell r="X179">
            <v>-11493</v>
          </cell>
          <cell r="Y179">
            <v>-178761</v>
          </cell>
          <cell r="Z179">
            <v>1814275</v>
          </cell>
        </row>
        <row r="180">
          <cell r="A180" t="str">
            <v xml:space="preserve"> 03-134</v>
          </cell>
          <cell r="B180" t="str">
            <v>DVA - SOUTHWEST LA  VETERANS HOME</v>
          </cell>
          <cell r="C180">
            <v>5126205</v>
          </cell>
          <cell r="D180">
            <v>2024851</v>
          </cell>
          <cell r="E180">
            <v>0.39500000000000002</v>
          </cell>
          <cell r="F180">
            <v>13348958</v>
          </cell>
          <cell r="G180">
            <v>2.4253E-3</v>
          </cell>
          <cell r="H180">
            <v>2.3743000000000002E-3</v>
          </cell>
          <cell r="I180">
            <v>5.1E-5</v>
          </cell>
          <cell r="J180">
            <v>935857</v>
          </cell>
          <cell r="K180">
            <v>13183</v>
          </cell>
          <cell r="L180">
            <v>326970</v>
          </cell>
          <cell r="M180">
            <v>-3113027</v>
          </cell>
          <cell r="N180">
            <v>0</v>
          </cell>
          <cell r="O180">
            <v>0</v>
          </cell>
          <cell r="P180">
            <v>-200082</v>
          </cell>
          <cell r="Q180">
            <v>-479700</v>
          </cell>
          <cell r="R180">
            <v>-707251</v>
          </cell>
          <cell r="S180">
            <v>-1385841</v>
          </cell>
          <cell r="T180">
            <v>18086829</v>
          </cell>
          <cell r="U180">
            <v>9317626</v>
          </cell>
          <cell r="V180">
            <v>19637295</v>
          </cell>
          <cell r="W180">
            <v>421804</v>
          </cell>
          <cell r="X180">
            <v>4051</v>
          </cell>
          <cell r="Y180">
            <v>63009</v>
          </cell>
          <cell r="Z180">
            <v>2069327</v>
          </cell>
        </row>
        <row r="181">
          <cell r="A181" t="str">
            <v xml:space="preserve"> LsrAgy00117</v>
          </cell>
          <cell r="B181" t="str">
            <v>EAST BATON ROUGE PARISH SCHOOL BOARD</v>
          </cell>
          <cell r="C181">
            <v>385125</v>
          </cell>
          <cell r="D181">
            <v>152124</v>
          </cell>
          <cell r="E181">
            <v>0.39500000000000002</v>
          </cell>
          <cell r="F181">
            <v>1002879</v>
          </cell>
          <cell r="G181">
            <v>1.8220000000000001E-4</v>
          </cell>
          <cell r="H181">
            <v>2.106E-4</v>
          </cell>
          <cell r="I181">
            <v>-2.8399999999999999E-5</v>
          </cell>
          <cell r="J181">
            <v>70309</v>
          </cell>
          <cell r="K181">
            <v>990</v>
          </cell>
          <cell r="L181">
            <v>24565</v>
          </cell>
          <cell r="M181">
            <v>-233875</v>
          </cell>
          <cell r="N181">
            <v>0</v>
          </cell>
          <cell r="O181">
            <v>0</v>
          </cell>
          <cell r="P181">
            <v>-15032</v>
          </cell>
          <cell r="Q181">
            <v>-36039</v>
          </cell>
          <cell r="R181">
            <v>-53134</v>
          </cell>
          <cell r="S181">
            <v>-104115</v>
          </cell>
          <cell r="T181">
            <v>1358826</v>
          </cell>
          <cell r="U181">
            <v>700014</v>
          </cell>
          <cell r="V181">
            <v>1741637</v>
          </cell>
          <cell r="W181">
            <v>-234639</v>
          </cell>
          <cell r="X181">
            <v>-2253</v>
          </cell>
          <cell r="Y181">
            <v>-35050</v>
          </cell>
          <cell r="Z181">
            <v>155464</v>
          </cell>
        </row>
        <row r="182">
          <cell r="A182" t="str">
            <v xml:space="preserve"> LsrAgy00941</v>
          </cell>
          <cell r="B182" t="str">
            <v>EAST JEFFERSON POLICE DEPT</v>
          </cell>
          <cell r="C182">
            <v>1353395</v>
          </cell>
          <cell r="D182">
            <v>584469</v>
          </cell>
          <cell r="E182">
            <v>0.43185400000000002</v>
          </cell>
          <cell r="F182">
            <v>3853168</v>
          </cell>
          <cell r="G182">
            <v>7.0010000000000005E-4</v>
          </cell>
          <cell r="H182">
            <v>7.1960000000000004E-4</v>
          </cell>
          <cell r="I182">
            <v>-1.95E-5</v>
          </cell>
          <cell r="J182">
            <v>270135</v>
          </cell>
          <cell r="K182">
            <v>3805</v>
          </cell>
          <cell r="L182">
            <v>94380</v>
          </cell>
          <cell r="M182">
            <v>-898573</v>
          </cell>
          <cell r="N182">
            <v>0</v>
          </cell>
          <cell r="O182">
            <v>0</v>
          </cell>
          <cell r="P182">
            <v>-57753</v>
          </cell>
          <cell r="Q182">
            <v>-138465</v>
          </cell>
          <cell r="R182">
            <v>-204148</v>
          </cell>
          <cell r="S182">
            <v>-400022</v>
          </cell>
          <cell r="T182">
            <v>5220752</v>
          </cell>
          <cell r="U182">
            <v>2689527</v>
          </cell>
          <cell r="V182">
            <v>5951655</v>
          </cell>
          <cell r="W182">
            <v>-161609</v>
          </cell>
          <cell r="X182">
            <v>-1552</v>
          </cell>
          <cell r="Y182">
            <v>-24141</v>
          </cell>
          <cell r="Z182">
            <v>597310</v>
          </cell>
        </row>
        <row r="183">
          <cell r="A183" t="str">
            <v xml:space="preserve"> LsrAgy00946</v>
          </cell>
          <cell r="B183" t="str">
            <v>EINSTEIN CHARTER SCHOOLS</v>
          </cell>
          <cell r="C183">
            <v>0</v>
          </cell>
          <cell r="D183">
            <v>0</v>
          </cell>
          <cell r="E183">
            <v>0</v>
          </cell>
          <cell r="F183">
            <v>0</v>
          </cell>
          <cell r="G183">
            <v>0</v>
          </cell>
          <cell r="H183">
            <v>5.8799999999999999E-5</v>
          </cell>
          <cell r="I183">
            <v>-5.8799999999999999E-5</v>
          </cell>
          <cell r="J183">
            <v>0</v>
          </cell>
          <cell r="K183">
            <v>0</v>
          </cell>
          <cell r="L183">
            <v>0</v>
          </cell>
          <cell r="M183">
            <v>0</v>
          </cell>
          <cell r="N183">
            <v>0</v>
          </cell>
          <cell r="O183">
            <v>0</v>
          </cell>
          <cell r="P183">
            <v>0</v>
          </cell>
          <cell r="Q183">
            <v>0</v>
          </cell>
          <cell r="R183">
            <v>0</v>
          </cell>
          <cell r="S183">
            <v>0</v>
          </cell>
          <cell r="T183">
            <v>0</v>
          </cell>
          <cell r="U183">
            <v>0</v>
          </cell>
          <cell r="V183">
            <v>486563</v>
          </cell>
          <cell r="W183">
            <v>-486563</v>
          </cell>
          <cell r="X183">
            <v>-4673</v>
          </cell>
          <cell r="Y183">
            <v>-72683</v>
          </cell>
          <cell r="Z183">
            <v>0</v>
          </cell>
        </row>
        <row r="184">
          <cell r="A184" t="str">
            <v xml:space="preserve"> LsrAgy00754</v>
          </cell>
          <cell r="B184" t="str">
            <v>EUNICE CITY COURT</v>
          </cell>
          <cell r="C184">
            <v>41998</v>
          </cell>
          <cell r="D184">
            <v>18059</v>
          </cell>
          <cell r="E184">
            <v>0.43</v>
          </cell>
          <cell r="F184">
            <v>119051</v>
          </cell>
          <cell r="G184">
            <v>2.16E-5</v>
          </cell>
          <cell r="H184">
            <v>2.6800000000000001E-5</v>
          </cell>
          <cell r="I184">
            <v>-5.2000000000000002E-6</v>
          </cell>
          <cell r="J184">
            <v>8346</v>
          </cell>
          <cell r="K184">
            <v>118</v>
          </cell>
          <cell r="L184">
            <v>2916</v>
          </cell>
          <cell r="M184">
            <v>-27763</v>
          </cell>
          <cell r="N184">
            <v>0</v>
          </cell>
          <cell r="O184">
            <v>0</v>
          </cell>
          <cell r="P184">
            <v>-1784</v>
          </cell>
          <cell r="Q184">
            <v>-4278</v>
          </cell>
          <cell r="R184">
            <v>-6308</v>
          </cell>
          <cell r="S184">
            <v>-12359</v>
          </cell>
          <cell r="T184">
            <v>161305</v>
          </cell>
          <cell r="U184">
            <v>83098</v>
          </cell>
          <cell r="V184">
            <v>221654</v>
          </cell>
          <cell r="W184">
            <v>-42759</v>
          </cell>
          <cell r="X184">
            <v>-411</v>
          </cell>
          <cell r="Y184">
            <v>-6387</v>
          </cell>
          <cell r="Z184">
            <v>18455</v>
          </cell>
        </row>
        <row r="185">
          <cell r="A185">
            <v>20147</v>
          </cell>
          <cell r="B185" t="str">
            <v>FIFTH LA LEVEE BOARD</v>
          </cell>
          <cell r="C185">
            <v>507229</v>
          </cell>
          <cell r="D185">
            <v>200355</v>
          </cell>
          <cell r="E185">
            <v>0.39500000000000002</v>
          </cell>
          <cell r="F185">
            <v>1320844</v>
          </cell>
          <cell r="G185">
            <v>2.4000000000000001E-4</v>
          </cell>
          <cell r="H185">
            <v>2.3460000000000001E-4</v>
          </cell>
          <cell r="I185">
            <v>5.4E-6</v>
          </cell>
          <cell r="J185">
            <v>92601</v>
          </cell>
          <cell r="K185">
            <v>1304</v>
          </cell>
          <cell r="L185">
            <v>32353</v>
          </cell>
          <cell r="M185">
            <v>-308026</v>
          </cell>
          <cell r="N185">
            <v>0</v>
          </cell>
          <cell r="O185">
            <v>0</v>
          </cell>
          <cell r="P185">
            <v>-19798</v>
          </cell>
          <cell r="Q185">
            <v>-47465</v>
          </cell>
          <cell r="R185">
            <v>-69981</v>
          </cell>
          <cell r="S185">
            <v>-137125</v>
          </cell>
          <cell r="T185">
            <v>1789644</v>
          </cell>
          <cell r="U185">
            <v>921954</v>
          </cell>
          <cell r="V185">
            <v>1940464</v>
          </cell>
          <cell r="W185">
            <v>44331</v>
          </cell>
          <cell r="X185">
            <v>426</v>
          </cell>
          <cell r="Y185">
            <v>6622</v>
          </cell>
          <cell r="Z185">
            <v>204754</v>
          </cell>
        </row>
        <row r="186">
          <cell r="A186" t="str">
            <v xml:space="preserve"> LsrAgy00278</v>
          </cell>
          <cell r="B186" t="str">
            <v>FLORIDA PARISHES JUV DETENTION CENTER</v>
          </cell>
          <cell r="C186">
            <v>4040257</v>
          </cell>
          <cell r="D186">
            <v>1595902</v>
          </cell>
          <cell r="E186">
            <v>0.39500000000000002</v>
          </cell>
          <cell r="F186">
            <v>10521125</v>
          </cell>
          <cell r="G186">
            <v>1.9116000000000001E-3</v>
          </cell>
          <cell r="H186">
            <v>1.6561E-3</v>
          </cell>
          <cell r="I186">
            <v>2.5549999999999998E-4</v>
          </cell>
          <cell r="J186">
            <v>737606</v>
          </cell>
          <cell r="K186">
            <v>10391</v>
          </cell>
          <cell r="L186">
            <v>257705</v>
          </cell>
          <cell r="M186">
            <v>-2453566</v>
          </cell>
          <cell r="N186">
            <v>0</v>
          </cell>
          <cell r="O186">
            <v>0</v>
          </cell>
          <cell r="P186">
            <v>-157696</v>
          </cell>
          <cell r="Q186">
            <v>-378080</v>
          </cell>
          <cell r="R186">
            <v>-557428</v>
          </cell>
          <cell r="S186">
            <v>-1092266</v>
          </cell>
          <cell r="T186">
            <v>14255329</v>
          </cell>
          <cell r="U186">
            <v>7343787</v>
          </cell>
          <cell r="V186">
            <v>13696640</v>
          </cell>
          <cell r="W186">
            <v>2113156</v>
          </cell>
          <cell r="X186">
            <v>20294</v>
          </cell>
          <cell r="Y186">
            <v>315664</v>
          </cell>
          <cell r="Z186">
            <v>1630962</v>
          </cell>
        </row>
        <row r="187">
          <cell r="A187">
            <v>2002</v>
          </cell>
          <cell r="B187" t="str">
            <v>GREATER BATON ROUGE PORT COM</v>
          </cell>
          <cell r="C187">
            <v>1930656</v>
          </cell>
          <cell r="D187">
            <v>762609</v>
          </cell>
          <cell r="E187">
            <v>0.39500000000000002</v>
          </cell>
          <cell r="F187">
            <v>5027552</v>
          </cell>
          <cell r="G187">
            <v>9.1339999999999998E-4</v>
          </cell>
          <cell r="H187">
            <v>9.1009999999999995E-4</v>
          </cell>
          <cell r="I187">
            <v>3.4000000000000001E-6</v>
          </cell>
          <cell r="J187">
            <v>352467</v>
          </cell>
          <cell r="K187">
            <v>4965</v>
          </cell>
          <cell r="L187">
            <v>123145</v>
          </cell>
          <cell r="M187">
            <v>-1172444</v>
          </cell>
          <cell r="N187">
            <v>0</v>
          </cell>
          <cell r="O187">
            <v>0</v>
          </cell>
          <cell r="P187">
            <v>-75356</v>
          </cell>
          <cell r="Q187">
            <v>-180667</v>
          </cell>
          <cell r="R187">
            <v>-266369</v>
          </cell>
          <cell r="S187">
            <v>-521943</v>
          </cell>
          <cell r="T187">
            <v>6811953</v>
          </cell>
          <cell r="U187">
            <v>3509251</v>
          </cell>
          <cell r="V187">
            <v>7526887</v>
          </cell>
          <cell r="W187">
            <v>27872</v>
          </cell>
          <cell r="X187">
            <v>268</v>
          </cell>
          <cell r="Y187">
            <v>4164</v>
          </cell>
          <cell r="Z187">
            <v>779360</v>
          </cell>
        </row>
        <row r="188">
          <cell r="A188" t="str">
            <v xml:space="preserve"> LsrAgy00378</v>
          </cell>
          <cell r="B188" t="str">
            <v>GREATER KROTZ SPRINGS PORT COMM</v>
          </cell>
          <cell r="C188">
            <v>117327</v>
          </cell>
          <cell r="D188">
            <v>46344</v>
          </cell>
          <cell r="E188">
            <v>0.39500000000000002</v>
          </cell>
          <cell r="F188">
            <v>305526</v>
          </cell>
          <cell r="G188">
            <v>5.5500000000000001E-5</v>
          </cell>
          <cell r="H188">
            <v>5.5300000000000002E-5</v>
          </cell>
          <cell r="I188">
            <v>1.9999999999999999E-7</v>
          </cell>
          <cell r="J188">
            <v>21420</v>
          </cell>
          <cell r="K188">
            <v>302</v>
          </cell>
          <cell r="L188">
            <v>7484</v>
          </cell>
          <cell r="M188">
            <v>-71250</v>
          </cell>
          <cell r="N188">
            <v>0</v>
          </cell>
          <cell r="O188">
            <v>0</v>
          </cell>
          <cell r="P188">
            <v>-4579</v>
          </cell>
          <cell r="Q188">
            <v>-10979</v>
          </cell>
          <cell r="R188">
            <v>-16187</v>
          </cell>
          <cell r="S188">
            <v>-31719</v>
          </cell>
          <cell r="T188">
            <v>413964</v>
          </cell>
          <cell r="U188">
            <v>213258</v>
          </cell>
          <cell r="V188">
            <v>457699</v>
          </cell>
          <cell r="W188">
            <v>1406</v>
          </cell>
          <cell r="X188">
            <v>14</v>
          </cell>
          <cell r="Y188">
            <v>210</v>
          </cell>
          <cell r="Z188">
            <v>47362</v>
          </cell>
        </row>
        <row r="189">
          <cell r="A189" t="str">
            <v xml:space="preserve"> LsrAgy00227</v>
          </cell>
          <cell r="B189" t="str">
            <v>GREATER LAFOURCHE PORT COMMISSION</v>
          </cell>
          <cell r="C189">
            <v>2720167</v>
          </cell>
          <cell r="D189">
            <v>1147954</v>
          </cell>
          <cell r="E189">
            <v>0.42201569999999999</v>
          </cell>
          <cell r="F189">
            <v>7567967</v>
          </cell>
          <cell r="G189">
            <v>1.3749999999999999E-3</v>
          </cell>
          <cell r="H189">
            <v>1.3255000000000001E-3</v>
          </cell>
          <cell r="I189">
            <v>4.9499999999999997E-5</v>
          </cell>
          <cell r="J189">
            <v>530568</v>
          </cell>
          <cell r="K189">
            <v>7474</v>
          </cell>
          <cell r="L189">
            <v>185370</v>
          </cell>
          <cell r="M189">
            <v>-1764878</v>
          </cell>
          <cell r="N189">
            <v>0</v>
          </cell>
          <cell r="O189">
            <v>0</v>
          </cell>
          <cell r="P189">
            <v>-113433</v>
          </cell>
          <cell r="Q189">
            <v>-271958</v>
          </cell>
          <cell r="R189">
            <v>-400964</v>
          </cell>
          <cell r="S189">
            <v>-785679</v>
          </cell>
          <cell r="T189">
            <v>10254023</v>
          </cell>
          <cell r="U189">
            <v>5282471</v>
          </cell>
          <cell r="V189">
            <v>10962770</v>
          </cell>
          <cell r="W189">
            <v>409398</v>
          </cell>
          <cell r="X189">
            <v>3932</v>
          </cell>
          <cell r="Y189">
            <v>61156</v>
          </cell>
          <cell r="Z189">
            <v>1173170</v>
          </cell>
        </row>
        <row r="190">
          <cell r="A190" t="str">
            <v xml:space="preserve"> LsrAgy00780</v>
          </cell>
          <cell r="B190" t="str">
            <v>IBERIA PARISH GOVERNMENT</v>
          </cell>
          <cell r="C190">
            <v>17925</v>
          </cell>
          <cell r="D190">
            <v>7708</v>
          </cell>
          <cell r="E190">
            <v>0.43</v>
          </cell>
          <cell r="F190">
            <v>50802</v>
          </cell>
          <cell r="G190">
            <v>9.2E-6</v>
          </cell>
          <cell r="H190">
            <v>9.5999999999999996E-6</v>
          </cell>
          <cell r="I190">
            <v>-2.9999999999999999E-7</v>
          </cell>
          <cell r="J190">
            <v>3562</v>
          </cell>
          <cell r="K190">
            <v>50</v>
          </cell>
          <cell r="L190">
            <v>1244</v>
          </cell>
          <cell r="M190">
            <v>-11847</v>
          </cell>
          <cell r="N190">
            <v>0</v>
          </cell>
          <cell r="O190">
            <v>0</v>
          </cell>
          <cell r="P190">
            <v>-761</v>
          </cell>
          <cell r="Q190">
            <v>-1826</v>
          </cell>
          <cell r="R190">
            <v>-2692</v>
          </cell>
          <cell r="S190">
            <v>-5274</v>
          </cell>
          <cell r="T190">
            <v>68832</v>
          </cell>
          <cell r="U190">
            <v>35460</v>
          </cell>
          <cell r="V190">
            <v>79068</v>
          </cell>
          <cell r="W190">
            <v>-2729</v>
          </cell>
          <cell r="X190">
            <v>-26</v>
          </cell>
          <cell r="Y190">
            <v>-408</v>
          </cell>
          <cell r="Z190">
            <v>7875</v>
          </cell>
        </row>
        <row r="191">
          <cell r="A191" t="str">
            <v xml:space="preserve"> LsrAgy00068</v>
          </cell>
          <cell r="B191" t="str">
            <v>IBERIA PARISH SCHOOL BOARD</v>
          </cell>
          <cell r="C191">
            <v>128532</v>
          </cell>
          <cell r="D191">
            <v>50770</v>
          </cell>
          <cell r="E191">
            <v>0.39500000000000002</v>
          </cell>
          <cell r="F191">
            <v>334697</v>
          </cell>
          <cell r="G191">
            <v>6.0800000000000001E-5</v>
          </cell>
          <cell r="H191">
            <v>5.7899999999999998E-5</v>
          </cell>
          <cell r="I191">
            <v>2.9000000000000002E-6</v>
          </cell>
          <cell r="J191">
            <v>23465</v>
          </cell>
          <cell r="K191">
            <v>331</v>
          </cell>
          <cell r="L191">
            <v>8198</v>
          </cell>
          <cell r="M191">
            <v>-78053</v>
          </cell>
          <cell r="N191">
            <v>0</v>
          </cell>
          <cell r="O191">
            <v>0</v>
          </cell>
          <cell r="P191">
            <v>-5017</v>
          </cell>
          <cell r="Q191">
            <v>-12027</v>
          </cell>
          <cell r="R191">
            <v>-17733</v>
          </cell>
          <cell r="S191">
            <v>-34747</v>
          </cell>
          <cell r="T191">
            <v>453489</v>
          </cell>
          <cell r="U191">
            <v>233620</v>
          </cell>
          <cell r="V191">
            <v>479120</v>
          </cell>
          <cell r="W191">
            <v>23820</v>
          </cell>
          <cell r="X191">
            <v>229</v>
          </cell>
          <cell r="Y191">
            <v>3558</v>
          </cell>
          <cell r="Z191">
            <v>51884</v>
          </cell>
        </row>
        <row r="192">
          <cell r="A192" t="str">
            <v xml:space="preserve"> LsrAgy00516</v>
          </cell>
          <cell r="B192" t="str">
            <v>IBERVILLE PARISH SCHOOL BOARD</v>
          </cell>
          <cell r="C192">
            <v>59701</v>
          </cell>
          <cell r="D192">
            <v>23582</v>
          </cell>
          <cell r="E192">
            <v>0.39500000000000002</v>
          </cell>
          <cell r="F192">
            <v>155487</v>
          </cell>
          <cell r="G192">
            <v>2.83E-5</v>
          </cell>
          <cell r="H192">
            <v>2.6699999999999998E-5</v>
          </cell>
          <cell r="I192">
            <v>1.5999999999999999E-6</v>
          </cell>
          <cell r="J192">
            <v>10901</v>
          </cell>
          <cell r="K192">
            <v>154</v>
          </cell>
          <cell r="L192">
            <v>3809</v>
          </cell>
          <cell r="M192">
            <v>-36260</v>
          </cell>
          <cell r="N192">
            <v>0</v>
          </cell>
          <cell r="O192">
            <v>0</v>
          </cell>
          <cell r="P192">
            <v>-2331</v>
          </cell>
          <cell r="Q192">
            <v>-5587</v>
          </cell>
          <cell r="R192">
            <v>-8238</v>
          </cell>
          <cell r="S192">
            <v>-16142</v>
          </cell>
          <cell r="T192">
            <v>210674</v>
          </cell>
          <cell r="U192">
            <v>108531</v>
          </cell>
          <cell r="V192">
            <v>220744</v>
          </cell>
          <cell r="W192">
            <v>12902</v>
          </cell>
          <cell r="X192">
            <v>124</v>
          </cell>
          <cell r="Y192">
            <v>1927</v>
          </cell>
          <cell r="Z192">
            <v>24103</v>
          </cell>
        </row>
        <row r="193">
          <cell r="A193" t="str">
            <v xml:space="preserve"> LsrAgy00947</v>
          </cell>
          <cell r="B193" t="str">
            <v>INSPIRENOLA SCHOOLS</v>
          </cell>
          <cell r="C193">
            <v>61750</v>
          </cell>
          <cell r="D193">
            <v>24391</v>
          </cell>
          <cell r="E193">
            <v>0.39500000000000002</v>
          </cell>
          <cell r="F193">
            <v>160826</v>
          </cell>
          <cell r="G193">
            <v>2.9200000000000002E-5</v>
          </cell>
          <cell r="H193">
            <v>2.9200000000000002E-5</v>
          </cell>
          <cell r="I193">
            <v>0</v>
          </cell>
          <cell r="J193">
            <v>11275</v>
          </cell>
          <cell r="K193">
            <v>159</v>
          </cell>
          <cell r="L193">
            <v>3939</v>
          </cell>
          <cell r="M193">
            <v>-37505</v>
          </cell>
          <cell r="N193">
            <v>0</v>
          </cell>
          <cell r="O193">
            <v>0</v>
          </cell>
          <cell r="P193">
            <v>-2411</v>
          </cell>
          <cell r="Q193">
            <v>-5779</v>
          </cell>
          <cell r="R193">
            <v>-8521</v>
          </cell>
          <cell r="S193">
            <v>-16696</v>
          </cell>
          <cell r="T193">
            <v>217907</v>
          </cell>
          <cell r="U193">
            <v>112257</v>
          </cell>
          <cell r="V193">
            <v>241504</v>
          </cell>
          <cell r="W193">
            <v>165</v>
          </cell>
          <cell r="X193">
            <v>2</v>
          </cell>
          <cell r="Y193">
            <v>25</v>
          </cell>
          <cell r="Z193">
            <v>24931</v>
          </cell>
        </row>
        <row r="194">
          <cell r="A194" t="str">
            <v xml:space="preserve"> LsrAgy00798</v>
          </cell>
          <cell r="B194" t="str">
            <v>JEANERETTE CITY COURT</v>
          </cell>
          <cell r="C194">
            <v>3769</v>
          </cell>
          <cell r="D194">
            <v>1621</v>
          </cell>
          <cell r="E194">
            <v>0.43</v>
          </cell>
          <cell r="F194">
            <v>10678</v>
          </cell>
          <cell r="G194">
            <v>1.9E-6</v>
          </cell>
          <cell r="H194">
            <v>3.5999999999999998E-6</v>
          </cell>
          <cell r="I194">
            <v>-1.5999999999999999E-6</v>
          </cell>
          <cell r="J194">
            <v>749</v>
          </cell>
          <cell r="K194">
            <v>11</v>
          </cell>
          <cell r="L194">
            <v>262</v>
          </cell>
          <cell r="M194">
            <v>-2490</v>
          </cell>
          <cell r="N194">
            <v>0</v>
          </cell>
          <cell r="O194">
            <v>0</v>
          </cell>
          <cell r="P194">
            <v>-160</v>
          </cell>
          <cell r="Q194">
            <v>-384</v>
          </cell>
          <cell r="R194">
            <v>-566</v>
          </cell>
          <cell r="S194">
            <v>-1109</v>
          </cell>
          <cell r="T194">
            <v>14467</v>
          </cell>
          <cell r="U194">
            <v>7453</v>
          </cell>
          <cell r="V194">
            <v>29361</v>
          </cell>
          <cell r="W194">
            <v>-13316</v>
          </cell>
          <cell r="X194">
            <v>-128</v>
          </cell>
          <cell r="Y194">
            <v>-1989</v>
          </cell>
          <cell r="Z194">
            <v>1655</v>
          </cell>
        </row>
        <row r="195">
          <cell r="A195" t="str">
            <v xml:space="preserve"> LsrAgy00535</v>
          </cell>
          <cell r="B195" t="str">
            <v>JEFFERSON DAVIS PARISH</v>
          </cell>
          <cell r="C195">
            <v>4167</v>
          </cell>
          <cell r="D195">
            <v>1821</v>
          </cell>
          <cell r="E195">
            <v>0.437</v>
          </cell>
          <cell r="F195">
            <v>11999</v>
          </cell>
          <cell r="G195">
            <v>2.2000000000000001E-6</v>
          </cell>
          <cell r="H195">
            <v>2.0999999999999998E-6</v>
          </cell>
          <cell r="I195">
            <v>9.9999999999999995E-8</v>
          </cell>
          <cell r="J195">
            <v>841</v>
          </cell>
          <cell r="K195">
            <v>12</v>
          </cell>
          <cell r="L195">
            <v>294</v>
          </cell>
          <cell r="M195">
            <v>-2798</v>
          </cell>
          <cell r="N195">
            <v>0</v>
          </cell>
          <cell r="O195">
            <v>0</v>
          </cell>
          <cell r="P195">
            <v>-180</v>
          </cell>
          <cell r="Q195">
            <v>-431</v>
          </cell>
          <cell r="R195">
            <v>-636</v>
          </cell>
          <cell r="S195">
            <v>-1246</v>
          </cell>
          <cell r="T195">
            <v>16257</v>
          </cell>
          <cell r="U195">
            <v>8375</v>
          </cell>
          <cell r="V195">
            <v>17451</v>
          </cell>
          <cell r="W195">
            <v>579</v>
          </cell>
          <cell r="X195">
            <v>6</v>
          </cell>
          <cell r="Y195">
            <v>86</v>
          </cell>
          <cell r="Z195">
            <v>1860</v>
          </cell>
        </row>
        <row r="196">
          <cell r="A196" t="str">
            <v xml:space="preserve"> LsrAgy00942</v>
          </cell>
          <cell r="B196" t="str">
            <v>JEFFERSON DAVIS PARISH SCHOOL BOARD</v>
          </cell>
          <cell r="C196">
            <v>37040</v>
          </cell>
          <cell r="D196">
            <v>14631</v>
          </cell>
          <cell r="E196">
            <v>0.39500000000000002</v>
          </cell>
          <cell r="F196">
            <v>96430</v>
          </cell>
          <cell r="G196">
            <v>1.7499999999999998E-5</v>
          </cell>
          <cell r="H196">
            <v>0</v>
          </cell>
          <cell r="I196">
            <v>1.7499999999999998E-5</v>
          </cell>
          <cell r="J196">
            <v>6760</v>
          </cell>
          <cell r="K196">
            <v>95</v>
          </cell>
          <cell r="L196">
            <v>2362</v>
          </cell>
          <cell r="M196">
            <v>-22488</v>
          </cell>
          <cell r="N196">
            <v>0</v>
          </cell>
          <cell r="O196">
            <v>0</v>
          </cell>
          <cell r="P196">
            <v>-1445</v>
          </cell>
          <cell r="Q196">
            <v>-3465</v>
          </cell>
          <cell r="R196">
            <v>-5109</v>
          </cell>
          <cell r="S196">
            <v>-10011</v>
          </cell>
          <cell r="T196">
            <v>130655</v>
          </cell>
          <cell r="U196">
            <v>67308</v>
          </cell>
          <cell r="V196">
            <v>0</v>
          </cell>
          <cell r="W196">
            <v>144902</v>
          </cell>
          <cell r="X196">
            <v>1392</v>
          </cell>
          <cell r="Y196">
            <v>21646</v>
          </cell>
          <cell r="Z196">
            <v>14948</v>
          </cell>
        </row>
        <row r="197">
          <cell r="A197" t="str">
            <v xml:space="preserve"> LsrAgy00767</v>
          </cell>
          <cell r="B197" t="str">
            <v>JEFFERSON PARISH</v>
          </cell>
          <cell r="C197">
            <v>462106</v>
          </cell>
          <cell r="D197">
            <v>198705</v>
          </cell>
          <cell r="E197">
            <v>0.43</v>
          </cell>
          <cell r="F197">
            <v>1310001</v>
          </cell>
          <cell r="G197">
            <v>2.3800000000000001E-4</v>
          </cell>
          <cell r="H197">
            <v>3.0810000000000001E-4</v>
          </cell>
          <cell r="I197">
            <v>-7.0099999999999996E-5</v>
          </cell>
          <cell r="J197">
            <v>91840</v>
          </cell>
          <cell r="K197">
            <v>1294</v>
          </cell>
          <cell r="L197">
            <v>32087</v>
          </cell>
          <cell r="M197">
            <v>-305497</v>
          </cell>
          <cell r="N197">
            <v>0</v>
          </cell>
          <cell r="O197">
            <v>0</v>
          </cell>
          <cell r="P197">
            <v>-19635</v>
          </cell>
          <cell r="Q197">
            <v>-47075</v>
          </cell>
          <cell r="R197">
            <v>-69406</v>
          </cell>
          <cell r="S197">
            <v>-136000</v>
          </cell>
          <cell r="T197">
            <v>1774953</v>
          </cell>
          <cell r="U197">
            <v>914386</v>
          </cell>
          <cell r="V197">
            <v>2548027</v>
          </cell>
          <cell r="W197">
            <v>-579526</v>
          </cell>
          <cell r="X197">
            <v>-5566</v>
          </cell>
          <cell r="Y197">
            <v>-86570</v>
          </cell>
          <cell r="Z197">
            <v>203074</v>
          </cell>
        </row>
        <row r="198">
          <cell r="A198" t="str">
            <v xml:space="preserve"> LsrAgy00103</v>
          </cell>
          <cell r="B198" t="str">
            <v>JEFFERSON PARISH PUBLIC SCHOOL SYSTEM</v>
          </cell>
          <cell r="C198">
            <v>910068</v>
          </cell>
          <cell r="D198">
            <v>359477</v>
          </cell>
          <cell r="E198">
            <v>0.39500000000000002</v>
          </cell>
          <cell r="F198">
            <v>2369902</v>
          </cell>
          <cell r="G198">
            <v>4.306E-4</v>
          </cell>
          <cell r="H198">
            <v>5.019E-4</v>
          </cell>
          <cell r="I198">
            <v>-7.1299999999999998E-5</v>
          </cell>
          <cell r="J198">
            <v>166147</v>
          </cell>
          <cell r="K198">
            <v>2341</v>
          </cell>
          <cell r="L198">
            <v>58049</v>
          </cell>
          <cell r="M198">
            <v>-552670</v>
          </cell>
          <cell r="N198">
            <v>0</v>
          </cell>
          <cell r="O198">
            <v>0</v>
          </cell>
          <cell r="P198">
            <v>-35521</v>
          </cell>
          <cell r="Q198">
            <v>-85163</v>
          </cell>
          <cell r="R198">
            <v>-125562</v>
          </cell>
          <cell r="S198">
            <v>-246035</v>
          </cell>
          <cell r="T198">
            <v>3211038</v>
          </cell>
          <cell r="U198">
            <v>1654201</v>
          </cell>
          <cell r="V198">
            <v>4150717</v>
          </cell>
          <cell r="W198">
            <v>-589533</v>
          </cell>
          <cell r="X198">
            <v>-5662</v>
          </cell>
          <cell r="Y198">
            <v>-88065</v>
          </cell>
          <cell r="Z198">
            <v>367377</v>
          </cell>
        </row>
        <row r="199">
          <cell r="A199" t="str">
            <v xml:space="preserve"> 23-949</v>
          </cell>
          <cell r="B199" t="str">
            <v>JUDICIAL BRANCH OF LOUISIANA</v>
          </cell>
          <cell r="C199">
            <v>63821780</v>
          </cell>
          <cell r="D199">
            <v>27178657</v>
          </cell>
          <cell r="E199">
            <v>0.42585230000000002</v>
          </cell>
          <cell r="F199">
            <v>179177308</v>
          </cell>
          <cell r="G199">
            <v>3.2554199999999998E-2</v>
          </cell>
          <cell r="H199">
            <v>3.0098099999999999E-2</v>
          </cell>
          <cell r="I199">
            <v>2.4561000000000001E-3</v>
          </cell>
          <cell r="J199">
            <v>12561608</v>
          </cell>
          <cell r="K199">
            <v>176955</v>
          </cell>
          <cell r="L199">
            <v>4388779</v>
          </cell>
          <cell r="M199">
            <v>-41784823</v>
          </cell>
          <cell r="N199">
            <v>0</v>
          </cell>
          <cell r="O199">
            <v>0</v>
          </cell>
          <cell r="P199">
            <v>-2685608</v>
          </cell>
          <cell r="Q199">
            <v>-6438800</v>
          </cell>
          <cell r="R199">
            <v>-9493129</v>
          </cell>
          <cell r="S199">
            <v>-18601552</v>
          </cell>
          <cell r="T199">
            <v>242771717</v>
          </cell>
          <cell r="U199">
            <v>125066477</v>
          </cell>
          <cell r="V199">
            <v>248931142</v>
          </cell>
          <cell r="W199">
            <v>20313505</v>
          </cell>
          <cell r="X199">
            <v>195083</v>
          </cell>
          <cell r="Y199">
            <v>3034442</v>
          </cell>
          <cell r="Z199">
            <v>27775679</v>
          </cell>
        </row>
        <row r="200">
          <cell r="A200" t="str">
            <v xml:space="preserve"> LsrAgy00343</v>
          </cell>
          <cell r="B200" t="str">
            <v>JUDICIAL EXP REG PARISH OF ORLEANS</v>
          </cell>
          <cell r="C200">
            <v>3287709</v>
          </cell>
          <cell r="D200">
            <v>1298645</v>
          </cell>
          <cell r="E200">
            <v>0.39500000000000002</v>
          </cell>
          <cell r="F200">
            <v>8561434</v>
          </cell>
          <cell r="G200">
            <v>1.5555E-3</v>
          </cell>
          <cell r="H200">
            <v>1.6766999999999999E-3</v>
          </cell>
          <cell r="I200">
            <v>-1.2120000000000001E-4</v>
          </cell>
          <cell r="J200">
            <v>600218</v>
          </cell>
          <cell r="K200">
            <v>8455</v>
          </cell>
          <cell r="L200">
            <v>209704</v>
          </cell>
          <cell r="M200">
            <v>-1996559</v>
          </cell>
          <cell r="N200">
            <v>0</v>
          </cell>
          <cell r="O200">
            <v>0</v>
          </cell>
          <cell r="P200">
            <v>-128323</v>
          </cell>
          <cell r="Q200">
            <v>-307658</v>
          </cell>
          <cell r="R200">
            <v>-453600</v>
          </cell>
          <cell r="S200">
            <v>-888818</v>
          </cell>
          <cell r="T200">
            <v>11600097</v>
          </cell>
          <cell r="U200">
            <v>5975915</v>
          </cell>
          <cell r="V200">
            <v>13867429</v>
          </cell>
          <cell r="W200">
            <v>-1002405</v>
          </cell>
          <cell r="X200">
            <v>-9627</v>
          </cell>
          <cell r="Y200">
            <v>-149740</v>
          </cell>
          <cell r="Z200">
            <v>1327175</v>
          </cell>
        </row>
        <row r="201">
          <cell r="A201">
            <v>731</v>
          </cell>
          <cell r="B201" t="str">
            <v>L E FLETCHER TECHNICAL COMMUNITY COLLEGE</v>
          </cell>
          <cell r="C201">
            <v>594102</v>
          </cell>
          <cell r="D201">
            <v>234670</v>
          </cell>
          <cell r="E201">
            <v>0.39500000000000002</v>
          </cell>
          <cell r="F201">
            <v>1547058</v>
          </cell>
          <cell r="G201">
            <v>2.811E-4</v>
          </cell>
          <cell r="H201">
            <v>2.297E-4</v>
          </cell>
          <cell r="I201">
            <v>5.1400000000000003E-5</v>
          </cell>
          <cell r="J201">
            <v>108460</v>
          </cell>
          <cell r="K201">
            <v>1528</v>
          </cell>
          <cell r="L201">
            <v>37894</v>
          </cell>
          <cell r="M201">
            <v>-360780</v>
          </cell>
          <cell r="N201">
            <v>0</v>
          </cell>
          <cell r="O201">
            <v>0</v>
          </cell>
          <cell r="P201">
            <v>-23188</v>
          </cell>
          <cell r="Q201">
            <v>-55594</v>
          </cell>
          <cell r="R201">
            <v>-81966</v>
          </cell>
          <cell r="S201">
            <v>-160610</v>
          </cell>
          <cell r="T201">
            <v>2096146</v>
          </cell>
          <cell r="U201">
            <v>1079852</v>
          </cell>
          <cell r="V201">
            <v>1899855</v>
          </cell>
          <cell r="W201">
            <v>424864</v>
          </cell>
          <cell r="X201">
            <v>4080</v>
          </cell>
          <cell r="Y201">
            <v>63466</v>
          </cell>
          <cell r="Z201">
            <v>239822</v>
          </cell>
        </row>
        <row r="202">
          <cell r="A202">
            <v>71557</v>
          </cell>
          <cell r="B202" t="str">
            <v>LA BD OF DRUG &amp; DEVICE DISTR</v>
          </cell>
          <cell r="C202">
            <v>168665</v>
          </cell>
          <cell r="D202">
            <v>66623</v>
          </cell>
          <cell r="E202">
            <v>0.39500000000000002</v>
          </cell>
          <cell r="F202">
            <v>439217</v>
          </cell>
          <cell r="G202">
            <v>7.9800000000000002E-5</v>
          </cell>
          <cell r="H202">
            <v>7.6500000000000003E-5</v>
          </cell>
          <cell r="I202">
            <v>3.3000000000000002E-6</v>
          </cell>
          <cell r="J202">
            <v>30792</v>
          </cell>
          <cell r="K202">
            <v>434</v>
          </cell>
          <cell r="L202">
            <v>10758</v>
          </cell>
          <cell r="M202">
            <v>-102427</v>
          </cell>
          <cell r="N202">
            <v>0</v>
          </cell>
          <cell r="O202">
            <v>0</v>
          </cell>
          <cell r="P202">
            <v>-6583</v>
          </cell>
          <cell r="Q202">
            <v>-15783</v>
          </cell>
          <cell r="R202">
            <v>-23271</v>
          </cell>
          <cell r="S202">
            <v>-45598</v>
          </cell>
          <cell r="T202">
            <v>595106</v>
          </cell>
          <cell r="U202">
            <v>306575</v>
          </cell>
          <cell r="V202">
            <v>632375</v>
          </cell>
          <cell r="W202">
            <v>27624</v>
          </cell>
          <cell r="X202">
            <v>265</v>
          </cell>
          <cell r="Y202">
            <v>4126</v>
          </cell>
          <cell r="Z202">
            <v>68087</v>
          </cell>
        </row>
        <row r="203">
          <cell r="A203" t="str">
            <v xml:space="preserve"> 71510A</v>
          </cell>
          <cell r="B203" t="str">
            <v>LA BEHAVIOR ANALYST BOARD</v>
          </cell>
          <cell r="C203">
            <v>70000</v>
          </cell>
          <cell r="D203">
            <v>27650</v>
          </cell>
          <cell r="E203">
            <v>0.39500000000000002</v>
          </cell>
          <cell r="F203">
            <v>182292</v>
          </cell>
          <cell r="G203">
            <v>3.3099999999999998E-5</v>
          </cell>
          <cell r="H203">
            <v>3.1000000000000001E-5</v>
          </cell>
          <cell r="I203">
            <v>2.0999999999999998E-6</v>
          </cell>
          <cell r="J203">
            <v>12780</v>
          </cell>
          <cell r="K203">
            <v>180</v>
          </cell>
          <cell r="L203">
            <v>4465</v>
          </cell>
          <cell r="M203">
            <v>-42511</v>
          </cell>
          <cell r="N203">
            <v>0</v>
          </cell>
          <cell r="O203">
            <v>0</v>
          </cell>
          <cell r="P203">
            <v>-2732</v>
          </cell>
          <cell r="Q203">
            <v>-6551</v>
          </cell>
          <cell r="R203">
            <v>-9658</v>
          </cell>
          <cell r="S203">
            <v>-18925</v>
          </cell>
          <cell r="T203">
            <v>246991</v>
          </cell>
          <cell r="U203">
            <v>127240</v>
          </cell>
          <cell r="V203">
            <v>256308</v>
          </cell>
          <cell r="W203">
            <v>17617</v>
          </cell>
          <cell r="X203">
            <v>169</v>
          </cell>
          <cell r="Y203">
            <v>2632</v>
          </cell>
          <cell r="Z203">
            <v>28258</v>
          </cell>
        </row>
        <row r="204">
          <cell r="A204">
            <v>71512</v>
          </cell>
          <cell r="B204" t="str">
            <v>LA BOARD OF PHARMACY</v>
          </cell>
          <cell r="C204">
            <v>1831153</v>
          </cell>
          <cell r="D204">
            <v>723305</v>
          </cell>
          <cell r="E204">
            <v>0.39500000000000002</v>
          </cell>
          <cell r="F204">
            <v>4768424</v>
          </cell>
          <cell r="G204">
            <v>8.6640000000000003E-4</v>
          </cell>
          <cell r="H204">
            <v>8.4820000000000002E-4</v>
          </cell>
          <cell r="I204">
            <v>1.8199999999999999E-5</v>
          </cell>
          <cell r="J204">
            <v>334301</v>
          </cell>
          <cell r="K204">
            <v>4709</v>
          </cell>
          <cell r="L204">
            <v>116798</v>
          </cell>
          <cell r="M204">
            <v>-1112015</v>
          </cell>
          <cell r="N204">
            <v>0</v>
          </cell>
          <cell r="O204">
            <v>0</v>
          </cell>
          <cell r="P204">
            <v>-71472</v>
          </cell>
          <cell r="Q204">
            <v>-171355</v>
          </cell>
          <cell r="R204">
            <v>-252640</v>
          </cell>
          <cell r="S204">
            <v>-495041</v>
          </cell>
          <cell r="T204">
            <v>6460855</v>
          </cell>
          <cell r="U204">
            <v>3328379</v>
          </cell>
          <cell r="V204">
            <v>7014767</v>
          </cell>
          <cell r="W204">
            <v>150609</v>
          </cell>
          <cell r="X204">
            <v>1446</v>
          </cell>
          <cell r="Y204">
            <v>22498</v>
          </cell>
          <cell r="Z204">
            <v>739191</v>
          </cell>
        </row>
        <row r="205">
          <cell r="A205">
            <v>7156</v>
          </cell>
          <cell r="B205" t="str">
            <v>LA BOARD REGISTRATION PROF ENGINEERS</v>
          </cell>
          <cell r="C205">
            <v>616429</v>
          </cell>
          <cell r="D205">
            <v>243489</v>
          </cell>
          <cell r="E205">
            <v>0.39500000000000002</v>
          </cell>
          <cell r="F205">
            <v>1605235</v>
          </cell>
          <cell r="G205">
            <v>2.9169999999999999E-4</v>
          </cell>
          <cell r="H205">
            <v>2.8570000000000001E-4</v>
          </cell>
          <cell r="I205">
            <v>5.9000000000000003E-6</v>
          </cell>
          <cell r="J205">
            <v>112538</v>
          </cell>
          <cell r="K205">
            <v>1585</v>
          </cell>
          <cell r="L205">
            <v>39319</v>
          </cell>
          <cell r="M205">
            <v>-374347</v>
          </cell>
          <cell r="N205">
            <v>0</v>
          </cell>
          <cell r="O205">
            <v>0</v>
          </cell>
          <cell r="P205">
            <v>-24060</v>
          </cell>
          <cell r="Q205">
            <v>-57685</v>
          </cell>
          <cell r="R205">
            <v>-85048</v>
          </cell>
          <cell r="S205">
            <v>-166650</v>
          </cell>
          <cell r="T205">
            <v>2174972</v>
          </cell>
          <cell r="U205">
            <v>1120460</v>
          </cell>
          <cell r="V205">
            <v>2363095</v>
          </cell>
          <cell r="W205">
            <v>49045</v>
          </cell>
          <cell r="X205">
            <v>471</v>
          </cell>
          <cell r="Y205">
            <v>7326</v>
          </cell>
          <cell r="Z205">
            <v>248840</v>
          </cell>
        </row>
        <row r="206">
          <cell r="A206">
            <v>71513</v>
          </cell>
          <cell r="B206" t="str">
            <v>LA CEMETERY BOARD</v>
          </cell>
          <cell r="C206">
            <v>234786</v>
          </cell>
          <cell r="D206">
            <v>92741</v>
          </cell>
          <cell r="E206">
            <v>0.39500000000000002</v>
          </cell>
          <cell r="F206">
            <v>611382</v>
          </cell>
          <cell r="G206">
            <v>1.111E-4</v>
          </cell>
          <cell r="H206">
            <v>1.069E-4</v>
          </cell>
          <cell r="I206">
            <v>4.1999999999999996E-6</v>
          </cell>
          <cell r="J206">
            <v>42862</v>
          </cell>
          <cell r="K206">
            <v>604</v>
          </cell>
          <cell r="L206">
            <v>14975</v>
          </cell>
          <cell r="M206">
            <v>-142577</v>
          </cell>
          <cell r="N206">
            <v>0</v>
          </cell>
          <cell r="O206">
            <v>0</v>
          </cell>
          <cell r="P206">
            <v>-9164</v>
          </cell>
          <cell r="Q206">
            <v>-21970</v>
          </cell>
          <cell r="R206">
            <v>-32392</v>
          </cell>
          <cell r="S206">
            <v>-63471</v>
          </cell>
          <cell r="T206">
            <v>828376</v>
          </cell>
          <cell r="U206">
            <v>426747</v>
          </cell>
          <cell r="V206">
            <v>883886</v>
          </cell>
          <cell r="W206">
            <v>34820</v>
          </cell>
          <cell r="X206">
            <v>334</v>
          </cell>
          <cell r="Y206">
            <v>5201</v>
          </cell>
          <cell r="Z206">
            <v>94775</v>
          </cell>
        </row>
        <row r="207">
          <cell r="A207">
            <v>787</v>
          </cell>
          <cell r="B207" t="str">
            <v>LA COMMUNITY &amp; TECHNICAL COLLEGE SYSTEM</v>
          </cell>
          <cell r="C207">
            <v>1558043</v>
          </cell>
          <cell r="D207">
            <v>615427</v>
          </cell>
          <cell r="E207">
            <v>0.39500000000000002</v>
          </cell>
          <cell r="F207">
            <v>4057256</v>
          </cell>
          <cell r="G207">
            <v>7.3720000000000003E-4</v>
          </cell>
          <cell r="H207">
            <v>8.3750000000000003E-4</v>
          </cell>
          <cell r="I207">
            <v>-1.003E-4</v>
          </cell>
          <cell r="J207">
            <v>284443</v>
          </cell>
          <cell r="K207">
            <v>4007</v>
          </cell>
          <cell r="L207">
            <v>99379</v>
          </cell>
          <cell r="M207">
            <v>-946167</v>
          </cell>
          <cell r="N207">
            <v>0</v>
          </cell>
          <cell r="O207">
            <v>0</v>
          </cell>
          <cell r="P207">
            <v>-60812</v>
          </cell>
          <cell r="Q207">
            <v>-145799</v>
          </cell>
          <cell r="R207">
            <v>-214961</v>
          </cell>
          <cell r="S207">
            <v>-421210</v>
          </cell>
          <cell r="T207">
            <v>5497275</v>
          </cell>
          <cell r="U207">
            <v>2831981</v>
          </cell>
          <cell r="V207">
            <v>6926354</v>
          </cell>
          <cell r="W207">
            <v>-829631</v>
          </cell>
          <cell r="X207">
            <v>-7967</v>
          </cell>
          <cell r="Y207">
            <v>-123931</v>
          </cell>
          <cell r="Z207">
            <v>628947</v>
          </cell>
        </row>
        <row r="208">
          <cell r="A208" t="str">
            <v xml:space="preserve"> 05-252</v>
          </cell>
          <cell r="B208" t="str">
            <v>LA ECON DEV - OFFICE OF BUSINESS DEV</v>
          </cell>
          <cell r="C208">
            <v>5332010</v>
          </cell>
          <cell r="D208">
            <v>2106144</v>
          </cell>
          <cell r="E208">
            <v>0.39500000000000002</v>
          </cell>
          <cell r="F208">
            <v>13884935</v>
          </cell>
          <cell r="G208">
            <v>2.5227000000000001E-3</v>
          </cell>
          <cell r="H208">
            <v>2.6402000000000001E-3</v>
          </cell>
          <cell r="I208">
            <v>-1.175E-4</v>
          </cell>
          <cell r="J208">
            <v>973433</v>
          </cell>
          <cell r="K208">
            <v>13713</v>
          </cell>
          <cell r="L208">
            <v>340098</v>
          </cell>
          <cell r="M208">
            <v>-3238019</v>
          </cell>
          <cell r="N208">
            <v>0</v>
          </cell>
          <cell r="O208">
            <v>0</v>
          </cell>
          <cell r="P208">
            <v>-208115</v>
          </cell>
          <cell r="Q208">
            <v>-498960</v>
          </cell>
          <cell r="R208">
            <v>-735648</v>
          </cell>
          <cell r="S208">
            <v>-1441485</v>
          </cell>
          <cell r="T208">
            <v>18813038</v>
          </cell>
          <cell r="U208">
            <v>9691740</v>
          </cell>
          <cell r="V208">
            <v>21836135</v>
          </cell>
          <cell r="W208">
            <v>-971638</v>
          </cell>
          <cell r="X208">
            <v>-9331</v>
          </cell>
          <cell r="Y208">
            <v>-145144</v>
          </cell>
          <cell r="Z208">
            <v>2152413</v>
          </cell>
        </row>
        <row r="209">
          <cell r="A209" t="str">
            <v xml:space="preserve"> 05-251</v>
          </cell>
          <cell r="B209" t="str">
            <v>LA ECON DEV - OFFICE OF THE SECRETARY</v>
          </cell>
          <cell r="C209">
            <v>2777828</v>
          </cell>
          <cell r="D209">
            <v>1097242</v>
          </cell>
          <cell r="E209">
            <v>0.39500000000000002</v>
          </cell>
          <cell r="F209">
            <v>7233655</v>
          </cell>
          <cell r="G209">
            <v>1.3143E-3</v>
          </cell>
          <cell r="H209">
            <v>1.2499E-3</v>
          </cell>
          <cell r="I209">
            <v>6.4300000000000004E-5</v>
          </cell>
          <cell r="J209">
            <v>507131</v>
          </cell>
          <cell r="K209">
            <v>7144</v>
          </cell>
          <cell r="L209">
            <v>177182</v>
          </cell>
          <cell r="M209">
            <v>-1686916</v>
          </cell>
          <cell r="N209">
            <v>0</v>
          </cell>
          <cell r="O209">
            <v>0</v>
          </cell>
          <cell r="P209">
            <v>-108422</v>
          </cell>
          <cell r="Q209">
            <v>-259944</v>
          </cell>
          <cell r="R209">
            <v>-383252</v>
          </cell>
          <cell r="S209">
            <v>-750972</v>
          </cell>
          <cell r="T209">
            <v>9801056</v>
          </cell>
          <cell r="U209">
            <v>5049120</v>
          </cell>
          <cell r="V209">
            <v>10337756</v>
          </cell>
          <cell r="W209">
            <v>532052</v>
          </cell>
          <cell r="X209">
            <v>5110</v>
          </cell>
          <cell r="Y209">
            <v>79478</v>
          </cell>
          <cell r="Z209">
            <v>1121346</v>
          </cell>
        </row>
        <row r="210">
          <cell r="A210" t="str">
            <v xml:space="preserve"> 19-662</v>
          </cell>
          <cell r="B210" t="str">
            <v>LA ED TELEVISION AUTHORITY</v>
          </cell>
          <cell r="C210">
            <v>3054925</v>
          </cell>
          <cell r="D210">
            <v>1206695</v>
          </cell>
          <cell r="E210">
            <v>0.39500000000000002</v>
          </cell>
          <cell r="F210">
            <v>7955226</v>
          </cell>
          <cell r="G210">
            <v>1.4453999999999999E-3</v>
          </cell>
          <cell r="H210">
            <v>1.5365000000000001E-3</v>
          </cell>
          <cell r="I210">
            <v>-9.1100000000000005E-5</v>
          </cell>
          <cell r="J210">
            <v>557718</v>
          </cell>
          <cell r="K210">
            <v>7857</v>
          </cell>
          <cell r="L210">
            <v>194856</v>
          </cell>
          <cell r="M210">
            <v>-1855189</v>
          </cell>
          <cell r="N210">
            <v>0</v>
          </cell>
          <cell r="O210">
            <v>0</v>
          </cell>
          <cell r="P210">
            <v>-119237</v>
          </cell>
          <cell r="Q210">
            <v>-285874</v>
          </cell>
          <cell r="R210">
            <v>-421482</v>
          </cell>
          <cell r="S210">
            <v>-825883</v>
          </cell>
          <cell r="T210">
            <v>10778731</v>
          </cell>
          <cell r="U210">
            <v>5552780</v>
          </cell>
          <cell r="V210">
            <v>12707468</v>
          </cell>
          <cell r="W210">
            <v>-753375</v>
          </cell>
          <cell r="X210">
            <v>-7235</v>
          </cell>
          <cell r="Y210">
            <v>-112540</v>
          </cell>
          <cell r="Z210">
            <v>1233202</v>
          </cell>
        </row>
        <row r="211">
          <cell r="A211" t="str">
            <v xml:space="preserve"> 24-951</v>
          </cell>
          <cell r="B211" t="str">
            <v>LA HOUSE OF REPRESENTATIVES</v>
          </cell>
          <cell r="C211">
            <v>10692121</v>
          </cell>
          <cell r="D211">
            <v>4214950</v>
          </cell>
          <cell r="E211">
            <v>0.39421079999999997</v>
          </cell>
          <cell r="F211">
            <v>27787372</v>
          </cell>
          <cell r="G211">
            <v>5.0486000000000003E-3</v>
          </cell>
          <cell r="H211">
            <v>5.1969E-3</v>
          </cell>
          <cell r="I211">
            <v>-1.483E-4</v>
          </cell>
          <cell r="J211">
            <v>1948093</v>
          </cell>
          <cell r="K211">
            <v>27443</v>
          </cell>
          <cell r="L211">
            <v>680625</v>
          </cell>
          <cell r="M211">
            <v>-6480120</v>
          </cell>
          <cell r="N211">
            <v>0</v>
          </cell>
          <cell r="O211">
            <v>0</v>
          </cell>
          <cell r="P211">
            <v>-416492</v>
          </cell>
          <cell r="Q211">
            <v>-998549</v>
          </cell>
          <cell r="R211">
            <v>-1472224</v>
          </cell>
          <cell r="S211">
            <v>-2884786</v>
          </cell>
          <cell r="T211">
            <v>37649790</v>
          </cell>
          <cell r="U211">
            <v>19395697</v>
          </cell>
          <cell r="V211">
            <v>42981917</v>
          </cell>
          <cell r="W211">
            <v>-1226623</v>
          </cell>
          <cell r="X211">
            <v>-11780</v>
          </cell>
          <cell r="Y211">
            <v>-183234</v>
          </cell>
          <cell r="Z211">
            <v>4307538</v>
          </cell>
        </row>
        <row r="212">
          <cell r="A212">
            <v>2018</v>
          </cell>
          <cell r="B212" t="str">
            <v>LA HOUSING CORPORATION</v>
          </cell>
          <cell r="C212">
            <v>8520995</v>
          </cell>
          <cell r="D212">
            <v>3365793</v>
          </cell>
          <cell r="E212">
            <v>0.39500000000000002</v>
          </cell>
          <cell r="F212">
            <v>22189223</v>
          </cell>
          <cell r="G212">
            <v>4.0315000000000004E-3</v>
          </cell>
          <cell r="H212">
            <v>4.189E-3</v>
          </cell>
          <cell r="I212">
            <v>-1.5750000000000001E-4</v>
          </cell>
          <cell r="J212">
            <v>1555623</v>
          </cell>
          <cell r="K212">
            <v>21914</v>
          </cell>
          <cell r="L212">
            <v>543504</v>
          </cell>
          <cell r="M212">
            <v>-5174610</v>
          </cell>
          <cell r="N212">
            <v>0</v>
          </cell>
          <cell r="O212">
            <v>0</v>
          </cell>
          <cell r="P212">
            <v>-332584</v>
          </cell>
          <cell r="Q212">
            <v>-797378</v>
          </cell>
          <cell r="R212">
            <v>-1175624</v>
          </cell>
          <cell r="S212">
            <v>-2303606</v>
          </cell>
          <cell r="T212">
            <v>30064721</v>
          </cell>
          <cell r="U212">
            <v>15488166</v>
          </cell>
          <cell r="V212">
            <v>34645497</v>
          </cell>
          <cell r="W212">
            <v>-1302382</v>
          </cell>
          <cell r="X212">
            <v>-12508</v>
          </cell>
          <cell r="Y212">
            <v>-194551</v>
          </cell>
          <cell r="Z212">
            <v>3439725</v>
          </cell>
        </row>
        <row r="213">
          <cell r="A213">
            <v>71551</v>
          </cell>
          <cell r="B213" t="str">
            <v>LA LICENSED PROFESSIONAL COUNSELORS</v>
          </cell>
          <cell r="C213">
            <v>165339</v>
          </cell>
          <cell r="D213">
            <v>65309</v>
          </cell>
          <cell r="E213">
            <v>0.39500000000000002</v>
          </cell>
          <cell r="F213">
            <v>430576</v>
          </cell>
          <cell r="G213">
            <v>7.8200000000000003E-5</v>
          </cell>
          <cell r="H213">
            <v>6.0600000000000003E-5</v>
          </cell>
          <cell r="I213">
            <v>1.7600000000000001E-5</v>
          </cell>
          <cell r="J213">
            <v>30186</v>
          </cell>
          <cell r="K213">
            <v>425</v>
          </cell>
          <cell r="L213">
            <v>10547</v>
          </cell>
          <cell r="M213">
            <v>-100412</v>
          </cell>
          <cell r="N213">
            <v>0</v>
          </cell>
          <cell r="O213">
            <v>0</v>
          </cell>
          <cell r="P213">
            <v>-6454</v>
          </cell>
          <cell r="Q213">
            <v>-15473</v>
          </cell>
          <cell r="R213">
            <v>-22813</v>
          </cell>
          <cell r="S213">
            <v>-44701</v>
          </cell>
          <cell r="T213">
            <v>583398</v>
          </cell>
          <cell r="U213">
            <v>300544</v>
          </cell>
          <cell r="V213">
            <v>501120</v>
          </cell>
          <cell r="W213">
            <v>145895</v>
          </cell>
          <cell r="X213">
            <v>1401</v>
          </cell>
          <cell r="Y213">
            <v>21794</v>
          </cell>
          <cell r="Z213">
            <v>66747</v>
          </cell>
        </row>
        <row r="214">
          <cell r="A214" t="str">
            <v xml:space="preserve"> 01-112</v>
          </cell>
          <cell r="B214" t="str">
            <v>LA MILITARY DEPT</v>
          </cell>
          <cell r="C214">
            <v>31335848</v>
          </cell>
          <cell r="D214">
            <v>12377660</v>
          </cell>
          <cell r="E214">
            <v>0.39500000000000002</v>
          </cell>
          <cell r="F214">
            <v>81600624</v>
          </cell>
          <cell r="G214">
            <v>1.48258E-2</v>
          </cell>
          <cell r="H214">
            <v>1.46541E-2</v>
          </cell>
          <cell r="I214">
            <v>1.717E-4</v>
          </cell>
          <cell r="J214">
            <v>5720786</v>
          </cell>
          <cell r="K214">
            <v>80589</v>
          </cell>
          <cell r="L214">
            <v>1998730</v>
          </cell>
          <cell r="M214">
            <v>-19029573</v>
          </cell>
          <cell r="N214">
            <v>0</v>
          </cell>
          <cell r="O214">
            <v>0</v>
          </cell>
          <cell r="P214">
            <v>-1223075</v>
          </cell>
          <cell r="Q214">
            <v>-2932347</v>
          </cell>
          <cell r="R214">
            <v>-4323345</v>
          </cell>
          <cell r="S214">
            <v>-8471487</v>
          </cell>
          <cell r="T214">
            <v>110562681</v>
          </cell>
          <cell r="U214">
            <v>56957561</v>
          </cell>
          <cell r="V214">
            <v>121199277</v>
          </cell>
          <cell r="W214">
            <v>1419660</v>
          </cell>
          <cell r="X214">
            <v>13634</v>
          </cell>
          <cell r="Y214">
            <v>212070</v>
          </cell>
          <cell r="Z214">
            <v>12649553</v>
          </cell>
        </row>
        <row r="215">
          <cell r="A215" t="str">
            <v xml:space="preserve"> LsrAgy00921</v>
          </cell>
          <cell r="B215" t="str">
            <v>LA PATIENT'S COMP FUND OVERSIGHT BOARD</v>
          </cell>
          <cell r="C215">
            <v>2964365</v>
          </cell>
          <cell r="D215">
            <v>1170924</v>
          </cell>
          <cell r="E215">
            <v>0.39500000000000002</v>
          </cell>
          <cell r="F215">
            <v>7719381</v>
          </cell>
          <cell r="G215">
            <v>1.4025000000000001E-3</v>
          </cell>
          <cell r="H215">
            <v>1.3692000000000001E-3</v>
          </cell>
          <cell r="I215">
            <v>3.3399999999999999E-5</v>
          </cell>
          <cell r="J215">
            <v>541184</v>
          </cell>
          <cell r="K215">
            <v>7624</v>
          </cell>
          <cell r="L215">
            <v>189079</v>
          </cell>
          <cell r="M215">
            <v>-1800189</v>
          </cell>
          <cell r="N215">
            <v>0</v>
          </cell>
          <cell r="O215">
            <v>0</v>
          </cell>
          <cell r="P215">
            <v>-115702</v>
          </cell>
          <cell r="Q215">
            <v>-277399</v>
          </cell>
          <cell r="R215">
            <v>-408986</v>
          </cell>
          <cell r="S215">
            <v>-801399</v>
          </cell>
          <cell r="T215">
            <v>10459178</v>
          </cell>
          <cell r="U215">
            <v>5388159</v>
          </cell>
          <cell r="V215">
            <v>11323868</v>
          </cell>
          <cell r="W215">
            <v>275827</v>
          </cell>
          <cell r="X215">
            <v>2649</v>
          </cell>
          <cell r="Y215">
            <v>41203</v>
          </cell>
          <cell r="Z215">
            <v>1196642</v>
          </cell>
        </row>
        <row r="216">
          <cell r="A216" t="str">
            <v xml:space="preserve"> 01-116</v>
          </cell>
          <cell r="B216" t="str">
            <v>LA PUBLIC DEFENDER BOARD</v>
          </cell>
          <cell r="C216">
            <v>1293922</v>
          </cell>
          <cell r="D216">
            <v>511099</v>
          </cell>
          <cell r="E216">
            <v>0.39500000000000002</v>
          </cell>
          <cell r="F216">
            <v>3369479</v>
          </cell>
          <cell r="G216">
            <v>6.1220000000000003E-4</v>
          </cell>
          <cell r="H216">
            <v>5.352E-4</v>
          </cell>
          <cell r="I216">
            <v>7.7000000000000001E-5</v>
          </cell>
          <cell r="J216">
            <v>236225</v>
          </cell>
          <cell r="K216">
            <v>3328</v>
          </cell>
          <cell r="L216">
            <v>82532</v>
          </cell>
          <cell r="M216">
            <v>-785775</v>
          </cell>
          <cell r="N216">
            <v>0</v>
          </cell>
          <cell r="O216">
            <v>0</v>
          </cell>
          <cell r="P216">
            <v>-50504</v>
          </cell>
          <cell r="Q216">
            <v>-121083</v>
          </cell>
          <cell r="R216">
            <v>-178521</v>
          </cell>
          <cell r="S216">
            <v>-349807</v>
          </cell>
          <cell r="T216">
            <v>4565389</v>
          </cell>
          <cell r="U216">
            <v>2351910</v>
          </cell>
          <cell r="V216">
            <v>4426627</v>
          </cell>
          <cell r="W216">
            <v>636593</v>
          </cell>
          <cell r="X216">
            <v>6114</v>
          </cell>
          <cell r="Y216">
            <v>95095</v>
          </cell>
          <cell r="Z216">
            <v>522329</v>
          </cell>
        </row>
        <row r="217">
          <cell r="A217" t="str">
            <v xml:space="preserve"> 01-254</v>
          </cell>
          <cell r="B217" t="str">
            <v>LA RACING COMMISSION</v>
          </cell>
          <cell r="C217">
            <v>2060283</v>
          </cell>
          <cell r="D217">
            <v>813812</v>
          </cell>
          <cell r="E217">
            <v>0.39500000000000002</v>
          </cell>
          <cell r="F217">
            <v>5365110</v>
          </cell>
          <cell r="G217">
            <v>9.7479999999999995E-4</v>
          </cell>
          <cell r="H217">
            <v>1.0321E-3</v>
          </cell>
          <cell r="I217">
            <v>-5.7399999999999999E-5</v>
          </cell>
          <cell r="J217">
            <v>376133</v>
          </cell>
          <cell r="K217">
            <v>5299</v>
          </cell>
          <cell r="L217">
            <v>131413</v>
          </cell>
          <cell r="M217">
            <v>-1251164</v>
          </cell>
          <cell r="N217">
            <v>0</v>
          </cell>
          <cell r="O217">
            <v>0</v>
          </cell>
          <cell r="P217">
            <v>-80415</v>
          </cell>
          <cell r="Q217">
            <v>-192797</v>
          </cell>
          <cell r="R217">
            <v>-284253</v>
          </cell>
          <cell r="S217">
            <v>-556987</v>
          </cell>
          <cell r="T217">
            <v>7269319</v>
          </cell>
          <cell r="U217">
            <v>3744869</v>
          </cell>
          <cell r="V217">
            <v>8536487</v>
          </cell>
          <cell r="W217">
            <v>-474488</v>
          </cell>
          <cell r="X217">
            <v>-4557</v>
          </cell>
          <cell r="Y217">
            <v>-70879</v>
          </cell>
          <cell r="Z217">
            <v>831688</v>
          </cell>
        </row>
        <row r="218">
          <cell r="A218">
            <v>71517</v>
          </cell>
          <cell r="B218" t="str">
            <v>LA REAL ESTATE COMM</v>
          </cell>
          <cell r="C218">
            <v>1217759</v>
          </cell>
          <cell r="D218">
            <v>481015</v>
          </cell>
          <cell r="E218">
            <v>0.39500000000000002</v>
          </cell>
          <cell r="F218">
            <v>3171116</v>
          </cell>
          <cell r="G218">
            <v>5.7620000000000002E-4</v>
          </cell>
          <cell r="H218">
            <v>5.4350000000000004E-4</v>
          </cell>
          <cell r="I218">
            <v>3.2700000000000002E-5</v>
          </cell>
          <cell r="J218">
            <v>222318</v>
          </cell>
          <cell r="K218">
            <v>3132</v>
          </cell>
          <cell r="L218">
            <v>77673</v>
          </cell>
          <cell r="M218">
            <v>-739516</v>
          </cell>
          <cell r="N218">
            <v>0</v>
          </cell>
          <cell r="O218">
            <v>0</v>
          </cell>
          <cell r="P218">
            <v>-47530</v>
          </cell>
          <cell r="Q218">
            <v>-113955</v>
          </cell>
          <cell r="R218">
            <v>-168011</v>
          </cell>
          <cell r="S218">
            <v>-329214</v>
          </cell>
          <cell r="T218">
            <v>4296622</v>
          </cell>
          <cell r="U218">
            <v>2213451</v>
          </cell>
          <cell r="V218">
            <v>4494943</v>
          </cell>
          <cell r="W218">
            <v>270203</v>
          </cell>
          <cell r="X218">
            <v>2595</v>
          </cell>
          <cell r="Y218">
            <v>40363</v>
          </cell>
          <cell r="Z218">
            <v>491580</v>
          </cell>
        </row>
        <row r="219">
          <cell r="A219" t="str">
            <v xml:space="preserve"> 19-657</v>
          </cell>
          <cell r="B219" t="str">
            <v>LA SCHOOL FOR MATH SCI &amp; ARTS</v>
          </cell>
          <cell r="C219">
            <v>655098</v>
          </cell>
          <cell r="D219">
            <v>258764</v>
          </cell>
          <cell r="E219">
            <v>0.39500000000000002</v>
          </cell>
          <cell r="F219">
            <v>1705902</v>
          </cell>
          <cell r="G219">
            <v>3.099E-4</v>
          </cell>
          <cell r="H219">
            <v>2.7740000000000002E-4</v>
          </cell>
          <cell r="I219">
            <v>3.2499999999999997E-5</v>
          </cell>
          <cell r="J219">
            <v>119596</v>
          </cell>
          <cell r="K219">
            <v>1685</v>
          </cell>
          <cell r="L219">
            <v>41784</v>
          </cell>
          <cell r="M219">
            <v>-397823</v>
          </cell>
          <cell r="N219">
            <v>0</v>
          </cell>
          <cell r="O219">
            <v>0</v>
          </cell>
          <cell r="P219">
            <v>-25569</v>
          </cell>
          <cell r="Q219">
            <v>-61302</v>
          </cell>
          <cell r="R219">
            <v>-90382</v>
          </cell>
          <cell r="S219">
            <v>-177101</v>
          </cell>
          <cell r="T219">
            <v>2311369</v>
          </cell>
          <cell r="U219">
            <v>1190727</v>
          </cell>
          <cell r="V219">
            <v>2294449</v>
          </cell>
          <cell r="W219">
            <v>268962</v>
          </cell>
          <cell r="X219">
            <v>2583</v>
          </cell>
          <cell r="Y219">
            <v>40178</v>
          </cell>
          <cell r="Z219">
            <v>264445</v>
          </cell>
        </row>
        <row r="220">
          <cell r="A220" t="str">
            <v xml:space="preserve"> 24-952</v>
          </cell>
          <cell r="B220" t="str">
            <v>LA SENATE</v>
          </cell>
          <cell r="C220">
            <v>8701399</v>
          </cell>
          <cell r="D220">
            <v>3431402</v>
          </cell>
          <cell r="E220">
            <v>0.3943506</v>
          </cell>
          <cell r="F220">
            <v>22621781</v>
          </cell>
          <cell r="G220">
            <v>4.1101000000000002E-3</v>
          </cell>
          <cell r="H220">
            <v>4.4894999999999996E-3</v>
          </cell>
          <cell r="I220">
            <v>-3.7940000000000001E-4</v>
          </cell>
          <cell r="J220">
            <v>1585948</v>
          </cell>
          <cell r="K220">
            <v>22341</v>
          </cell>
          <cell r="L220">
            <v>554099</v>
          </cell>
          <cell r="M220">
            <v>-5275485</v>
          </cell>
          <cell r="N220">
            <v>0</v>
          </cell>
          <cell r="O220">
            <v>0</v>
          </cell>
          <cell r="P220">
            <v>-339068</v>
          </cell>
          <cell r="Q220">
            <v>-812922</v>
          </cell>
          <cell r="R220">
            <v>-1198542</v>
          </cell>
          <cell r="S220">
            <v>-2348513</v>
          </cell>
          <cell r="T220">
            <v>30650804</v>
          </cell>
          <cell r="U220">
            <v>15790093</v>
          </cell>
          <cell r="V220">
            <v>37130915</v>
          </cell>
          <cell r="W220">
            <v>-3137809</v>
          </cell>
          <cell r="X220">
            <v>-30134</v>
          </cell>
          <cell r="Y220">
            <v>-468727</v>
          </cell>
          <cell r="Z220">
            <v>3506780</v>
          </cell>
        </row>
        <row r="221">
          <cell r="A221">
            <v>7151</v>
          </cell>
          <cell r="B221" t="str">
            <v>LA ST BD BARBER EXAMINERS</v>
          </cell>
          <cell r="C221">
            <v>171831</v>
          </cell>
          <cell r="D221">
            <v>67873</v>
          </cell>
          <cell r="E221">
            <v>0.39500000000000002</v>
          </cell>
          <cell r="F221">
            <v>447473</v>
          </cell>
          <cell r="G221">
            <v>8.1299999999999997E-5</v>
          </cell>
          <cell r="H221">
            <v>1.013E-4</v>
          </cell>
          <cell r="I221">
            <v>-2.0000000000000002E-5</v>
          </cell>
          <cell r="J221">
            <v>31371</v>
          </cell>
          <cell r="K221">
            <v>442</v>
          </cell>
          <cell r="L221">
            <v>10960</v>
          </cell>
          <cell r="M221">
            <v>-104352</v>
          </cell>
          <cell r="N221">
            <v>0</v>
          </cell>
          <cell r="O221">
            <v>0</v>
          </cell>
          <cell r="P221">
            <v>-6707</v>
          </cell>
          <cell r="Q221">
            <v>-16080</v>
          </cell>
          <cell r="R221">
            <v>-23708</v>
          </cell>
          <cell r="S221">
            <v>-46455</v>
          </cell>
          <cell r="T221">
            <v>606292</v>
          </cell>
          <cell r="U221">
            <v>312338</v>
          </cell>
          <cell r="V221">
            <v>837653</v>
          </cell>
          <cell r="W221">
            <v>-165248</v>
          </cell>
          <cell r="X221">
            <v>-1587</v>
          </cell>
          <cell r="Y221">
            <v>-24685</v>
          </cell>
          <cell r="Z221">
            <v>69366</v>
          </cell>
        </row>
        <row r="222">
          <cell r="A222">
            <v>71531</v>
          </cell>
          <cell r="B222" t="str">
            <v>LA ST BD OF CERTIFIED SOCIAL WORK EXAM</v>
          </cell>
          <cell r="C222">
            <v>211439</v>
          </cell>
          <cell r="D222">
            <v>83518</v>
          </cell>
          <cell r="E222">
            <v>0.39500000000000002</v>
          </cell>
          <cell r="F222">
            <v>550618</v>
          </cell>
          <cell r="G222">
            <v>1E-4</v>
          </cell>
          <cell r="H222">
            <v>1.003E-4</v>
          </cell>
          <cell r="I222">
            <v>-2.9999999999999999E-7</v>
          </cell>
          <cell r="J222">
            <v>38602</v>
          </cell>
          <cell r="K222">
            <v>544</v>
          </cell>
          <cell r="L222">
            <v>13487</v>
          </cell>
          <cell r="M222">
            <v>-128406</v>
          </cell>
          <cell r="N222">
            <v>0</v>
          </cell>
          <cell r="O222">
            <v>0</v>
          </cell>
          <cell r="P222">
            <v>-8253</v>
          </cell>
          <cell r="Q222">
            <v>-19787</v>
          </cell>
          <cell r="R222">
            <v>-29173</v>
          </cell>
          <cell r="S222">
            <v>-57163</v>
          </cell>
          <cell r="T222">
            <v>746045</v>
          </cell>
          <cell r="U222">
            <v>384333</v>
          </cell>
          <cell r="V222">
            <v>829796</v>
          </cell>
          <cell r="W222">
            <v>-2398</v>
          </cell>
          <cell r="X222">
            <v>-23</v>
          </cell>
          <cell r="Y222">
            <v>-358</v>
          </cell>
          <cell r="Z222">
            <v>85356</v>
          </cell>
        </row>
        <row r="223">
          <cell r="A223">
            <v>71549</v>
          </cell>
          <cell r="B223" t="str">
            <v>LA ST BD OF EXAMINERS OF DIET &amp; NUTRITION</v>
          </cell>
          <cell r="C223">
            <v>46800</v>
          </cell>
          <cell r="D223">
            <v>18486</v>
          </cell>
          <cell r="E223">
            <v>0.39500000000000002</v>
          </cell>
          <cell r="F223">
            <v>121858</v>
          </cell>
          <cell r="G223">
            <v>2.2099999999999998E-5</v>
          </cell>
          <cell r="H223">
            <v>2.1500000000000001E-5</v>
          </cell>
          <cell r="I223">
            <v>6.9999999999999997E-7</v>
          </cell>
          <cell r="J223">
            <v>8543</v>
          </cell>
          <cell r="K223">
            <v>120</v>
          </cell>
          <cell r="L223">
            <v>2985</v>
          </cell>
          <cell r="M223">
            <v>-28418</v>
          </cell>
          <cell r="N223">
            <v>0</v>
          </cell>
          <cell r="O223">
            <v>0</v>
          </cell>
          <cell r="P223">
            <v>-1826</v>
          </cell>
          <cell r="Q223">
            <v>-4379</v>
          </cell>
          <cell r="R223">
            <v>-6456</v>
          </cell>
          <cell r="S223">
            <v>-12651</v>
          </cell>
          <cell r="T223">
            <v>165108</v>
          </cell>
          <cell r="U223">
            <v>85057</v>
          </cell>
          <cell r="V223">
            <v>177489</v>
          </cell>
          <cell r="W223">
            <v>5624</v>
          </cell>
          <cell r="X223">
            <v>54</v>
          </cell>
          <cell r="Y223">
            <v>840</v>
          </cell>
          <cell r="Z223">
            <v>18890</v>
          </cell>
        </row>
        <row r="224">
          <cell r="A224">
            <v>71538</v>
          </cell>
          <cell r="B224" t="str">
            <v>LA ST BD OF EXAMINERS OF PSYCHOLOGISTS</v>
          </cell>
          <cell r="C224">
            <v>109062</v>
          </cell>
          <cell r="D224">
            <v>43079</v>
          </cell>
          <cell r="E224">
            <v>0.39500000000000002</v>
          </cell>
          <cell r="F224">
            <v>284005</v>
          </cell>
          <cell r="G224">
            <v>5.1600000000000001E-5</v>
          </cell>
          <cell r="H224">
            <v>5.1799999999999999E-5</v>
          </cell>
          <cell r="I224">
            <v>-1.9999999999999999E-7</v>
          </cell>
          <cell r="J224">
            <v>19911</v>
          </cell>
          <cell r="K224">
            <v>280</v>
          </cell>
          <cell r="L224">
            <v>6956</v>
          </cell>
          <cell r="M224">
            <v>-66231</v>
          </cell>
          <cell r="N224">
            <v>0</v>
          </cell>
          <cell r="O224">
            <v>0</v>
          </cell>
          <cell r="P224">
            <v>-4257</v>
          </cell>
          <cell r="Q224">
            <v>-10206</v>
          </cell>
          <cell r="R224">
            <v>-15047</v>
          </cell>
          <cell r="S224">
            <v>-29484</v>
          </cell>
          <cell r="T224">
            <v>384806</v>
          </cell>
          <cell r="U224">
            <v>198237</v>
          </cell>
          <cell r="V224">
            <v>428255</v>
          </cell>
          <cell r="W224">
            <v>-1489</v>
          </cell>
          <cell r="X224">
            <v>-14</v>
          </cell>
          <cell r="Y224">
            <v>-222</v>
          </cell>
          <cell r="Z224">
            <v>44026</v>
          </cell>
        </row>
        <row r="225">
          <cell r="A225">
            <v>71511</v>
          </cell>
          <cell r="B225" t="str">
            <v>LA ST BOARD OF ARCHITECTURAL EXAMINERS</v>
          </cell>
          <cell r="C225">
            <v>228550</v>
          </cell>
          <cell r="D225">
            <v>90277</v>
          </cell>
          <cell r="E225">
            <v>0.39500000000000002</v>
          </cell>
          <cell r="F225">
            <v>595145</v>
          </cell>
          <cell r="G225">
            <v>1.081E-4</v>
          </cell>
          <cell r="H225">
            <v>1.061E-4</v>
          </cell>
          <cell r="I225">
            <v>1.9999999999999999E-6</v>
          </cell>
          <cell r="J225">
            <v>41724</v>
          </cell>
          <cell r="K225">
            <v>588</v>
          </cell>
          <cell r="L225">
            <v>14578</v>
          </cell>
          <cell r="M225">
            <v>-138790</v>
          </cell>
          <cell r="N225">
            <v>0</v>
          </cell>
          <cell r="O225">
            <v>0</v>
          </cell>
          <cell r="P225">
            <v>-8920</v>
          </cell>
          <cell r="Q225">
            <v>-21387</v>
          </cell>
          <cell r="R225">
            <v>-31532</v>
          </cell>
          <cell r="S225">
            <v>-61786</v>
          </cell>
          <cell r="T225">
            <v>806376</v>
          </cell>
          <cell r="U225">
            <v>415414</v>
          </cell>
          <cell r="V225">
            <v>877766</v>
          </cell>
          <cell r="W225">
            <v>16541</v>
          </cell>
          <cell r="X225">
            <v>159</v>
          </cell>
          <cell r="Y225">
            <v>2471</v>
          </cell>
          <cell r="Z225">
            <v>92258</v>
          </cell>
        </row>
        <row r="226">
          <cell r="A226">
            <v>71545</v>
          </cell>
          <cell r="B226" t="str">
            <v>LA ST BOARD OF CHIROPRACTIC EXAMINERS</v>
          </cell>
          <cell r="C226">
            <v>137899</v>
          </cell>
          <cell r="D226">
            <v>54470</v>
          </cell>
          <cell r="E226">
            <v>0.39500000000000002</v>
          </cell>
          <cell r="F226">
            <v>359079</v>
          </cell>
          <cell r="G226">
            <v>6.5199999999999999E-5</v>
          </cell>
          <cell r="H226">
            <v>4.4799999999999998E-5</v>
          </cell>
          <cell r="I226">
            <v>2.0400000000000001E-5</v>
          </cell>
          <cell r="J226">
            <v>25174</v>
          </cell>
          <cell r="K226">
            <v>355</v>
          </cell>
          <cell r="L226">
            <v>8795</v>
          </cell>
          <cell r="M226">
            <v>-83739</v>
          </cell>
          <cell r="N226">
            <v>0</v>
          </cell>
          <cell r="O226">
            <v>0</v>
          </cell>
          <cell r="P226">
            <v>-5382</v>
          </cell>
          <cell r="Q226">
            <v>-12904</v>
          </cell>
          <cell r="R226">
            <v>-19025</v>
          </cell>
          <cell r="S226">
            <v>-37278</v>
          </cell>
          <cell r="T226">
            <v>486525</v>
          </cell>
          <cell r="U226">
            <v>250639</v>
          </cell>
          <cell r="V226">
            <v>370857</v>
          </cell>
          <cell r="W226">
            <v>168722</v>
          </cell>
          <cell r="X226">
            <v>1620</v>
          </cell>
          <cell r="Y226">
            <v>25204</v>
          </cell>
          <cell r="Z226">
            <v>55664</v>
          </cell>
        </row>
        <row r="227">
          <cell r="A227">
            <v>71530</v>
          </cell>
          <cell r="B227" t="str">
            <v>LA ST BOARD OF PRACTICAL NURSE EXAMINERS</v>
          </cell>
          <cell r="C227">
            <v>721144</v>
          </cell>
          <cell r="D227">
            <v>284852</v>
          </cell>
          <cell r="E227">
            <v>0.39500000000000002</v>
          </cell>
          <cell r="F227">
            <v>1877901</v>
          </cell>
          <cell r="G227">
            <v>3.412E-4</v>
          </cell>
          <cell r="H227">
            <v>3.4380000000000001E-4</v>
          </cell>
          <cell r="I227">
            <v>-2.6000000000000001E-6</v>
          </cell>
          <cell r="J227">
            <v>131654</v>
          </cell>
          <cell r="K227">
            <v>1855</v>
          </cell>
          <cell r="L227">
            <v>45997</v>
          </cell>
          <cell r="M227">
            <v>-437934</v>
          </cell>
          <cell r="N227">
            <v>0</v>
          </cell>
          <cell r="O227">
            <v>0</v>
          </cell>
          <cell r="P227">
            <v>-28147</v>
          </cell>
          <cell r="Q227">
            <v>-67483</v>
          </cell>
          <cell r="R227">
            <v>-99495</v>
          </cell>
          <cell r="S227">
            <v>-194957</v>
          </cell>
          <cell r="T227">
            <v>2544415</v>
          </cell>
          <cell r="U227">
            <v>1310783</v>
          </cell>
          <cell r="V227">
            <v>2843704</v>
          </cell>
          <cell r="W227">
            <v>-21835</v>
          </cell>
          <cell r="X227">
            <v>-210</v>
          </cell>
          <cell r="Y227">
            <v>-3262</v>
          </cell>
          <cell r="Z227">
            <v>291108</v>
          </cell>
        </row>
        <row r="228">
          <cell r="A228">
            <v>201158</v>
          </cell>
          <cell r="B228" t="str">
            <v>LA ST BOARD OF PRIVATE INVESTIGATOR EXM</v>
          </cell>
          <cell r="C228">
            <v>75608</v>
          </cell>
          <cell r="D228">
            <v>29865</v>
          </cell>
          <cell r="E228">
            <v>0.39500000000000002</v>
          </cell>
          <cell r="F228">
            <v>196877</v>
          </cell>
          <cell r="G228">
            <v>3.5800000000000003E-5</v>
          </cell>
          <cell r="H228">
            <v>3.6100000000000003E-5</v>
          </cell>
          <cell r="I228">
            <v>-2.9999999999999999E-7</v>
          </cell>
          <cell r="J228">
            <v>13803</v>
          </cell>
          <cell r="K228">
            <v>194</v>
          </cell>
          <cell r="L228">
            <v>4822</v>
          </cell>
          <cell r="M228">
            <v>-45913</v>
          </cell>
          <cell r="N228">
            <v>0</v>
          </cell>
          <cell r="O228">
            <v>0</v>
          </cell>
          <cell r="P228">
            <v>-2951</v>
          </cell>
          <cell r="Q228">
            <v>-7075</v>
          </cell>
          <cell r="R228">
            <v>-10431</v>
          </cell>
          <cell r="S228">
            <v>-20439</v>
          </cell>
          <cell r="T228">
            <v>266754</v>
          </cell>
          <cell r="U228">
            <v>137421</v>
          </cell>
          <cell r="V228">
            <v>298158</v>
          </cell>
          <cell r="W228">
            <v>-2316</v>
          </cell>
          <cell r="X228">
            <v>-22</v>
          </cell>
          <cell r="Y228">
            <v>-346</v>
          </cell>
          <cell r="Z228">
            <v>30519</v>
          </cell>
        </row>
        <row r="229">
          <cell r="A229" t="str">
            <v xml:space="preserve"> LsrAgy00175</v>
          </cell>
          <cell r="B229" t="str">
            <v>LA ST LICENSING BD OF CONTRACTORS</v>
          </cell>
          <cell r="C229">
            <v>2640886</v>
          </cell>
          <cell r="D229">
            <v>1043150</v>
          </cell>
          <cell r="E229">
            <v>0.39500000000000002</v>
          </cell>
          <cell r="F229">
            <v>6877053</v>
          </cell>
          <cell r="G229">
            <v>1.2495E-3</v>
          </cell>
          <cell r="H229">
            <v>1.1823000000000001E-3</v>
          </cell>
          <cell r="I229">
            <v>6.7199999999999994E-5</v>
          </cell>
          <cell r="J229">
            <v>482130</v>
          </cell>
          <cell r="K229">
            <v>6792</v>
          </cell>
          <cell r="L229">
            <v>168447</v>
          </cell>
          <cell r="M229">
            <v>-1603755</v>
          </cell>
          <cell r="N229">
            <v>0</v>
          </cell>
          <cell r="O229">
            <v>0</v>
          </cell>
          <cell r="P229">
            <v>-103077</v>
          </cell>
          <cell r="Q229">
            <v>-247129</v>
          </cell>
          <cell r="R229">
            <v>-364358</v>
          </cell>
          <cell r="S229">
            <v>-713951</v>
          </cell>
          <cell r="T229">
            <v>9317887</v>
          </cell>
          <cell r="U229">
            <v>4800210</v>
          </cell>
          <cell r="V229">
            <v>9778163</v>
          </cell>
          <cell r="W229">
            <v>555789</v>
          </cell>
          <cell r="X229">
            <v>5338</v>
          </cell>
          <cell r="Y229">
            <v>83024</v>
          </cell>
          <cell r="Z229">
            <v>1066066</v>
          </cell>
        </row>
        <row r="230">
          <cell r="A230">
            <v>71535</v>
          </cell>
          <cell r="B230" t="str">
            <v>LA ST RADIOLOGIC TECHNOLOGY BD OF EXAM</v>
          </cell>
          <cell r="C230">
            <v>100526</v>
          </cell>
          <cell r="D230">
            <v>39708</v>
          </cell>
          <cell r="E230">
            <v>0.39500000000000002</v>
          </cell>
          <cell r="F230">
            <v>261769</v>
          </cell>
          <cell r="G230">
            <v>4.7599999999999998E-5</v>
          </cell>
          <cell r="H230">
            <v>4.6100000000000002E-5</v>
          </cell>
          <cell r="I230">
            <v>1.5E-6</v>
          </cell>
          <cell r="J230">
            <v>18352</v>
          </cell>
          <cell r="K230">
            <v>259</v>
          </cell>
          <cell r="L230">
            <v>6412</v>
          </cell>
          <cell r="M230">
            <v>-61046</v>
          </cell>
          <cell r="N230">
            <v>0</v>
          </cell>
          <cell r="O230">
            <v>0</v>
          </cell>
          <cell r="P230">
            <v>-3924</v>
          </cell>
          <cell r="Q230">
            <v>-9407</v>
          </cell>
          <cell r="R230">
            <v>-13869</v>
          </cell>
          <cell r="S230">
            <v>-27176</v>
          </cell>
          <cell r="T230">
            <v>354677</v>
          </cell>
          <cell r="U230">
            <v>182716</v>
          </cell>
          <cell r="V230">
            <v>381112</v>
          </cell>
          <cell r="W230">
            <v>12241</v>
          </cell>
          <cell r="X230">
            <v>118</v>
          </cell>
          <cell r="Y230">
            <v>1829</v>
          </cell>
          <cell r="Z230">
            <v>40579</v>
          </cell>
        </row>
        <row r="231">
          <cell r="A231">
            <v>201116</v>
          </cell>
          <cell r="B231" t="str">
            <v>LA STATE BD OF COSMETOLOGY</v>
          </cell>
          <cell r="C231">
            <v>904211</v>
          </cell>
          <cell r="D231">
            <v>357163</v>
          </cell>
          <cell r="E231">
            <v>0.39500000000000002</v>
          </cell>
          <cell r="F231">
            <v>2354601</v>
          </cell>
          <cell r="G231">
            <v>4.2779999999999999E-4</v>
          </cell>
          <cell r="H231">
            <v>3.901E-4</v>
          </cell>
          <cell r="I231">
            <v>3.7700000000000002E-5</v>
          </cell>
          <cell r="J231">
            <v>165074</v>
          </cell>
          <cell r="K231">
            <v>2325</v>
          </cell>
          <cell r="L231">
            <v>57674</v>
          </cell>
          <cell r="M231">
            <v>-549102</v>
          </cell>
          <cell r="N231">
            <v>0</v>
          </cell>
          <cell r="O231">
            <v>0</v>
          </cell>
          <cell r="P231">
            <v>-35292</v>
          </cell>
          <cell r="Q231">
            <v>-84613</v>
          </cell>
          <cell r="R231">
            <v>-124751</v>
          </cell>
          <cell r="S231">
            <v>-244446</v>
          </cell>
          <cell r="T231">
            <v>3190306</v>
          </cell>
          <cell r="U231">
            <v>1643521</v>
          </cell>
          <cell r="V231">
            <v>3226553</v>
          </cell>
          <cell r="W231">
            <v>311639</v>
          </cell>
          <cell r="X231">
            <v>2993</v>
          </cell>
          <cell r="Y231">
            <v>46553</v>
          </cell>
          <cell r="Z231">
            <v>365005</v>
          </cell>
        </row>
        <row r="232">
          <cell r="A232">
            <v>71523</v>
          </cell>
          <cell r="B232" t="str">
            <v>LA STATE BD OF EMBALMERS &amp; FUNERAL DIRS</v>
          </cell>
          <cell r="C232">
            <v>169249</v>
          </cell>
          <cell r="D232">
            <v>66854</v>
          </cell>
          <cell r="E232">
            <v>0.39500000000000002</v>
          </cell>
          <cell r="F232">
            <v>440758</v>
          </cell>
          <cell r="G232">
            <v>8.0099999999999995E-5</v>
          </cell>
          <cell r="H232">
            <v>7.8499999999999997E-5</v>
          </cell>
          <cell r="I232">
            <v>1.5E-6</v>
          </cell>
          <cell r="J232">
            <v>30900</v>
          </cell>
          <cell r="K232">
            <v>435</v>
          </cell>
          <cell r="L232">
            <v>10796</v>
          </cell>
          <cell r="M232">
            <v>-102787</v>
          </cell>
          <cell r="N232">
            <v>0</v>
          </cell>
          <cell r="O232">
            <v>0</v>
          </cell>
          <cell r="P232">
            <v>-6606</v>
          </cell>
          <cell r="Q232">
            <v>-15839</v>
          </cell>
          <cell r="R232">
            <v>-23352</v>
          </cell>
          <cell r="S232">
            <v>-45758</v>
          </cell>
          <cell r="T232">
            <v>597194</v>
          </cell>
          <cell r="U232">
            <v>307651</v>
          </cell>
          <cell r="V232">
            <v>649578</v>
          </cell>
          <cell r="W232">
            <v>12737</v>
          </cell>
          <cell r="X232">
            <v>122</v>
          </cell>
          <cell r="Y232">
            <v>1903</v>
          </cell>
          <cell r="Z232">
            <v>68325</v>
          </cell>
        </row>
        <row r="233">
          <cell r="A233">
            <v>201129</v>
          </cell>
          <cell r="B233" t="str">
            <v>LA STATE BD PRIVATE SECURITY EXAM</v>
          </cell>
          <cell r="C233">
            <v>521704</v>
          </cell>
          <cell r="D233">
            <v>206073</v>
          </cell>
          <cell r="E233">
            <v>0.39500000000000002</v>
          </cell>
          <cell r="F233">
            <v>1358546</v>
          </cell>
          <cell r="G233">
            <v>2.4679999999999998E-4</v>
          </cell>
          <cell r="H233">
            <v>2.1450000000000001E-4</v>
          </cell>
          <cell r="I233">
            <v>3.2299999999999999E-5</v>
          </cell>
          <cell r="J233">
            <v>95244</v>
          </cell>
          <cell r="K233">
            <v>1342</v>
          </cell>
          <cell r="L233">
            <v>33276</v>
          </cell>
          <cell r="M233">
            <v>-316818</v>
          </cell>
          <cell r="N233">
            <v>0</v>
          </cell>
          <cell r="O233">
            <v>0</v>
          </cell>
          <cell r="P233">
            <v>-20363</v>
          </cell>
          <cell r="Q233">
            <v>-48820</v>
          </cell>
          <cell r="R233">
            <v>-71978</v>
          </cell>
          <cell r="S233">
            <v>-141039</v>
          </cell>
          <cell r="T233">
            <v>1840728</v>
          </cell>
          <cell r="U233">
            <v>948271</v>
          </cell>
          <cell r="V233">
            <v>1774224</v>
          </cell>
          <cell r="W233">
            <v>267225</v>
          </cell>
          <cell r="X233">
            <v>2566</v>
          </cell>
          <cell r="Y233">
            <v>39918</v>
          </cell>
          <cell r="Z233">
            <v>210599</v>
          </cell>
        </row>
        <row r="234">
          <cell r="A234">
            <v>71521</v>
          </cell>
          <cell r="B234" t="str">
            <v>LA STATE BOARD OF DENTISTRY</v>
          </cell>
          <cell r="C234">
            <v>427573</v>
          </cell>
          <cell r="D234">
            <v>168891</v>
          </cell>
          <cell r="E234">
            <v>0.39500000000000002</v>
          </cell>
          <cell r="F234">
            <v>1113454</v>
          </cell>
          <cell r="G234">
            <v>2.0230000000000001E-4</v>
          </cell>
          <cell r="H234">
            <v>2.087E-4</v>
          </cell>
          <cell r="I234">
            <v>-6.3999999999999997E-6</v>
          </cell>
          <cell r="J234">
            <v>78061</v>
          </cell>
          <cell r="K234">
            <v>1100</v>
          </cell>
          <cell r="L234">
            <v>27273</v>
          </cell>
          <cell r="M234">
            <v>-259662</v>
          </cell>
          <cell r="N234">
            <v>0</v>
          </cell>
          <cell r="O234">
            <v>0</v>
          </cell>
          <cell r="P234">
            <v>-16689</v>
          </cell>
          <cell r="Q234">
            <v>-40012</v>
          </cell>
          <cell r="R234">
            <v>-58993</v>
          </cell>
          <cell r="S234">
            <v>-115595</v>
          </cell>
          <cell r="T234">
            <v>1508646</v>
          </cell>
          <cell r="U234">
            <v>777196</v>
          </cell>
          <cell r="V234">
            <v>1725758</v>
          </cell>
          <cell r="W234">
            <v>-52601</v>
          </cell>
          <cell r="X234">
            <v>-505</v>
          </cell>
          <cell r="Y234">
            <v>-7858</v>
          </cell>
          <cell r="Z234">
            <v>172605</v>
          </cell>
        </row>
        <row r="235">
          <cell r="A235" t="str">
            <v xml:space="preserve"> LsrAgy00122</v>
          </cell>
          <cell r="B235" t="str">
            <v>LA STATE BOARD OF HOME INSPECTORS</v>
          </cell>
          <cell r="C235">
            <v>69943</v>
          </cell>
          <cell r="D235">
            <v>27627</v>
          </cell>
          <cell r="E235">
            <v>0.39500000000000002</v>
          </cell>
          <cell r="F235">
            <v>182127</v>
          </cell>
          <cell r="G235">
            <v>3.3099999999999998E-5</v>
          </cell>
          <cell r="H235">
            <v>3.18E-5</v>
          </cell>
          <cell r="I235">
            <v>1.3E-6</v>
          </cell>
          <cell r="J235">
            <v>12768</v>
          </cell>
          <cell r="K235">
            <v>180</v>
          </cell>
          <cell r="L235">
            <v>4461</v>
          </cell>
          <cell r="M235">
            <v>-42473</v>
          </cell>
          <cell r="N235">
            <v>0</v>
          </cell>
          <cell r="O235">
            <v>0</v>
          </cell>
          <cell r="P235">
            <v>-2730</v>
          </cell>
          <cell r="Q235">
            <v>-6545</v>
          </cell>
          <cell r="R235">
            <v>-9649</v>
          </cell>
          <cell r="S235">
            <v>-18908</v>
          </cell>
          <cell r="T235">
            <v>246768</v>
          </cell>
          <cell r="U235">
            <v>127125</v>
          </cell>
          <cell r="V235">
            <v>262676</v>
          </cell>
          <cell r="W235">
            <v>11000</v>
          </cell>
          <cell r="X235">
            <v>106</v>
          </cell>
          <cell r="Y235">
            <v>1643</v>
          </cell>
          <cell r="Z235">
            <v>28233</v>
          </cell>
        </row>
        <row r="236">
          <cell r="A236">
            <v>71527</v>
          </cell>
          <cell r="B236" t="str">
            <v>LA STATE BOARD OF NURSING</v>
          </cell>
          <cell r="C236">
            <v>4069474</v>
          </cell>
          <cell r="D236">
            <v>1607442</v>
          </cell>
          <cell r="E236">
            <v>0.39500000000000002</v>
          </cell>
          <cell r="F236">
            <v>10597190</v>
          </cell>
          <cell r="G236">
            <v>1.9254000000000001E-3</v>
          </cell>
          <cell r="H236">
            <v>1.8837999999999999E-3</v>
          </cell>
          <cell r="I236">
            <v>4.1600000000000002E-5</v>
          </cell>
          <cell r="J236">
            <v>742939</v>
          </cell>
          <cell r="K236">
            <v>10466</v>
          </cell>
          <cell r="L236">
            <v>259568</v>
          </cell>
          <cell r="M236">
            <v>-2471305</v>
          </cell>
          <cell r="N236">
            <v>0</v>
          </cell>
          <cell r="O236">
            <v>0</v>
          </cell>
          <cell r="P236">
            <v>-158837</v>
          </cell>
          <cell r="Q236">
            <v>-380814</v>
          </cell>
          <cell r="R236">
            <v>-561458</v>
          </cell>
          <cell r="S236">
            <v>-1100163</v>
          </cell>
          <cell r="T236">
            <v>14358392</v>
          </cell>
          <cell r="U236">
            <v>7396881</v>
          </cell>
          <cell r="V236">
            <v>15580036</v>
          </cell>
          <cell r="W236">
            <v>344060</v>
          </cell>
          <cell r="X236">
            <v>3304</v>
          </cell>
          <cell r="Y236">
            <v>51396</v>
          </cell>
          <cell r="Z236">
            <v>1642753</v>
          </cell>
        </row>
        <row r="237">
          <cell r="A237" t="str">
            <v xml:space="preserve"> 24-962</v>
          </cell>
          <cell r="B237" t="str">
            <v>LA STATE LAW INSTITUTE</v>
          </cell>
          <cell r="C237">
            <v>334587</v>
          </cell>
          <cell r="D237">
            <v>132162</v>
          </cell>
          <cell r="E237">
            <v>0.39500000000000002</v>
          </cell>
          <cell r="F237">
            <v>871279</v>
          </cell>
          <cell r="G237">
            <v>1.583E-4</v>
          </cell>
          <cell r="H237">
            <v>1.7210000000000001E-4</v>
          </cell>
          <cell r="I237">
            <v>-1.38E-5</v>
          </cell>
          <cell r="J237">
            <v>61083</v>
          </cell>
          <cell r="K237">
            <v>860</v>
          </cell>
          <cell r="L237">
            <v>21341</v>
          </cell>
          <cell r="M237">
            <v>-203186</v>
          </cell>
          <cell r="N237">
            <v>0</v>
          </cell>
          <cell r="O237">
            <v>0</v>
          </cell>
          <cell r="P237">
            <v>-13059</v>
          </cell>
          <cell r="Q237">
            <v>-31310</v>
          </cell>
          <cell r="R237">
            <v>-46162</v>
          </cell>
          <cell r="S237">
            <v>-90453</v>
          </cell>
          <cell r="T237">
            <v>1180518</v>
          </cell>
          <cell r="U237">
            <v>608156</v>
          </cell>
          <cell r="V237">
            <v>1423134</v>
          </cell>
          <cell r="W237">
            <v>-113887</v>
          </cell>
          <cell r="X237">
            <v>-1094</v>
          </cell>
          <cell r="Y237">
            <v>-17013</v>
          </cell>
          <cell r="Z237">
            <v>135064</v>
          </cell>
        </row>
        <row r="238">
          <cell r="A238" t="str">
            <v xml:space="preserve"> LsrAgy00521</v>
          </cell>
          <cell r="B238" t="str">
            <v>LA STATE UNIVERSITY MEDICAL CENTER</v>
          </cell>
          <cell r="C238">
            <v>16276122</v>
          </cell>
          <cell r="D238">
            <v>6461030</v>
          </cell>
          <cell r="E238">
            <v>0.39696369999999997</v>
          </cell>
          <cell r="F238">
            <v>42594828</v>
          </cell>
          <cell r="G238">
            <v>7.7388999999999999E-3</v>
          </cell>
          <cell r="H238">
            <v>8.1574000000000004E-3</v>
          </cell>
          <cell r="I238">
            <v>-4.1839999999999998E-4</v>
          </cell>
          <cell r="J238">
            <v>2986201</v>
          </cell>
          <cell r="K238">
            <v>42067</v>
          </cell>
          <cell r="L238">
            <v>1043320</v>
          </cell>
          <cell r="M238">
            <v>-9933274</v>
          </cell>
          <cell r="N238">
            <v>0</v>
          </cell>
          <cell r="O238">
            <v>0</v>
          </cell>
          <cell r="P238">
            <v>-638435</v>
          </cell>
          <cell r="Q238">
            <v>-1530660</v>
          </cell>
          <cell r="R238">
            <v>-2256749</v>
          </cell>
          <cell r="S238">
            <v>-4422044</v>
          </cell>
          <cell r="T238">
            <v>57712775</v>
          </cell>
          <cell r="U238">
            <v>29731360</v>
          </cell>
          <cell r="V238">
            <v>67466733</v>
          </cell>
          <cell r="W238">
            <v>-3460696</v>
          </cell>
          <cell r="X238">
            <v>-33235</v>
          </cell>
          <cell r="Y238">
            <v>-516961</v>
          </cell>
          <cell r="Z238">
            <v>6602958</v>
          </cell>
        </row>
        <row r="239">
          <cell r="A239" t="str">
            <v xml:space="preserve"> LsrAgy00353</v>
          </cell>
          <cell r="B239" t="str">
            <v>LA USED MOTOR VEHICLE &amp; PARTS</v>
          </cell>
          <cell r="C239">
            <v>775836</v>
          </cell>
          <cell r="D239">
            <v>306455</v>
          </cell>
          <cell r="E239">
            <v>0.39500000000000002</v>
          </cell>
          <cell r="F239">
            <v>2020344</v>
          </cell>
          <cell r="G239">
            <v>3.6709999999999998E-4</v>
          </cell>
          <cell r="H239">
            <v>3.2410000000000002E-4</v>
          </cell>
          <cell r="I239">
            <v>4.3000000000000002E-5</v>
          </cell>
          <cell r="J239">
            <v>141641</v>
          </cell>
          <cell r="K239">
            <v>1995</v>
          </cell>
          <cell r="L239">
            <v>49486</v>
          </cell>
          <cell r="M239">
            <v>-471152</v>
          </cell>
          <cell r="N239">
            <v>0</v>
          </cell>
          <cell r="O239">
            <v>0</v>
          </cell>
          <cell r="P239">
            <v>-30282</v>
          </cell>
          <cell r="Q239">
            <v>-72602</v>
          </cell>
          <cell r="R239">
            <v>-107041</v>
          </cell>
          <cell r="S239">
            <v>-209745</v>
          </cell>
          <cell r="T239">
            <v>2737414</v>
          </cell>
          <cell r="U239">
            <v>1410208</v>
          </cell>
          <cell r="V239">
            <v>2680523</v>
          </cell>
          <cell r="W239">
            <v>355391</v>
          </cell>
          <cell r="X239">
            <v>3413</v>
          </cell>
          <cell r="Y239">
            <v>53088</v>
          </cell>
          <cell r="Z239">
            <v>313189</v>
          </cell>
        </row>
        <row r="240">
          <cell r="A240">
            <v>71539</v>
          </cell>
          <cell r="B240" t="str">
            <v>LA VETERINARY BOARD</v>
          </cell>
          <cell r="C240">
            <v>115259</v>
          </cell>
          <cell r="D240">
            <v>45527</v>
          </cell>
          <cell r="E240">
            <v>0.39500000000000002</v>
          </cell>
          <cell r="F240">
            <v>300132</v>
          </cell>
          <cell r="G240">
            <v>5.4500000000000003E-5</v>
          </cell>
          <cell r="H240">
            <v>5.1400000000000003E-5</v>
          </cell>
          <cell r="I240">
            <v>3.1999999999999999E-6</v>
          </cell>
          <cell r="J240">
            <v>21041</v>
          </cell>
          <cell r="K240">
            <v>296</v>
          </cell>
          <cell r="L240">
            <v>7351</v>
          </cell>
          <cell r="M240">
            <v>-69992</v>
          </cell>
          <cell r="N240">
            <v>0</v>
          </cell>
          <cell r="O240">
            <v>0</v>
          </cell>
          <cell r="P240">
            <v>-4499</v>
          </cell>
          <cell r="Q240">
            <v>-10785</v>
          </cell>
          <cell r="R240">
            <v>-15902</v>
          </cell>
          <cell r="S240">
            <v>-31159</v>
          </cell>
          <cell r="T240">
            <v>406656</v>
          </cell>
          <cell r="U240">
            <v>209493</v>
          </cell>
          <cell r="V240">
            <v>424782</v>
          </cell>
          <cell r="W240">
            <v>26218</v>
          </cell>
          <cell r="X240">
            <v>252</v>
          </cell>
          <cell r="Y240">
            <v>3916</v>
          </cell>
          <cell r="Z240">
            <v>46526</v>
          </cell>
        </row>
        <row r="241">
          <cell r="A241" t="str">
            <v xml:space="preserve"> LsrAgy00785</v>
          </cell>
          <cell r="B241" t="str">
            <v>LAFAYETTE CONSOL GOVT ADM OPERAT</v>
          </cell>
          <cell r="C241">
            <v>107099</v>
          </cell>
          <cell r="D241">
            <v>46053</v>
          </cell>
          <cell r="E241">
            <v>0.43</v>
          </cell>
          <cell r="F241">
            <v>303599</v>
          </cell>
          <cell r="G241">
            <v>5.52E-5</v>
          </cell>
          <cell r="H241">
            <v>1.082E-4</v>
          </cell>
          <cell r="I241">
            <v>-5.3100000000000003E-5</v>
          </cell>
          <cell r="J241">
            <v>21284</v>
          </cell>
          <cell r="K241">
            <v>300</v>
          </cell>
          <cell r="L241">
            <v>7436</v>
          </cell>
          <cell r="M241">
            <v>-70801</v>
          </cell>
          <cell r="N241">
            <v>0</v>
          </cell>
          <cell r="O241">
            <v>0</v>
          </cell>
          <cell r="P241">
            <v>-4551</v>
          </cell>
          <cell r="Q241">
            <v>-10910</v>
          </cell>
          <cell r="R241">
            <v>-16085</v>
          </cell>
          <cell r="S241">
            <v>-31519</v>
          </cell>
          <cell r="T241">
            <v>411354</v>
          </cell>
          <cell r="U241">
            <v>211914</v>
          </cell>
          <cell r="V241">
            <v>895217</v>
          </cell>
          <cell r="W241">
            <v>-439007</v>
          </cell>
          <cell r="X241">
            <v>-4216</v>
          </cell>
          <cell r="Y241">
            <v>-65579</v>
          </cell>
          <cell r="Z241">
            <v>47063</v>
          </cell>
        </row>
        <row r="242">
          <cell r="A242" t="str">
            <v xml:space="preserve"> LsrAgy00800</v>
          </cell>
          <cell r="B242" t="str">
            <v>LAFAYETTE PARISH SCHOOL BOARD</v>
          </cell>
          <cell r="C242">
            <v>161462</v>
          </cell>
          <cell r="D242">
            <v>63777</v>
          </cell>
          <cell r="E242">
            <v>0.39500000000000002</v>
          </cell>
          <cell r="F242">
            <v>420449</v>
          </cell>
          <cell r="G242">
            <v>7.64E-5</v>
          </cell>
          <cell r="H242">
            <v>7.7399999999999998E-5</v>
          </cell>
          <cell r="I242">
            <v>-9.9999999999999995E-7</v>
          </cell>
          <cell r="J242">
            <v>29476</v>
          </cell>
          <cell r="K242">
            <v>415</v>
          </cell>
          <cell r="L242">
            <v>10298</v>
          </cell>
          <cell r="M242">
            <v>-98050</v>
          </cell>
          <cell r="N242">
            <v>0</v>
          </cell>
          <cell r="O242">
            <v>0</v>
          </cell>
          <cell r="P242">
            <v>-6302</v>
          </cell>
          <cell r="Q242">
            <v>-15109</v>
          </cell>
          <cell r="R242">
            <v>-22276</v>
          </cell>
          <cell r="S242">
            <v>-43649</v>
          </cell>
          <cell r="T242">
            <v>569676</v>
          </cell>
          <cell r="U242">
            <v>293475</v>
          </cell>
          <cell r="V242">
            <v>640315</v>
          </cell>
          <cell r="W242">
            <v>-8519</v>
          </cell>
          <cell r="X242">
            <v>-82</v>
          </cell>
          <cell r="Y242">
            <v>-1273</v>
          </cell>
          <cell r="Z242">
            <v>65177</v>
          </cell>
        </row>
        <row r="243">
          <cell r="A243">
            <v>20149</v>
          </cell>
          <cell r="B243" t="str">
            <v>LAFITTE AREA INDEPENDENT LEVEE DISTRICT</v>
          </cell>
          <cell r="C243">
            <v>96000</v>
          </cell>
          <cell r="D243">
            <v>37920</v>
          </cell>
          <cell r="E243">
            <v>0.39500000000000002</v>
          </cell>
          <cell r="F243">
            <v>249991</v>
          </cell>
          <cell r="G243">
            <v>4.5399999999999999E-5</v>
          </cell>
          <cell r="H243">
            <v>4.5800000000000002E-5</v>
          </cell>
          <cell r="I243">
            <v>-3.9999999999999998E-7</v>
          </cell>
          <cell r="J243">
            <v>17526</v>
          </cell>
          <cell r="K243">
            <v>247</v>
          </cell>
          <cell r="L243">
            <v>6123</v>
          </cell>
          <cell r="M243">
            <v>-58299</v>
          </cell>
          <cell r="N243">
            <v>0</v>
          </cell>
          <cell r="O243">
            <v>0</v>
          </cell>
          <cell r="P243">
            <v>-3747</v>
          </cell>
          <cell r="Q243">
            <v>-8984</v>
          </cell>
          <cell r="R243">
            <v>-13245</v>
          </cell>
          <cell r="S243">
            <v>-25953</v>
          </cell>
          <cell r="T243">
            <v>338718</v>
          </cell>
          <cell r="U243">
            <v>174494</v>
          </cell>
          <cell r="V243">
            <v>378548</v>
          </cell>
          <cell r="W243">
            <v>-2895</v>
          </cell>
          <cell r="X243">
            <v>-28</v>
          </cell>
          <cell r="Y243">
            <v>-432</v>
          </cell>
          <cell r="Z243">
            <v>38753</v>
          </cell>
        </row>
        <row r="244">
          <cell r="A244" t="str">
            <v xml:space="preserve"> LsrAgy00192</v>
          </cell>
          <cell r="B244" t="str">
            <v>LAFOURCHE PARISH SCHOOL BOARD</v>
          </cell>
          <cell r="C244">
            <v>62784</v>
          </cell>
          <cell r="D244">
            <v>24800</v>
          </cell>
          <cell r="E244">
            <v>0.39500000000000002</v>
          </cell>
          <cell r="F244">
            <v>163468</v>
          </cell>
          <cell r="G244">
            <v>2.97E-5</v>
          </cell>
          <cell r="H244">
            <v>3.9400000000000002E-5</v>
          </cell>
          <cell r="I244">
            <v>-9.7000000000000003E-6</v>
          </cell>
          <cell r="J244">
            <v>11460</v>
          </cell>
          <cell r="K244">
            <v>161</v>
          </cell>
          <cell r="L244">
            <v>4004</v>
          </cell>
          <cell r="M244">
            <v>-38121</v>
          </cell>
          <cell r="N244">
            <v>0</v>
          </cell>
          <cell r="O244">
            <v>0</v>
          </cell>
          <cell r="P244">
            <v>-2450</v>
          </cell>
          <cell r="Q244">
            <v>-5874</v>
          </cell>
          <cell r="R244">
            <v>-8661</v>
          </cell>
          <cell r="S244">
            <v>-16971</v>
          </cell>
          <cell r="T244">
            <v>221487</v>
          </cell>
          <cell r="U244">
            <v>114101</v>
          </cell>
          <cell r="V244">
            <v>326112</v>
          </cell>
          <cell r="W244">
            <v>-80474</v>
          </cell>
          <cell r="X244">
            <v>-773</v>
          </cell>
          <cell r="Y244">
            <v>-12021</v>
          </cell>
          <cell r="Z244">
            <v>25340</v>
          </cell>
        </row>
        <row r="245">
          <cell r="A245" t="str">
            <v xml:space="preserve"> LsrAgy00258</v>
          </cell>
          <cell r="B245" t="str">
            <v>LAKE PROVIDENCE PORT COMMISSION</v>
          </cell>
          <cell r="C245">
            <v>212330</v>
          </cell>
          <cell r="D245">
            <v>83870</v>
          </cell>
          <cell r="E245">
            <v>0.39500000000000002</v>
          </cell>
          <cell r="F245">
            <v>552929</v>
          </cell>
          <cell r="G245">
            <v>1.005E-4</v>
          </cell>
          <cell r="H245">
            <v>1.0119999999999999E-4</v>
          </cell>
          <cell r="I245">
            <v>-7.9999999999999996E-7</v>
          </cell>
          <cell r="J245">
            <v>38764</v>
          </cell>
          <cell r="K245">
            <v>546</v>
          </cell>
          <cell r="L245">
            <v>13543</v>
          </cell>
          <cell r="M245">
            <v>-128945</v>
          </cell>
          <cell r="N245">
            <v>0</v>
          </cell>
          <cell r="O245">
            <v>0</v>
          </cell>
          <cell r="P245">
            <v>-8288</v>
          </cell>
          <cell r="Q245">
            <v>-19870</v>
          </cell>
          <cell r="R245">
            <v>-29295</v>
          </cell>
          <cell r="S245">
            <v>-57403</v>
          </cell>
          <cell r="T245">
            <v>749178</v>
          </cell>
          <cell r="U245">
            <v>385947</v>
          </cell>
          <cell r="V245">
            <v>837240</v>
          </cell>
          <cell r="W245">
            <v>-6368</v>
          </cell>
          <cell r="X245">
            <v>-61</v>
          </cell>
          <cell r="Y245">
            <v>-951</v>
          </cell>
          <cell r="Z245">
            <v>85714</v>
          </cell>
        </row>
        <row r="246">
          <cell r="A246" t="str">
            <v xml:space="preserve"> LsrAgy00043</v>
          </cell>
          <cell r="B246" t="str">
            <v>LALLIE KEMP CHARITY HOSPITAL</v>
          </cell>
          <cell r="C246">
            <v>11808468</v>
          </cell>
          <cell r="D246">
            <v>4664345</v>
          </cell>
          <cell r="E246">
            <v>0.39500000000000002</v>
          </cell>
          <cell r="F246">
            <v>30750052</v>
          </cell>
          <cell r="G246">
            <v>5.5868999999999997E-3</v>
          </cell>
          <cell r="H246">
            <v>5.5208000000000002E-3</v>
          </cell>
          <cell r="I246">
            <v>6.6099999999999994E-5</v>
          </cell>
          <cell r="J246">
            <v>2155798</v>
          </cell>
          <cell r="K246">
            <v>30369</v>
          </cell>
          <cell r="L246">
            <v>753193</v>
          </cell>
          <cell r="M246">
            <v>-7171028</v>
          </cell>
          <cell r="N246">
            <v>0</v>
          </cell>
          <cell r="O246">
            <v>0</v>
          </cell>
          <cell r="P246">
            <v>-460899</v>
          </cell>
          <cell r="Q246">
            <v>-1105014</v>
          </cell>
          <cell r="R246">
            <v>-1629192</v>
          </cell>
          <cell r="S246">
            <v>-3192361</v>
          </cell>
          <cell r="T246">
            <v>41663998</v>
          </cell>
          <cell r="U246">
            <v>21463659</v>
          </cell>
          <cell r="V246">
            <v>45660703</v>
          </cell>
          <cell r="W246">
            <v>546526</v>
          </cell>
          <cell r="X246">
            <v>5249</v>
          </cell>
          <cell r="Y246">
            <v>81640</v>
          </cell>
          <cell r="Z246">
            <v>4766807</v>
          </cell>
        </row>
        <row r="247">
          <cell r="A247" t="str">
            <v xml:space="preserve"> 2001B</v>
          </cell>
          <cell r="B247" t="str">
            <v>LDH-ACADIANA AREA HUMAN SERVICES DISTRICT</v>
          </cell>
          <cell r="C247">
            <v>6355686</v>
          </cell>
          <cell r="D247">
            <v>2510496</v>
          </cell>
          <cell r="E247">
            <v>0.39500000000000002</v>
          </cell>
          <cell r="F247">
            <v>16550620</v>
          </cell>
          <cell r="G247">
            <v>3.0070000000000001E-3</v>
          </cell>
          <cell r="H247">
            <v>3.0554000000000002E-3</v>
          </cell>
          <cell r="I247">
            <v>-4.8300000000000002E-5</v>
          </cell>
          <cell r="J247">
            <v>1160317</v>
          </cell>
          <cell r="K247">
            <v>16345</v>
          </cell>
          <cell r="L247">
            <v>405392</v>
          </cell>
          <cell r="M247">
            <v>-3859667</v>
          </cell>
          <cell r="N247">
            <v>0</v>
          </cell>
          <cell r="O247">
            <v>0</v>
          </cell>
          <cell r="P247">
            <v>-248070</v>
          </cell>
          <cell r="Q247">
            <v>-594752</v>
          </cell>
          <cell r="R247">
            <v>-876881</v>
          </cell>
          <cell r="S247">
            <v>-1718227</v>
          </cell>
          <cell r="T247">
            <v>22424840</v>
          </cell>
          <cell r="U247">
            <v>11552399</v>
          </cell>
          <cell r="V247">
            <v>25269785</v>
          </cell>
          <cell r="W247">
            <v>-399639</v>
          </cell>
          <cell r="X247">
            <v>-3838</v>
          </cell>
          <cell r="Y247">
            <v>-59698</v>
          </cell>
          <cell r="Z247">
            <v>2565641</v>
          </cell>
        </row>
        <row r="248">
          <cell r="A248">
            <v>2001</v>
          </cell>
          <cell r="B248" t="str">
            <v>LDH-CAPITAL AREA HUMAN SERVICES DISTRICT</v>
          </cell>
          <cell r="C248">
            <v>12158853</v>
          </cell>
          <cell r="D248">
            <v>4802747</v>
          </cell>
          <cell r="E248">
            <v>0.39500000000000002</v>
          </cell>
          <cell r="F248">
            <v>31662446</v>
          </cell>
          <cell r="G248">
            <v>5.7527000000000003E-3</v>
          </cell>
          <cell r="H248">
            <v>6.5357000000000002E-3</v>
          </cell>
          <cell r="I248">
            <v>-7.8299999999999995E-4</v>
          </cell>
          <cell r="J248">
            <v>2219763</v>
          </cell>
          <cell r="K248">
            <v>31270</v>
          </cell>
          <cell r="L248">
            <v>775542</v>
          </cell>
          <cell r="M248">
            <v>-7383802</v>
          </cell>
          <cell r="N248">
            <v>0</v>
          </cell>
          <cell r="O248">
            <v>0</v>
          </cell>
          <cell r="P248">
            <v>-474574</v>
          </cell>
          <cell r="Q248">
            <v>-1137801</v>
          </cell>
          <cell r="R248">
            <v>-1677532</v>
          </cell>
          <cell r="S248">
            <v>-3287083</v>
          </cell>
          <cell r="T248">
            <v>42900223</v>
          </cell>
          <cell r="U248">
            <v>22100514</v>
          </cell>
          <cell r="V248">
            <v>54054191</v>
          </cell>
          <cell r="W248">
            <v>-6475933</v>
          </cell>
          <cell r="X248">
            <v>-62192</v>
          </cell>
          <cell r="Y248">
            <v>-967378</v>
          </cell>
          <cell r="Z248">
            <v>4908244</v>
          </cell>
        </row>
        <row r="249">
          <cell r="A249" t="str">
            <v xml:space="preserve"> 2001C</v>
          </cell>
          <cell r="B249" t="str">
            <v>LDH-CENTRAL LOUISIANA HUMAN SERVICES DISTRICT</v>
          </cell>
          <cell r="C249">
            <v>4096646</v>
          </cell>
          <cell r="D249">
            <v>1618175</v>
          </cell>
          <cell r="E249">
            <v>0.39500000000000002</v>
          </cell>
          <cell r="F249">
            <v>10667916</v>
          </cell>
          <cell r="G249">
            <v>1.9381999999999999E-3</v>
          </cell>
          <cell r="H249">
            <v>1.7939E-3</v>
          </cell>
          <cell r="I249">
            <v>1.4440000000000001E-4</v>
          </cell>
          <cell r="J249">
            <v>747897</v>
          </cell>
          <cell r="K249">
            <v>10536</v>
          </cell>
          <cell r="L249">
            <v>261301</v>
          </cell>
          <cell r="M249">
            <v>-2487798</v>
          </cell>
          <cell r="N249">
            <v>0</v>
          </cell>
          <cell r="O249">
            <v>0</v>
          </cell>
          <cell r="P249">
            <v>-159897</v>
          </cell>
          <cell r="Q249">
            <v>-383355</v>
          </cell>
          <cell r="R249">
            <v>-565205</v>
          </cell>
          <cell r="S249">
            <v>-1107505</v>
          </cell>
          <cell r="T249">
            <v>14454220</v>
          </cell>
          <cell r="U249">
            <v>7446248</v>
          </cell>
          <cell r="V249">
            <v>14836420</v>
          </cell>
          <cell r="W249">
            <v>1193954</v>
          </cell>
          <cell r="X249">
            <v>11466</v>
          </cell>
          <cell r="Y249">
            <v>178353</v>
          </cell>
          <cell r="Z249">
            <v>1653717</v>
          </cell>
        </row>
        <row r="250">
          <cell r="A250" t="str">
            <v xml:space="preserve"> 09-303</v>
          </cell>
          <cell r="B250" t="str">
            <v>LDH-DEVELOPMENTAL DISABILITIES COUNCIL</v>
          </cell>
          <cell r="C250">
            <v>417597</v>
          </cell>
          <cell r="D250">
            <v>164951</v>
          </cell>
          <cell r="E250">
            <v>0.39500000000000002</v>
          </cell>
          <cell r="F250">
            <v>1087476</v>
          </cell>
          <cell r="G250">
            <v>1.9760000000000001E-4</v>
          </cell>
          <cell r="H250">
            <v>2.006E-4</v>
          </cell>
          <cell r="I250">
            <v>-3.1E-6</v>
          </cell>
          <cell r="J250">
            <v>76240</v>
          </cell>
          <cell r="K250">
            <v>1074</v>
          </cell>
          <cell r="L250">
            <v>26637</v>
          </cell>
          <cell r="M250">
            <v>-253603</v>
          </cell>
          <cell r="N250">
            <v>0</v>
          </cell>
          <cell r="O250">
            <v>0</v>
          </cell>
          <cell r="P250">
            <v>-16300</v>
          </cell>
          <cell r="Q250">
            <v>-39079</v>
          </cell>
          <cell r="R250">
            <v>-57616</v>
          </cell>
          <cell r="S250">
            <v>-112898</v>
          </cell>
          <cell r="T250">
            <v>1473447</v>
          </cell>
          <cell r="U250">
            <v>759062</v>
          </cell>
          <cell r="V250">
            <v>1659344</v>
          </cell>
          <cell r="W250">
            <v>-25226</v>
          </cell>
          <cell r="X250">
            <v>-242</v>
          </cell>
          <cell r="Y250">
            <v>-3768</v>
          </cell>
          <cell r="Z250">
            <v>168578</v>
          </cell>
        </row>
        <row r="251">
          <cell r="A251" t="str">
            <v xml:space="preserve"> 2001A</v>
          </cell>
          <cell r="B251" t="str">
            <v>LDH-FLORIDA PARISHES HUMAN SERV AUTHORITY</v>
          </cell>
          <cell r="C251">
            <v>10248483</v>
          </cell>
          <cell r="D251">
            <v>4048151</v>
          </cell>
          <cell r="E251">
            <v>0.39500000000000002</v>
          </cell>
          <cell r="F251">
            <v>26687733</v>
          </cell>
          <cell r="G251">
            <v>4.8488000000000003E-3</v>
          </cell>
          <cell r="H251">
            <v>4.6782999999999998E-3</v>
          </cell>
          <cell r="I251">
            <v>1.706E-4</v>
          </cell>
          <cell r="J251">
            <v>1871001</v>
          </cell>
          <cell r="K251">
            <v>26357</v>
          </cell>
          <cell r="L251">
            <v>653691</v>
          </cell>
          <cell r="M251">
            <v>-6223680</v>
          </cell>
          <cell r="N251">
            <v>0</v>
          </cell>
          <cell r="O251">
            <v>0</v>
          </cell>
          <cell r="P251">
            <v>-400010</v>
          </cell>
          <cell r="Q251">
            <v>-959033</v>
          </cell>
          <cell r="R251">
            <v>-1413963</v>
          </cell>
          <cell r="S251">
            <v>-2770626</v>
          </cell>
          <cell r="T251">
            <v>36159862</v>
          </cell>
          <cell r="U251">
            <v>18628144</v>
          </cell>
          <cell r="V251">
            <v>38692335</v>
          </cell>
          <cell r="W251">
            <v>1410562</v>
          </cell>
          <cell r="X251">
            <v>13547</v>
          </cell>
          <cell r="Y251">
            <v>210711</v>
          </cell>
          <cell r="Z251">
            <v>4137075</v>
          </cell>
        </row>
        <row r="252">
          <cell r="A252">
            <v>2012</v>
          </cell>
          <cell r="B252" t="str">
            <v>LDH-IMPERIAL CALCASIEU HUMAN SERVICES AUTH</v>
          </cell>
          <cell r="C252">
            <v>3769991</v>
          </cell>
          <cell r="D252">
            <v>1489147</v>
          </cell>
          <cell r="E252">
            <v>0.39500000000000002</v>
          </cell>
          <cell r="F252">
            <v>9817332</v>
          </cell>
          <cell r="G252">
            <v>1.7837E-3</v>
          </cell>
          <cell r="H252">
            <v>1.8494E-3</v>
          </cell>
          <cell r="I252">
            <v>-6.5699999999999998E-5</v>
          </cell>
          <cell r="J252">
            <v>688265</v>
          </cell>
          <cell r="K252">
            <v>9696</v>
          </cell>
          <cell r="L252">
            <v>240466</v>
          </cell>
          <cell r="M252">
            <v>-2289439</v>
          </cell>
          <cell r="N252">
            <v>0</v>
          </cell>
          <cell r="O252">
            <v>0</v>
          </cell>
          <cell r="P252">
            <v>-147148</v>
          </cell>
          <cell r="Q252">
            <v>-352789</v>
          </cell>
          <cell r="R252">
            <v>-520139</v>
          </cell>
          <cell r="S252">
            <v>-1019201</v>
          </cell>
          <cell r="T252">
            <v>13301743</v>
          </cell>
          <cell r="U252">
            <v>6852537</v>
          </cell>
          <cell r="V252">
            <v>15295608</v>
          </cell>
          <cell r="W252">
            <v>-543383</v>
          </cell>
          <cell r="X252">
            <v>-5218</v>
          </cell>
          <cell r="Y252">
            <v>-81171</v>
          </cell>
          <cell r="Z252">
            <v>1521862</v>
          </cell>
        </row>
        <row r="253">
          <cell r="A253">
            <v>2009</v>
          </cell>
          <cell r="B253" t="str">
            <v>LDH-JEFFERSON PARISH HUMAN SERV AUTHORITY</v>
          </cell>
          <cell r="C253">
            <v>8560014</v>
          </cell>
          <cell r="D253">
            <v>3381205</v>
          </cell>
          <cell r="E253">
            <v>0.39500000000000002</v>
          </cell>
          <cell r="F253">
            <v>22290827</v>
          </cell>
          <cell r="G253">
            <v>4.0499999999999998E-3</v>
          </cell>
          <cell r="H253">
            <v>4.2522999999999997E-3</v>
          </cell>
          <cell r="I253">
            <v>-2.0230000000000001E-4</v>
          </cell>
          <cell r="J253">
            <v>1562746</v>
          </cell>
          <cell r="K253">
            <v>22014</v>
          </cell>
          <cell r="L253">
            <v>545993</v>
          </cell>
          <cell r="M253">
            <v>-5198305</v>
          </cell>
          <cell r="N253">
            <v>0</v>
          </cell>
          <cell r="O253">
            <v>0</v>
          </cell>
          <cell r="P253">
            <v>-334107</v>
          </cell>
          <cell r="Q253">
            <v>-801029</v>
          </cell>
          <cell r="R253">
            <v>-1181007</v>
          </cell>
          <cell r="S253">
            <v>-2314155</v>
          </cell>
          <cell r="T253">
            <v>30202386</v>
          </cell>
          <cell r="U253">
            <v>15559086</v>
          </cell>
          <cell r="V253">
            <v>35169196</v>
          </cell>
          <cell r="W253">
            <v>-1673404</v>
          </cell>
          <cell r="X253">
            <v>-16071</v>
          </cell>
          <cell r="Y253">
            <v>-249974</v>
          </cell>
          <cell r="Z253">
            <v>3455476</v>
          </cell>
        </row>
        <row r="254">
          <cell r="A254" t="str">
            <v xml:space="preserve"> 09-324</v>
          </cell>
          <cell r="B254" t="str">
            <v>LDH-LA EMERGENCY RESPONSE NETWORK</v>
          </cell>
          <cell r="C254">
            <v>732550</v>
          </cell>
          <cell r="D254">
            <v>289357</v>
          </cell>
          <cell r="E254">
            <v>0.39500000000000002</v>
          </cell>
          <cell r="F254">
            <v>1907623</v>
          </cell>
          <cell r="G254">
            <v>3.4660000000000002E-4</v>
          </cell>
          <cell r="H254">
            <v>3.4230000000000003E-4</v>
          </cell>
          <cell r="I254">
            <v>4.3000000000000003E-6</v>
          </cell>
          <cell r="J254">
            <v>133738</v>
          </cell>
          <cell r="K254">
            <v>1884</v>
          </cell>
          <cell r="L254">
            <v>46725</v>
          </cell>
          <cell r="M254">
            <v>-444865</v>
          </cell>
          <cell r="N254">
            <v>0</v>
          </cell>
          <cell r="O254">
            <v>0</v>
          </cell>
          <cell r="P254">
            <v>-28593</v>
          </cell>
          <cell r="Q254">
            <v>-68551</v>
          </cell>
          <cell r="R254">
            <v>-101069</v>
          </cell>
          <cell r="S254">
            <v>-198043</v>
          </cell>
          <cell r="T254">
            <v>2584685</v>
          </cell>
          <cell r="U254">
            <v>1331528</v>
          </cell>
          <cell r="V254">
            <v>2831298</v>
          </cell>
          <cell r="W254">
            <v>35233</v>
          </cell>
          <cell r="X254">
            <v>338</v>
          </cell>
          <cell r="Y254">
            <v>5263</v>
          </cell>
          <cell r="Z254">
            <v>295716</v>
          </cell>
        </row>
        <row r="255">
          <cell r="A255" t="str">
            <v xml:space="preserve"> 09-305</v>
          </cell>
          <cell r="B255" t="str">
            <v>LDH-MEDICAL VENDOR ADMINISTRATION</v>
          </cell>
          <cell r="C255">
            <v>45429093</v>
          </cell>
          <cell r="D255">
            <v>17944492</v>
          </cell>
          <cell r="E255">
            <v>0.39500000000000002</v>
          </cell>
          <cell r="F255">
            <v>118300419</v>
          </cell>
          <cell r="G255">
            <v>2.1493600000000002E-2</v>
          </cell>
          <cell r="H255">
            <v>2.0262700000000002E-2</v>
          </cell>
          <cell r="I255">
            <v>1.2310000000000001E-3</v>
          </cell>
          <cell r="J255">
            <v>8293704</v>
          </cell>
          <cell r="K255">
            <v>116833</v>
          </cell>
          <cell r="L255">
            <v>2897657</v>
          </cell>
          <cell r="M255">
            <v>-27588103</v>
          </cell>
          <cell r="N255">
            <v>0</v>
          </cell>
          <cell r="O255">
            <v>0</v>
          </cell>
          <cell r="P255">
            <v>-1773152</v>
          </cell>
          <cell r="Q255">
            <v>-4251168</v>
          </cell>
          <cell r="R255">
            <v>-6267764</v>
          </cell>
          <cell r="S255">
            <v>-12281530</v>
          </cell>
          <cell r="T255">
            <v>160288131</v>
          </cell>
          <cell r="U255">
            <v>82574165</v>
          </cell>
          <cell r="V255">
            <v>167585732</v>
          </cell>
          <cell r="W255">
            <v>10180944</v>
          </cell>
          <cell r="X255">
            <v>97774</v>
          </cell>
          <cell r="Y255">
            <v>1520835</v>
          </cell>
          <cell r="Z255">
            <v>18338676</v>
          </cell>
        </row>
        <row r="256">
          <cell r="A256">
            <v>2027</v>
          </cell>
          <cell r="B256" t="str">
            <v>LDH-NORTHEAST DELTA HUMAN SERVICES AUTHORITY</v>
          </cell>
          <cell r="C256">
            <v>5326270</v>
          </cell>
          <cell r="D256">
            <v>2103877</v>
          </cell>
          <cell r="E256">
            <v>0.39500000000000002</v>
          </cell>
          <cell r="F256">
            <v>13869964</v>
          </cell>
          <cell r="G256">
            <v>2.5200000000000001E-3</v>
          </cell>
          <cell r="H256">
            <v>2.6916000000000002E-3</v>
          </cell>
          <cell r="I256">
            <v>-1.716E-4</v>
          </cell>
          <cell r="J256">
            <v>972383</v>
          </cell>
          <cell r="K256">
            <v>13698</v>
          </cell>
          <cell r="L256">
            <v>339732</v>
          </cell>
          <cell r="M256">
            <v>-3234528</v>
          </cell>
          <cell r="N256">
            <v>0</v>
          </cell>
          <cell r="O256">
            <v>0</v>
          </cell>
          <cell r="P256">
            <v>-207891</v>
          </cell>
          <cell r="Q256">
            <v>-498422</v>
          </cell>
          <cell r="R256">
            <v>-734855</v>
          </cell>
          <cell r="S256">
            <v>-1439930</v>
          </cell>
          <cell r="T256">
            <v>18792753</v>
          </cell>
          <cell r="U256">
            <v>9681290</v>
          </cell>
          <cell r="V256">
            <v>22261082</v>
          </cell>
          <cell r="W256">
            <v>-1419081</v>
          </cell>
          <cell r="X256">
            <v>-13628</v>
          </cell>
          <cell r="Y256">
            <v>-211983</v>
          </cell>
          <cell r="Z256">
            <v>2150092</v>
          </cell>
        </row>
        <row r="257">
          <cell r="A257" t="str">
            <v xml:space="preserve"> 2026B</v>
          </cell>
          <cell r="B257" t="str">
            <v>LDH-NORTHWEST LOUISIANA HUMAN SERVICES DIST</v>
          </cell>
          <cell r="C257">
            <v>5163598</v>
          </cell>
          <cell r="D257">
            <v>2039621</v>
          </cell>
          <cell r="E257">
            <v>0.39500000000000002</v>
          </cell>
          <cell r="F257">
            <v>13446378</v>
          </cell>
          <cell r="G257">
            <v>2.4429999999999999E-3</v>
          </cell>
          <cell r="H257">
            <v>2.2420000000000001E-3</v>
          </cell>
          <cell r="I257">
            <v>2.0100000000000001E-4</v>
          </cell>
          <cell r="J257">
            <v>942687</v>
          </cell>
          <cell r="K257">
            <v>13280</v>
          </cell>
          <cell r="L257">
            <v>329356</v>
          </cell>
          <cell r="M257">
            <v>-3135746</v>
          </cell>
          <cell r="N257">
            <v>0</v>
          </cell>
          <cell r="O257">
            <v>0</v>
          </cell>
          <cell r="P257">
            <v>-201542</v>
          </cell>
          <cell r="Q257">
            <v>-483200</v>
          </cell>
          <cell r="R257">
            <v>-712413</v>
          </cell>
          <cell r="S257">
            <v>-1395955</v>
          </cell>
          <cell r="T257">
            <v>18218826</v>
          </cell>
          <cell r="U257">
            <v>9385626</v>
          </cell>
          <cell r="V257">
            <v>18543086</v>
          </cell>
          <cell r="W257">
            <v>1662404</v>
          </cell>
          <cell r="X257">
            <v>15965</v>
          </cell>
          <cell r="Y257">
            <v>248331</v>
          </cell>
          <cell r="Z257">
            <v>2084428</v>
          </cell>
        </row>
        <row r="258">
          <cell r="A258" t="str">
            <v xml:space="preserve"> 09-307</v>
          </cell>
          <cell r="B258" t="str">
            <v>LDH-OFF OF THE SECRETARY MGT AND FINANCE</v>
          </cell>
          <cell r="C258">
            <v>27377067</v>
          </cell>
          <cell r="D258">
            <v>10813941</v>
          </cell>
          <cell r="E258">
            <v>0.39500000000000002</v>
          </cell>
          <cell r="F258">
            <v>71291732</v>
          </cell>
          <cell r="G258">
            <v>1.29528E-2</v>
          </cell>
          <cell r="H258">
            <v>1.30931E-2</v>
          </cell>
          <cell r="I258">
            <v>-1.403E-4</v>
          </cell>
          <cell r="J258">
            <v>4998059</v>
          </cell>
          <cell r="K258">
            <v>70408</v>
          </cell>
          <cell r="L258">
            <v>1746224</v>
          </cell>
          <cell r="M258">
            <v>-16625501</v>
          </cell>
          <cell r="N258">
            <v>0</v>
          </cell>
          <cell r="O258">
            <v>0</v>
          </cell>
          <cell r="P258">
            <v>-1068560</v>
          </cell>
          <cell r="Q258">
            <v>-2561894</v>
          </cell>
          <cell r="R258">
            <v>-3777161</v>
          </cell>
          <cell r="S258">
            <v>-7401255</v>
          </cell>
          <cell r="T258">
            <v>96594912</v>
          </cell>
          <cell r="U258">
            <v>49761914</v>
          </cell>
          <cell r="V258">
            <v>108288434</v>
          </cell>
          <cell r="W258">
            <v>-1160375</v>
          </cell>
          <cell r="X258">
            <v>-11144</v>
          </cell>
          <cell r="Y258">
            <v>-173337</v>
          </cell>
          <cell r="Z258">
            <v>11051490</v>
          </cell>
        </row>
        <row r="259">
          <cell r="A259" t="str">
            <v xml:space="preserve"> 09-340</v>
          </cell>
          <cell r="B259" t="str">
            <v>LDH-OFFICE FOR CITIZEN WITH DISABILITIES</v>
          </cell>
          <cell r="C259">
            <v>61258355</v>
          </cell>
          <cell r="D259">
            <v>24197050</v>
          </cell>
          <cell r="E259">
            <v>0.39500000000000002</v>
          </cell>
          <cell r="F259">
            <v>159520849</v>
          </cell>
          <cell r="G259">
            <v>2.89828E-2</v>
          </cell>
          <cell r="H259">
            <v>2.9121500000000002E-2</v>
          </cell>
          <cell r="I259">
            <v>-1.3870000000000001E-4</v>
          </cell>
          <cell r="J259">
            <v>11183550</v>
          </cell>
          <cell r="K259">
            <v>157543</v>
          </cell>
          <cell r="L259">
            <v>3907312</v>
          </cell>
          <cell r="M259">
            <v>-37200863</v>
          </cell>
          <cell r="N259">
            <v>0</v>
          </cell>
          <cell r="O259">
            <v>0</v>
          </cell>
          <cell r="P259">
            <v>-2390986</v>
          </cell>
          <cell r="Q259">
            <v>-5732438</v>
          </cell>
          <cell r="R259">
            <v>-8451695</v>
          </cell>
          <cell r="S259">
            <v>-16560889</v>
          </cell>
          <cell r="T259">
            <v>216138701</v>
          </cell>
          <cell r="U259">
            <v>111346190</v>
          </cell>
          <cell r="V259">
            <v>240854421</v>
          </cell>
          <cell r="W259">
            <v>-1146976</v>
          </cell>
          <cell r="X259">
            <v>-11015</v>
          </cell>
          <cell r="Y259">
            <v>-171336</v>
          </cell>
          <cell r="Z259">
            <v>24728578</v>
          </cell>
        </row>
        <row r="260">
          <cell r="A260" t="str">
            <v xml:space="preserve"> 09-320</v>
          </cell>
          <cell r="B260" t="str">
            <v>LDH-OFFICE OF AGING AND ADULT SERVICES</v>
          </cell>
          <cell r="C260">
            <v>19505078</v>
          </cell>
          <cell r="D260">
            <v>7706301</v>
          </cell>
          <cell r="E260">
            <v>0.395092</v>
          </cell>
          <cell r="F260">
            <v>50804338</v>
          </cell>
          <cell r="G260">
            <v>9.2305000000000009E-3</v>
          </cell>
          <cell r="H260">
            <v>9.3670000000000003E-3</v>
          </cell>
          <cell r="I260">
            <v>-1.3660000000000001E-4</v>
          </cell>
          <cell r="J260">
            <v>3561747</v>
          </cell>
          <cell r="K260">
            <v>50174</v>
          </cell>
          <cell r="L260">
            <v>1244404</v>
          </cell>
          <cell r="M260">
            <v>-11847763</v>
          </cell>
          <cell r="N260">
            <v>0</v>
          </cell>
          <cell r="O260">
            <v>0</v>
          </cell>
          <cell r="P260">
            <v>-761483</v>
          </cell>
          <cell r="Q260">
            <v>-1825672</v>
          </cell>
          <cell r="R260">
            <v>-2691703</v>
          </cell>
          <cell r="S260">
            <v>-5274326</v>
          </cell>
          <cell r="T260">
            <v>68836041</v>
          </cell>
          <cell r="U260">
            <v>35461631</v>
          </cell>
          <cell r="V260">
            <v>77471677</v>
          </cell>
          <cell r="W260">
            <v>-1129442</v>
          </cell>
          <cell r="X260">
            <v>-10847</v>
          </cell>
          <cell r="Y260">
            <v>-168717</v>
          </cell>
          <cell r="Z260">
            <v>7875579</v>
          </cell>
        </row>
        <row r="261">
          <cell r="A261" t="str">
            <v xml:space="preserve"> 09-330</v>
          </cell>
          <cell r="B261" t="str">
            <v>LDH-OFFICE OF BEHAVIORAL HEALTH</v>
          </cell>
          <cell r="C261">
            <v>65544341</v>
          </cell>
          <cell r="D261">
            <v>25893980</v>
          </cell>
          <cell r="E261">
            <v>0.39506039999999998</v>
          </cell>
          <cell r="F261">
            <v>170708010</v>
          </cell>
          <cell r="G261">
            <v>3.1015399999999999E-2</v>
          </cell>
          <cell r="H261">
            <v>3.1891000000000003E-2</v>
          </cell>
          <cell r="I261">
            <v>-8.7560000000000003E-4</v>
          </cell>
          <cell r="J261">
            <v>11967850</v>
          </cell>
          <cell r="K261">
            <v>168591</v>
          </cell>
          <cell r="L261">
            <v>4181331</v>
          </cell>
          <cell r="M261">
            <v>-39809751</v>
          </cell>
          <cell r="N261">
            <v>0</v>
          </cell>
          <cell r="O261">
            <v>0</v>
          </cell>
          <cell r="P261">
            <v>-2558665</v>
          </cell>
          <cell r="Q261">
            <v>-6134453</v>
          </cell>
          <cell r="R261">
            <v>-9044411</v>
          </cell>
          <cell r="S261">
            <v>-17722300</v>
          </cell>
          <cell r="T261">
            <v>231296459</v>
          </cell>
          <cell r="U261">
            <v>119154873</v>
          </cell>
          <cell r="V261">
            <v>263760201</v>
          </cell>
          <cell r="W261">
            <v>-7242128</v>
          </cell>
          <cell r="X261">
            <v>-69551</v>
          </cell>
          <cell r="Y261">
            <v>-1081833</v>
          </cell>
          <cell r="Z261">
            <v>26462787</v>
          </cell>
        </row>
        <row r="262">
          <cell r="A262" t="str">
            <v xml:space="preserve"> 09-326</v>
          </cell>
          <cell r="B262" t="str">
            <v>LDH-OFFICE OF PUBLIC HEALTH</v>
          </cell>
          <cell r="C262">
            <v>75503971</v>
          </cell>
          <cell r="D262">
            <v>29824069</v>
          </cell>
          <cell r="E262">
            <v>0.39500000000000002</v>
          </cell>
          <cell r="F262">
            <v>196617426</v>
          </cell>
          <cell r="G262">
            <v>3.5722799999999999E-2</v>
          </cell>
          <cell r="H262">
            <v>3.3836999999999999E-2</v>
          </cell>
          <cell r="I262">
            <v>1.8858E-3</v>
          </cell>
          <cell r="J262">
            <v>13784285</v>
          </cell>
          <cell r="K262">
            <v>194179</v>
          </cell>
          <cell r="L262">
            <v>4815958</v>
          </cell>
          <cell r="M262">
            <v>-45851925</v>
          </cell>
          <cell r="N262">
            <v>0</v>
          </cell>
          <cell r="O262">
            <v>0</v>
          </cell>
          <cell r="P262">
            <v>-2947010</v>
          </cell>
          <cell r="Q262">
            <v>-7065517</v>
          </cell>
          <cell r="R262">
            <v>-10417137</v>
          </cell>
          <cell r="S262">
            <v>-20412123</v>
          </cell>
          <cell r="T262">
            <v>266401760</v>
          </cell>
          <cell r="U262">
            <v>137239748</v>
          </cell>
          <cell r="V262">
            <v>279854673</v>
          </cell>
          <cell r="W262">
            <v>15596743</v>
          </cell>
          <cell r="X262">
            <v>149785</v>
          </cell>
          <cell r="Y262">
            <v>2329850</v>
          </cell>
          <cell r="Z262">
            <v>30479209</v>
          </cell>
        </row>
        <row r="263">
          <cell r="A263">
            <v>2032</v>
          </cell>
          <cell r="B263" t="str">
            <v>LDH-SOUTH CENTRAL LA HUMAN SERVICES AUTHORITY</v>
          </cell>
          <cell r="C263">
            <v>8674610</v>
          </cell>
          <cell r="D263">
            <v>3426471</v>
          </cell>
          <cell r="E263">
            <v>0.39500000000000002</v>
          </cell>
          <cell r="F263">
            <v>22589252</v>
          </cell>
          <cell r="G263">
            <v>4.1041999999999997E-3</v>
          </cell>
          <cell r="H263">
            <v>4.0068999999999999E-3</v>
          </cell>
          <cell r="I263">
            <v>9.7200000000000004E-5</v>
          </cell>
          <cell r="J263">
            <v>1583668</v>
          </cell>
          <cell r="K263">
            <v>22309</v>
          </cell>
          <cell r="L263">
            <v>553302</v>
          </cell>
          <cell r="M263">
            <v>-5267899</v>
          </cell>
          <cell r="N263">
            <v>0</v>
          </cell>
          <cell r="O263">
            <v>0</v>
          </cell>
          <cell r="P263">
            <v>-338580</v>
          </cell>
          <cell r="Q263">
            <v>-811753</v>
          </cell>
          <cell r="R263">
            <v>-1196818</v>
          </cell>
          <cell r="S263">
            <v>-2345136</v>
          </cell>
          <cell r="T263">
            <v>30606730</v>
          </cell>
          <cell r="U263">
            <v>15767388</v>
          </cell>
          <cell r="V263">
            <v>33140070</v>
          </cell>
          <cell r="W263">
            <v>804157</v>
          </cell>
          <cell r="X263">
            <v>7723</v>
          </cell>
          <cell r="Y263">
            <v>120125</v>
          </cell>
          <cell r="Z263">
            <v>3501737</v>
          </cell>
        </row>
        <row r="264">
          <cell r="A264" t="str">
            <v xml:space="preserve"> LsrAgy00714</v>
          </cell>
          <cell r="B264" t="str">
            <v>LEESVILLE CITY COURT</v>
          </cell>
          <cell r="C264">
            <v>10215</v>
          </cell>
          <cell r="D264">
            <v>4464</v>
          </cell>
          <cell r="E264">
            <v>0.437</v>
          </cell>
          <cell r="F264">
            <v>29446</v>
          </cell>
          <cell r="G264">
            <v>5.4E-6</v>
          </cell>
          <cell r="H264">
            <v>5.4999999999999999E-6</v>
          </cell>
          <cell r="I264">
            <v>-9.9999999999999995E-8</v>
          </cell>
          <cell r="J264">
            <v>2064</v>
          </cell>
          <cell r="K264">
            <v>29</v>
          </cell>
          <cell r="L264">
            <v>721</v>
          </cell>
          <cell r="M264">
            <v>-6867</v>
          </cell>
          <cell r="N264">
            <v>0</v>
          </cell>
          <cell r="O264">
            <v>0</v>
          </cell>
          <cell r="P264">
            <v>-441</v>
          </cell>
          <cell r="Q264">
            <v>-1058</v>
          </cell>
          <cell r="R264">
            <v>-1560</v>
          </cell>
          <cell r="S264">
            <v>-3057</v>
          </cell>
          <cell r="T264">
            <v>39897</v>
          </cell>
          <cell r="U264">
            <v>20554</v>
          </cell>
          <cell r="V264">
            <v>45241</v>
          </cell>
          <cell r="W264">
            <v>-992</v>
          </cell>
          <cell r="X264">
            <v>-10</v>
          </cell>
          <cell r="Y264">
            <v>-148</v>
          </cell>
          <cell r="Z264">
            <v>4565</v>
          </cell>
        </row>
        <row r="265">
          <cell r="A265" t="str">
            <v xml:space="preserve"> 24-960</v>
          </cell>
          <cell r="B265" t="str">
            <v>LEGISLATIVE BUDGETARY CONTROL COUN</v>
          </cell>
          <cell r="C265">
            <v>863314</v>
          </cell>
          <cell r="D265">
            <v>341009</v>
          </cell>
          <cell r="E265">
            <v>0.39500000000000002</v>
          </cell>
          <cell r="F265">
            <v>2248154</v>
          </cell>
          <cell r="G265">
            <v>4.0850000000000001E-4</v>
          </cell>
          <cell r="H265">
            <v>1.103E-4</v>
          </cell>
          <cell r="I265">
            <v>2.9809999999999998E-4</v>
          </cell>
          <cell r="J265">
            <v>157612</v>
          </cell>
          <cell r="K265">
            <v>2220</v>
          </cell>
          <cell r="L265">
            <v>55066</v>
          </cell>
          <cell r="M265">
            <v>-524278</v>
          </cell>
          <cell r="N265">
            <v>0</v>
          </cell>
          <cell r="O265">
            <v>0</v>
          </cell>
          <cell r="P265">
            <v>-33697</v>
          </cell>
          <cell r="Q265">
            <v>-80788</v>
          </cell>
          <cell r="R265">
            <v>-119111</v>
          </cell>
          <cell r="S265">
            <v>-233395</v>
          </cell>
          <cell r="T265">
            <v>3046079</v>
          </cell>
          <cell r="U265">
            <v>1569220</v>
          </cell>
          <cell r="V265">
            <v>912586</v>
          </cell>
          <cell r="W265">
            <v>2465652</v>
          </cell>
          <cell r="X265">
            <v>23679</v>
          </cell>
          <cell r="Y265">
            <v>368320</v>
          </cell>
          <cell r="Z265">
            <v>348504</v>
          </cell>
        </row>
        <row r="266">
          <cell r="A266" t="str">
            <v xml:space="preserve"> 24-955</v>
          </cell>
          <cell r="B266" t="str">
            <v>LEGISLATIVE FISCAL OFFICE</v>
          </cell>
          <cell r="C266">
            <v>1735592</v>
          </cell>
          <cell r="D266">
            <v>685559</v>
          </cell>
          <cell r="E266">
            <v>0.39500000000000002</v>
          </cell>
          <cell r="F266">
            <v>4519590</v>
          </cell>
          <cell r="G266">
            <v>8.2120000000000001E-4</v>
          </cell>
          <cell r="H266">
            <v>8.0760000000000001E-4</v>
          </cell>
          <cell r="I266">
            <v>1.36E-5</v>
          </cell>
          <cell r="J266">
            <v>316856</v>
          </cell>
          <cell r="K266">
            <v>4464</v>
          </cell>
          <cell r="L266">
            <v>110703</v>
          </cell>
          <cell r="M266">
            <v>-1053985</v>
          </cell>
          <cell r="N266">
            <v>0</v>
          </cell>
          <cell r="O266">
            <v>0</v>
          </cell>
          <cell r="P266">
            <v>-67742</v>
          </cell>
          <cell r="Q266">
            <v>-162413</v>
          </cell>
          <cell r="R266">
            <v>-239456</v>
          </cell>
          <cell r="S266">
            <v>-469208</v>
          </cell>
          <cell r="T266">
            <v>6123703</v>
          </cell>
          <cell r="U266">
            <v>3154692</v>
          </cell>
          <cell r="V266">
            <v>6679143</v>
          </cell>
          <cell r="W266">
            <v>112316</v>
          </cell>
          <cell r="X266">
            <v>1079</v>
          </cell>
          <cell r="Y266">
            <v>16778</v>
          </cell>
          <cell r="Z266">
            <v>700617</v>
          </cell>
        </row>
        <row r="267">
          <cell r="A267" t="str">
            <v xml:space="preserve"> LsrAgy00249</v>
          </cell>
          <cell r="B267" t="str">
            <v>LINCOLN PARISH SCHOOL BOARD</v>
          </cell>
          <cell r="C267">
            <v>103454</v>
          </cell>
          <cell r="D267">
            <v>40864</v>
          </cell>
          <cell r="E267">
            <v>0.39500000000000002</v>
          </cell>
          <cell r="F267">
            <v>269420</v>
          </cell>
          <cell r="G267">
            <v>4.8999999999999998E-5</v>
          </cell>
          <cell r="H267">
            <v>4.8900000000000003E-5</v>
          </cell>
          <cell r="I267">
            <v>9.9999999999999995E-8</v>
          </cell>
          <cell r="J267">
            <v>18888</v>
          </cell>
          <cell r="K267">
            <v>266</v>
          </cell>
          <cell r="L267">
            <v>6599</v>
          </cell>
          <cell r="M267">
            <v>-62830</v>
          </cell>
          <cell r="N267">
            <v>0</v>
          </cell>
          <cell r="O267">
            <v>0</v>
          </cell>
          <cell r="P267">
            <v>-4038</v>
          </cell>
          <cell r="Q267">
            <v>-9682</v>
          </cell>
          <cell r="R267">
            <v>-14274</v>
          </cell>
          <cell r="S267">
            <v>-27970</v>
          </cell>
          <cell r="T267">
            <v>365043</v>
          </cell>
          <cell r="U267">
            <v>188056</v>
          </cell>
          <cell r="V267">
            <v>404353</v>
          </cell>
          <cell r="W267">
            <v>496</v>
          </cell>
          <cell r="X267">
            <v>5</v>
          </cell>
          <cell r="Y267">
            <v>74</v>
          </cell>
          <cell r="Z267">
            <v>41765</v>
          </cell>
        </row>
        <row r="268">
          <cell r="A268" t="str">
            <v xml:space="preserve"> LsrAgy00755</v>
          </cell>
          <cell r="B268" t="str">
            <v>LIVINGSTON PARISH COUNCIL</v>
          </cell>
          <cell r="C268">
            <v>8328</v>
          </cell>
          <cell r="D268">
            <v>3639</v>
          </cell>
          <cell r="E268">
            <v>0.437</v>
          </cell>
          <cell r="F268">
            <v>23997</v>
          </cell>
          <cell r="G268">
            <v>4.4000000000000002E-6</v>
          </cell>
          <cell r="H268">
            <v>4.1999999999999996E-6</v>
          </cell>
          <cell r="I268">
            <v>1.9999999999999999E-7</v>
          </cell>
          <cell r="J268">
            <v>1682</v>
          </cell>
          <cell r="K268">
            <v>24</v>
          </cell>
          <cell r="L268">
            <v>588</v>
          </cell>
          <cell r="M268">
            <v>-5596</v>
          </cell>
          <cell r="N268">
            <v>0</v>
          </cell>
          <cell r="O268">
            <v>0</v>
          </cell>
          <cell r="P268">
            <v>-360</v>
          </cell>
          <cell r="Q268">
            <v>-862</v>
          </cell>
          <cell r="R268">
            <v>-1271</v>
          </cell>
          <cell r="S268">
            <v>-2491</v>
          </cell>
          <cell r="T268">
            <v>32515</v>
          </cell>
          <cell r="U268">
            <v>16750</v>
          </cell>
          <cell r="V268">
            <v>34820</v>
          </cell>
          <cell r="W268">
            <v>1241</v>
          </cell>
          <cell r="X268">
            <v>12</v>
          </cell>
          <cell r="Y268">
            <v>185</v>
          </cell>
          <cell r="Z268">
            <v>3720</v>
          </cell>
        </row>
        <row r="269">
          <cell r="A269" t="str">
            <v xml:space="preserve"> LsrAgy00050</v>
          </cell>
          <cell r="B269" t="str">
            <v>LIVINGSTON PARISH SCHOOL BOARD</v>
          </cell>
          <cell r="C269">
            <v>441798</v>
          </cell>
          <cell r="D269">
            <v>174510</v>
          </cell>
          <cell r="E269">
            <v>0.39500000000000002</v>
          </cell>
          <cell r="F269">
            <v>1150496</v>
          </cell>
          <cell r="G269">
            <v>2.0900000000000001E-4</v>
          </cell>
          <cell r="H269">
            <v>1.863E-4</v>
          </cell>
          <cell r="I269">
            <v>2.27E-5</v>
          </cell>
          <cell r="J269">
            <v>80658</v>
          </cell>
          <cell r="K269">
            <v>1136</v>
          </cell>
          <cell r="L269">
            <v>28180</v>
          </cell>
          <cell r="M269">
            <v>-268300</v>
          </cell>
          <cell r="N269">
            <v>0</v>
          </cell>
          <cell r="O269">
            <v>0</v>
          </cell>
          <cell r="P269">
            <v>-17244</v>
          </cell>
          <cell r="Q269">
            <v>-41343</v>
          </cell>
          <cell r="R269">
            <v>-60955</v>
          </cell>
          <cell r="S269">
            <v>-119440</v>
          </cell>
          <cell r="T269">
            <v>1558835</v>
          </cell>
          <cell r="U269">
            <v>803051</v>
          </cell>
          <cell r="V269">
            <v>1540743</v>
          </cell>
          <cell r="W269">
            <v>188075</v>
          </cell>
          <cell r="X269">
            <v>1806</v>
          </cell>
          <cell r="Y269">
            <v>28095</v>
          </cell>
          <cell r="Z269">
            <v>178347</v>
          </cell>
        </row>
        <row r="270">
          <cell r="A270">
            <v>71536</v>
          </cell>
          <cell r="B270" t="str">
            <v>LOUISIANA BOARD OF CPAS</v>
          </cell>
          <cell r="C270">
            <v>336385</v>
          </cell>
          <cell r="D270">
            <v>132872</v>
          </cell>
          <cell r="E270">
            <v>0.39500000000000002</v>
          </cell>
          <cell r="F270">
            <v>875958</v>
          </cell>
          <cell r="G270">
            <v>1.5919999999999999E-4</v>
          </cell>
          <cell r="H270">
            <v>1.9369999999999999E-4</v>
          </cell>
          <cell r="I270">
            <v>-3.4499999999999998E-5</v>
          </cell>
          <cell r="J270">
            <v>61411</v>
          </cell>
          <cell r="K270">
            <v>865</v>
          </cell>
          <cell r="L270">
            <v>21456</v>
          </cell>
          <cell r="M270">
            <v>-204277</v>
          </cell>
          <cell r="N270">
            <v>0</v>
          </cell>
          <cell r="O270">
            <v>0</v>
          </cell>
          <cell r="P270">
            <v>-13129</v>
          </cell>
          <cell r="Q270">
            <v>-31478</v>
          </cell>
          <cell r="R270">
            <v>-46410</v>
          </cell>
          <cell r="S270">
            <v>-90939</v>
          </cell>
          <cell r="T270">
            <v>1186857</v>
          </cell>
          <cell r="U270">
            <v>611422</v>
          </cell>
          <cell r="V270">
            <v>1601863</v>
          </cell>
          <cell r="W270">
            <v>-285586</v>
          </cell>
          <cell r="X270">
            <v>-2743</v>
          </cell>
          <cell r="Y270">
            <v>-42661</v>
          </cell>
          <cell r="Z270">
            <v>135789</v>
          </cell>
        </row>
        <row r="271">
          <cell r="A271">
            <v>71559</v>
          </cell>
          <cell r="B271" t="str">
            <v>LOUISIANA BOARD OF MASSAGE THERAPY</v>
          </cell>
          <cell r="C271">
            <v>192338</v>
          </cell>
          <cell r="D271">
            <v>75973</v>
          </cell>
          <cell r="E271">
            <v>0.39500000000000002</v>
          </cell>
          <cell r="F271">
            <v>500862</v>
          </cell>
          <cell r="G271">
            <v>9.1000000000000003E-5</v>
          </cell>
          <cell r="H271">
            <v>8.8999999999999995E-5</v>
          </cell>
          <cell r="I271">
            <v>1.9999999999999999E-6</v>
          </cell>
          <cell r="J271">
            <v>35114</v>
          </cell>
          <cell r="K271">
            <v>495</v>
          </cell>
          <cell r="L271">
            <v>12268</v>
          </cell>
          <cell r="M271">
            <v>-116803</v>
          </cell>
          <cell r="N271">
            <v>0</v>
          </cell>
          <cell r="O271">
            <v>0</v>
          </cell>
          <cell r="P271">
            <v>-7507</v>
          </cell>
          <cell r="Q271">
            <v>-17999</v>
          </cell>
          <cell r="R271">
            <v>-26537</v>
          </cell>
          <cell r="S271">
            <v>-51998</v>
          </cell>
          <cell r="T271">
            <v>678630</v>
          </cell>
          <cell r="U271">
            <v>349604</v>
          </cell>
          <cell r="V271">
            <v>736420</v>
          </cell>
          <cell r="W271">
            <v>16211</v>
          </cell>
          <cell r="X271">
            <v>156</v>
          </cell>
          <cell r="Y271">
            <v>2422</v>
          </cell>
          <cell r="Z271">
            <v>77643</v>
          </cell>
        </row>
        <row r="272">
          <cell r="A272">
            <v>647</v>
          </cell>
          <cell r="B272" t="str">
            <v>LOUISIANA DELTA COMMUNITY COLLEGE</v>
          </cell>
          <cell r="C272">
            <v>1097718</v>
          </cell>
          <cell r="D272">
            <v>438694</v>
          </cell>
          <cell r="E272">
            <v>0.3996422</v>
          </cell>
          <cell r="F272">
            <v>2892119</v>
          </cell>
          <cell r="G272">
            <v>5.2550000000000003E-4</v>
          </cell>
          <cell r="H272">
            <v>5.4100000000000003E-4</v>
          </cell>
          <cell r="I272">
            <v>-1.5500000000000001E-5</v>
          </cell>
          <cell r="J272">
            <v>202758</v>
          </cell>
          <cell r="K272">
            <v>2856</v>
          </cell>
          <cell r="L272">
            <v>70840</v>
          </cell>
          <cell r="M272">
            <v>-674453</v>
          </cell>
          <cell r="N272">
            <v>0</v>
          </cell>
          <cell r="O272">
            <v>0</v>
          </cell>
          <cell r="P272">
            <v>-43349</v>
          </cell>
          <cell r="Q272">
            <v>-103929</v>
          </cell>
          <cell r="R272">
            <v>-153230</v>
          </cell>
          <cell r="S272">
            <v>-300250</v>
          </cell>
          <cell r="T272">
            <v>3918603</v>
          </cell>
          <cell r="U272">
            <v>2018711</v>
          </cell>
          <cell r="V272">
            <v>4474101</v>
          </cell>
          <cell r="W272">
            <v>-128195</v>
          </cell>
          <cell r="X272">
            <v>-1231</v>
          </cell>
          <cell r="Y272">
            <v>-19150</v>
          </cell>
          <cell r="Z272">
            <v>448330</v>
          </cell>
        </row>
        <row r="273">
          <cell r="A273" t="str">
            <v xml:space="preserve"> 04-141</v>
          </cell>
          <cell r="B273" t="str">
            <v>LOUISIANA DEPARTMENT OF JUSTICE</v>
          </cell>
          <cell r="C273">
            <v>32718448</v>
          </cell>
          <cell r="D273">
            <v>13179715</v>
          </cell>
          <cell r="E273">
            <v>0.40282210000000002</v>
          </cell>
          <cell r="F273">
            <v>86888238</v>
          </cell>
          <cell r="G273">
            <v>1.5786499999999998E-2</v>
          </cell>
          <cell r="H273">
            <v>1.5344999999999999E-2</v>
          </cell>
          <cell r="I273">
            <v>4.415E-4</v>
          </cell>
          <cell r="J273">
            <v>6091486</v>
          </cell>
          <cell r="K273">
            <v>85811</v>
          </cell>
          <cell r="L273">
            <v>2128245</v>
          </cell>
          <cell r="M273">
            <v>-20262665</v>
          </cell>
          <cell r="N273">
            <v>0</v>
          </cell>
          <cell r="O273">
            <v>0</v>
          </cell>
          <cell r="P273">
            <v>-1302329</v>
          </cell>
          <cell r="Q273">
            <v>-3122360</v>
          </cell>
          <cell r="R273">
            <v>-4603492</v>
          </cell>
          <cell r="S273">
            <v>-9020429</v>
          </cell>
          <cell r="T273">
            <v>117726999</v>
          </cell>
          <cell r="U273">
            <v>60648337</v>
          </cell>
          <cell r="V273">
            <v>126913068</v>
          </cell>
          <cell r="W273">
            <v>3651417</v>
          </cell>
          <cell r="X273">
            <v>35067</v>
          </cell>
          <cell r="Y273">
            <v>545451</v>
          </cell>
          <cell r="Z273">
            <v>13469227</v>
          </cell>
        </row>
        <row r="274">
          <cell r="A274" t="str">
            <v xml:space="preserve"> 24-954</v>
          </cell>
          <cell r="B274" t="str">
            <v>LOUISIANA LEGISLATIVE AUDITOR</v>
          </cell>
          <cell r="C274">
            <v>17995593</v>
          </cell>
          <cell r="D274">
            <v>7108259</v>
          </cell>
          <cell r="E274">
            <v>0.39500000000000002</v>
          </cell>
          <cell r="F274">
            <v>46861730</v>
          </cell>
          <cell r="G274">
            <v>8.5141999999999995E-3</v>
          </cell>
          <cell r="H274">
            <v>9.1734E-3</v>
          </cell>
          <cell r="I274">
            <v>-6.5919999999999998E-4</v>
          </cell>
          <cell r="J274">
            <v>3285342</v>
          </cell>
          <cell r="K274">
            <v>46281</v>
          </cell>
          <cell r="L274">
            <v>1147834</v>
          </cell>
          <cell r="M274">
            <v>-10928332</v>
          </cell>
          <cell r="N274">
            <v>0</v>
          </cell>
          <cell r="O274">
            <v>0</v>
          </cell>
          <cell r="P274">
            <v>-702389</v>
          </cell>
          <cell r="Q274">
            <v>-1683993</v>
          </cell>
          <cell r="R274">
            <v>-2482817</v>
          </cell>
          <cell r="S274">
            <v>-4865019</v>
          </cell>
          <cell r="T274">
            <v>63494105</v>
          </cell>
          <cell r="U274">
            <v>32709675</v>
          </cell>
          <cell r="V274">
            <v>75869897</v>
          </cell>
          <cell r="W274">
            <v>-5452107</v>
          </cell>
          <cell r="X274">
            <v>-52360</v>
          </cell>
          <cell r="Y274">
            <v>-814439</v>
          </cell>
          <cell r="Z274">
            <v>7264404</v>
          </cell>
        </row>
        <row r="275">
          <cell r="A275" t="str">
            <v xml:space="preserve"> LsrAgy00030</v>
          </cell>
          <cell r="B275" t="str">
            <v>LOUISIANA LOTTERY CORPORATION</v>
          </cell>
          <cell r="C275">
            <v>94394</v>
          </cell>
          <cell r="D275">
            <v>37286</v>
          </cell>
          <cell r="E275">
            <v>0.39500000000000002</v>
          </cell>
          <cell r="F275">
            <v>245808</v>
          </cell>
          <cell r="G275">
            <v>4.4700000000000002E-5</v>
          </cell>
          <cell r="H275">
            <v>4.0000000000000003E-5</v>
          </cell>
          <cell r="I275">
            <v>4.6999999999999999E-6</v>
          </cell>
          <cell r="J275">
            <v>17233</v>
          </cell>
          <cell r="K275">
            <v>243</v>
          </cell>
          <cell r="L275">
            <v>6021</v>
          </cell>
          <cell r="M275">
            <v>-57323</v>
          </cell>
          <cell r="N275">
            <v>0</v>
          </cell>
          <cell r="O275">
            <v>0</v>
          </cell>
          <cell r="P275">
            <v>-3684</v>
          </cell>
          <cell r="Q275">
            <v>-8833</v>
          </cell>
          <cell r="R275">
            <v>-13023</v>
          </cell>
          <cell r="S275">
            <v>-25519</v>
          </cell>
          <cell r="T275">
            <v>333051</v>
          </cell>
          <cell r="U275">
            <v>171575</v>
          </cell>
          <cell r="V275">
            <v>330744</v>
          </cell>
          <cell r="W275">
            <v>38624</v>
          </cell>
          <cell r="X275">
            <v>371</v>
          </cell>
          <cell r="Y275">
            <v>5770</v>
          </cell>
          <cell r="Z275">
            <v>38105</v>
          </cell>
        </row>
        <row r="276">
          <cell r="A276">
            <v>201114</v>
          </cell>
          <cell r="B276" t="str">
            <v>LOUISIANA MOTOR VEHICLE COMMISSION</v>
          </cell>
          <cell r="C276">
            <v>1139391</v>
          </cell>
          <cell r="D276">
            <v>450060</v>
          </cell>
          <cell r="E276">
            <v>0.39500000000000002</v>
          </cell>
          <cell r="F276">
            <v>2967028</v>
          </cell>
          <cell r="G276">
            <v>5.3910000000000004E-4</v>
          </cell>
          <cell r="H276">
            <v>5.3939999999999999E-4</v>
          </cell>
          <cell r="I276">
            <v>-2.9999999999999999E-7</v>
          </cell>
          <cell r="J276">
            <v>208010</v>
          </cell>
          <cell r="K276">
            <v>2930</v>
          </cell>
          <cell r="L276">
            <v>72675</v>
          </cell>
          <cell r="M276">
            <v>-691922</v>
          </cell>
          <cell r="N276">
            <v>0</v>
          </cell>
          <cell r="O276">
            <v>0</v>
          </cell>
          <cell r="P276">
            <v>-44471</v>
          </cell>
          <cell r="Q276">
            <v>-106621</v>
          </cell>
          <cell r="R276">
            <v>-157198</v>
          </cell>
          <cell r="S276">
            <v>-308026</v>
          </cell>
          <cell r="T276">
            <v>4020099</v>
          </cell>
          <cell r="U276">
            <v>2070998</v>
          </cell>
          <cell r="V276">
            <v>4461033</v>
          </cell>
          <cell r="W276">
            <v>-2564</v>
          </cell>
          <cell r="X276">
            <v>-25</v>
          </cell>
          <cell r="Y276">
            <v>-383</v>
          </cell>
          <cell r="Z276">
            <v>459942</v>
          </cell>
        </row>
        <row r="277">
          <cell r="A277">
            <v>71554</v>
          </cell>
          <cell r="B277" t="str">
            <v>LOUISIANA PHYSICAL THERAPY BOARD</v>
          </cell>
          <cell r="C277">
            <v>204752</v>
          </cell>
          <cell r="D277">
            <v>80877</v>
          </cell>
          <cell r="E277">
            <v>0.39500000000000002</v>
          </cell>
          <cell r="F277">
            <v>533170</v>
          </cell>
          <cell r="G277">
            <v>9.6899999999999997E-5</v>
          </cell>
          <cell r="H277">
            <v>9.4400000000000004E-5</v>
          </cell>
          <cell r="I277">
            <v>2.5000000000000002E-6</v>
          </cell>
          <cell r="J277">
            <v>37379</v>
          </cell>
          <cell r="K277">
            <v>527</v>
          </cell>
          <cell r="L277">
            <v>13060</v>
          </cell>
          <cell r="M277">
            <v>-124337</v>
          </cell>
          <cell r="N277">
            <v>0</v>
          </cell>
          <cell r="O277">
            <v>0</v>
          </cell>
          <cell r="P277">
            <v>-7991</v>
          </cell>
          <cell r="Q277">
            <v>-19160</v>
          </cell>
          <cell r="R277">
            <v>-28248</v>
          </cell>
          <cell r="S277">
            <v>-55352</v>
          </cell>
          <cell r="T277">
            <v>722405</v>
          </cell>
          <cell r="U277">
            <v>372155</v>
          </cell>
          <cell r="V277">
            <v>780751</v>
          </cell>
          <cell r="W277">
            <v>20429</v>
          </cell>
          <cell r="X277">
            <v>196</v>
          </cell>
          <cell r="Y277">
            <v>3052</v>
          </cell>
          <cell r="Z277">
            <v>82651</v>
          </cell>
        </row>
        <row r="278">
          <cell r="A278" t="str">
            <v xml:space="preserve"> LsrAgy00520</v>
          </cell>
          <cell r="B278" t="str">
            <v>LOUISIANA STATE UNIVERSITY</v>
          </cell>
          <cell r="C278">
            <v>60203378</v>
          </cell>
          <cell r="D278">
            <v>23955656</v>
          </cell>
          <cell r="E278">
            <v>0.39791209999999999</v>
          </cell>
          <cell r="F278">
            <v>157929429</v>
          </cell>
          <cell r="G278">
            <v>2.8693699999999999E-2</v>
          </cell>
          <cell r="H278">
            <v>2.9018800000000001E-2</v>
          </cell>
          <cell r="I278">
            <v>-3.2509999999999999E-4</v>
          </cell>
          <cell r="J278">
            <v>11071980</v>
          </cell>
          <cell r="K278">
            <v>155971</v>
          </cell>
          <cell r="L278">
            <v>3868332</v>
          </cell>
          <cell r="M278">
            <v>-36829738</v>
          </cell>
          <cell r="N278">
            <v>0</v>
          </cell>
          <cell r="O278">
            <v>0</v>
          </cell>
          <cell r="P278">
            <v>-2367133</v>
          </cell>
          <cell r="Q278">
            <v>-5675250</v>
          </cell>
          <cell r="R278">
            <v>-8367379</v>
          </cell>
          <cell r="S278">
            <v>-16395673</v>
          </cell>
          <cell r="T278">
            <v>213982447</v>
          </cell>
          <cell r="U278">
            <v>110235373</v>
          </cell>
          <cell r="V278">
            <v>240005023</v>
          </cell>
          <cell r="W278">
            <v>-2688960</v>
          </cell>
          <cell r="X278">
            <v>-25824</v>
          </cell>
          <cell r="Y278">
            <v>-401678</v>
          </cell>
          <cell r="Z278">
            <v>24481879</v>
          </cell>
        </row>
        <row r="279">
          <cell r="A279">
            <v>71514</v>
          </cell>
          <cell r="B279" t="str">
            <v>LOUISIANA TAX FREE SHOPPING</v>
          </cell>
          <cell r="C279">
            <v>0</v>
          </cell>
          <cell r="D279">
            <v>0</v>
          </cell>
          <cell r="E279">
            <v>0</v>
          </cell>
          <cell r="F279">
            <v>0</v>
          </cell>
          <cell r="G279">
            <v>0</v>
          </cell>
          <cell r="H279">
            <v>1.2960000000000001E-4</v>
          </cell>
          <cell r="I279">
            <v>-1.2960000000000001E-4</v>
          </cell>
          <cell r="J279">
            <v>0</v>
          </cell>
          <cell r="K279">
            <v>0</v>
          </cell>
          <cell r="L279">
            <v>0</v>
          </cell>
          <cell r="M279">
            <v>0</v>
          </cell>
          <cell r="N279">
            <v>0</v>
          </cell>
          <cell r="O279">
            <v>0</v>
          </cell>
          <cell r="P279">
            <v>0</v>
          </cell>
          <cell r="Q279">
            <v>0</v>
          </cell>
          <cell r="R279">
            <v>0</v>
          </cell>
          <cell r="S279">
            <v>0</v>
          </cell>
          <cell r="T279">
            <v>0</v>
          </cell>
          <cell r="U279">
            <v>0</v>
          </cell>
          <cell r="V279">
            <v>1071961</v>
          </cell>
          <cell r="W279">
            <v>-1071961</v>
          </cell>
          <cell r="X279">
            <v>-10295</v>
          </cell>
          <cell r="Y279">
            <v>-160130</v>
          </cell>
          <cell r="Z279">
            <v>0</v>
          </cell>
        </row>
        <row r="280">
          <cell r="A280" t="str">
            <v xml:space="preserve"> LsrAgy00058</v>
          </cell>
          <cell r="B280" t="str">
            <v>LSU MEDICAL CENTER HEALTH CARE SRV DIV</v>
          </cell>
          <cell r="C280">
            <v>1548007</v>
          </cell>
          <cell r="D280">
            <v>611463</v>
          </cell>
          <cell r="E280">
            <v>0.39500000000000002</v>
          </cell>
          <cell r="F280">
            <v>4031112</v>
          </cell>
          <cell r="G280">
            <v>7.3240000000000002E-4</v>
          </cell>
          <cell r="H280">
            <v>6.9689999999999997E-4</v>
          </cell>
          <cell r="I280">
            <v>3.5500000000000002E-5</v>
          </cell>
          <cell r="J280">
            <v>282610</v>
          </cell>
          <cell r="K280">
            <v>3981</v>
          </cell>
          <cell r="L280">
            <v>98738</v>
          </cell>
          <cell r="M280">
            <v>-940070</v>
          </cell>
          <cell r="N280">
            <v>0</v>
          </cell>
          <cell r="O280">
            <v>0</v>
          </cell>
          <cell r="P280">
            <v>-60421</v>
          </cell>
          <cell r="Q280">
            <v>-144859</v>
          </cell>
          <cell r="R280">
            <v>-213575</v>
          </cell>
          <cell r="S280">
            <v>-418496</v>
          </cell>
          <cell r="T280">
            <v>5461852</v>
          </cell>
          <cell r="U280">
            <v>2813732</v>
          </cell>
          <cell r="V280">
            <v>5763828</v>
          </cell>
          <cell r="W280">
            <v>293609</v>
          </cell>
          <cell r="X280">
            <v>2820</v>
          </cell>
          <cell r="Y280">
            <v>43859</v>
          </cell>
          <cell r="Z280">
            <v>624894</v>
          </cell>
        </row>
        <row r="281">
          <cell r="A281" t="str">
            <v xml:space="preserve"> LsrAgy00052</v>
          </cell>
          <cell r="B281" t="str">
            <v>LSU MEDICAL CENTER IN SHREVEPORT</v>
          </cell>
          <cell r="C281">
            <v>12071867</v>
          </cell>
          <cell r="D281">
            <v>4841065</v>
          </cell>
          <cell r="E281">
            <v>0.4010204</v>
          </cell>
          <cell r="F281">
            <v>31915079</v>
          </cell>
          <cell r="G281">
            <v>5.7986000000000001E-3</v>
          </cell>
          <cell r="H281">
            <v>5.9381E-3</v>
          </cell>
          <cell r="I281">
            <v>-1.395E-4</v>
          </cell>
          <cell r="J281">
            <v>2237475</v>
          </cell>
          <cell r="K281">
            <v>31519</v>
          </cell>
          <cell r="L281">
            <v>781730</v>
          </cell>
          <cell r="M281">
            <v>-7442717</v>
          </cell>
          <cell r="N281">
            <v>0</v>
          </cell>
          <cell r="O281">
            <v>0</v>
          </cell>
          <cell r="P281">
            <v>-478361</v>
          </cell>
          <cell r="Q281">
            <v>-1146880</v>
          </cell>
          <cell r="R281">
            <v>-1690917</v>
          </cell>
          <cell r="S281">
            <v>-3313310</v>
          </cell>
          <cell r="T281">
            <v>43242521</v>
          </cell>
          <cell r="U281">
            <v>22276852</v>
          </cell>
          <cell r="V281">
            <v>49111970</v>
          </cell>
          <cell r="W281">
            <v>-1154089</v>
          </cell>
          <cell r="X281">
            <v>-11083</v>
          </cell>
          <cell r="Y281">
            <v>-172398</v>
          </cell>
          <cell r="Z281">
            <v>4947407</v>
          </cell>
        </row>
        <row r="282">
          <cell r="A282" t="str">
            <v xml:space="preserve"> 04-146</v>
          </cell>
          <cell r="B282" t="str">
            <v>LT GOVERNORS OFFICE</v>
          </cell>
          <cell r="C282">
            <v>1254882</v>
          </cell>
          <cell r="D282">
            <v>491112</v>
          </cell>
          <cell r="E282">
            <v>0.39136140000000003</v>
          </cell>
          <cell r="F282">
            <v>3237714</v>
          </cell>
          <cell r="G282">
            <v>5.8830000000000004E-4</v>
          </cell>
          <cell r="H282">
            <v>5.2610000000000005E-4</v>
          </cell>
          <cell r="I282">
            <v>6.2100000000000005E-5</v>
          </cell>
          <cell r="J282">
            <v>226987</v>
          </cell>
          <cell r="K282">
            <v>3198</v>
          </cell>
          <cell r="L282">
            <v>79305</v>
          </cell>
          <cell r="M282">
            <v>-755047</v>
          </cell>
          <cell r="N282">
            <v>0</v>
          </cell>
          <cell r="O282">
            <v>0</v>
          </cell>
          <cell r="P282">
            <v>-48529</v>
          </cell>
          <cell r="Q282">
            <v>-116348</v>
          </cell>
          <cell r="R282">
            <v>-171540</v>
          </cell>
          <cell r="S282">
            <v>-336128</v>
          </cell>
          <cell r="T282">
            <v>4386858</v>
          </cell>
          <cell r="U282">
            <v>2259937</v>
          </cell>
          <cell r="V282">
            <v>4351364</v>
          </cell>
          <cell r="W282">
            <v>513857</v>
          </cell>
          <cell r="X282">
            <v>4935</v>
          </cell>
          <cell r="Y282">
            <v>76760</v>
          </cell>
          <cell r="Z282">
            <v>501903</v>
          </cell>
        </row>
        <row r="283">
          <cell r="A283" t="str">
            <v xml:space="preserve"> LsrAgy00255</v>
          </cell>
          <cell r="B283" t="str">
            <v>MADISON PARISH PORT HARBOR &amp; TERMINAL</v>
          </cell>
          <cell r="C283">
            <v>140800</v>
          </cell>
          <cell r="D283">
            <v>55616</v>
          </cell>
          <cell r="E283">
            <v>0.39500000000000002</v>
          </cell>
          <cell r="F283">
            <v>366675</v>
          </cell>
          <cell r="G283">
            <v>6.6600000000000006E-5</v>
          </cell>
          <cell r="H283">
            <v>6.7100000000000005E-5</v>
          </cell>
          <cell r="I283">
            <v>-4.9999999999999998E-7</v>
          </cell>
          <cell r="J283">
            <v>25707</v>
          </cell>
          <cell r="K283">
            <v>362</v>
          </cell>
          <cell r="L283">
            <v>8981</v>
          </cell>
          <cell r="M283">
            <v>-85510</v>
          </cell>
          <cell r="N283">
            <v>0</v>
          </cell>
          <cell r="O283">
            <v>0</v>
          </cell>
          <cell r="P283">
            <v>-5496</v>
          </cell>
          <cell r="Q283">
            <v>-13177</v>
          </cell>
          <cell r="R283">
            <v>-19427</v>
          </cell>
          <cell r="S283">
            <v>-38067</v>
          </cell>
          <cell r="T283">
            <v>496817</v>
          </cell>
          <cell r="U283">
            <v>255941</v>
          </cell>
          <cell r="V283">
            <v>555210</v>
          </cell>
          <cell r="W283">
            <v>-4218</v>
          </cell>
          <cell r="X283">
            <v>-41</v>
          </cell>
          <cell r="Y283">
            <v>-630</v>
          </cell>
          <cell r="Z283">
            <v>56841</v>
          </cell>
        </row>
        <row r="284">
          <cell r="A284" t="str">
            <v xml:space="preserve"> LsrAgy00710</v>
          </cell>
          <cell r="B284" t="str">
            <v>MARKSVILLE CITY COURT</v>
          </cell>
          <cell r="C284">
            <v>34728</v>
          </cell>
          <cell r="D284">
            <v>15176</v>
          </cell>
          <cell r="E284">
            <v>0.437</v>
          </cell>
          <cell r="F284">
            <v>100062</v>
          </cell>
          <cell r="G284">
            <v>1.8199999999999999E-5</v>
          </cell>
          <cell r="H284">
            <v>2.6699999999999998E-5</v>
          </cell>
          <cell r="I284">
            <v>-8.4999999999999999E-6</v>
          </cell>
          <cell r="J284">
            <v>7015</v>
          </cell>
          <cell r="K284">
            <v>99</v>
          </cell>
          <cell r="L284">
            <v>2451</v>
          </cell>
          <cell r="M284">
            <v>-23335</v>
          </cell>
          <cell r="N284">
            <v>0</v>
          </cell>
          <cell r="O284">
            <v>0</v>
          </cell>
          <cell r="P284">
            <v>-1500</v>
          </cell>
          <cell r="Q284">
            <v>-3596</v>
          </cell>
          <cell r="R284">
            <v>-5301</v>
          </cell>
          <cell r="S284">
            <v>-10388</v>
          </cell>
          <cell r="T284">
            <v>135577</v>
          </cell>
          <cell r="U284">
            <v>69844</v>
          </cell>
          <cell r="V284">
            <v>220496</v>
          </cell>
          <cell r="W284">
            <v>-70135</v>
          </cell>
          <cell r="X284">
            <v>-674</v>
          </cell>
          <cell r="Y284">
            <v>-10477</v>
          </cell>
          <cell r="Z284">
            <v>15511</v>
          </cell>
        </row>
        <row r="285">
          <cell r="A285">
            <v>2026</v>
          </cell>
          <cell r="B285" t="str">
            <v>METROPOLITAN HUMAN SERVICES DISTRICT</v>
          </cell>
          <cell r="C285">
            <v>7149538</v>
          </cell>
          <cell r="D285">
            <v>2824068</v>
          </cell>
          <cell r="E285">
            <v>0.39500000000000002</v>
          </cell>
          <cell r="F285">
            <v>18617859</v>
          </cell>
          <cell r="G285">
            <v>3.3825999999999999E-3</v>
          </cell>
          <cell r="H285">
            <v>3.4910000000000002E-3</v>
          </cell>
          <cell r="I285">
            <v>-1.0840000000000001E-4</v>
          </cell>
          <cell r="J285">
            <v>1305245</v>
          </cell>
          <cell r="K285">
            <v>18387</v>
          </cell>
          <cell r="L285">
            <v>456027</v>
          </cell>
          <cell r="M285">
            <v>-4341755</v>
          </cell>
          <cell r="N285">
            <v>0</v>
          </cell>
          <cell r="O285">
            <v>0</v>
          </cell>
          <cell r="P285">
            <v>-279055</v>
          </cell>
          <cell r="Q285">
            <v>-669039</v>
          </cell>
          <cell r="R285">
            <v>-986407</v>
          </cell>
          <cell r="S285">
            <v>-1932840</v>
          </cell>
          <cell r="T285">
            <v>25225792</v>
          </cell>
          <cell r="U285">
            <v>12995340</v>
          </cell>
          <cell r="V285">
            <v>28873067</v>
          </cell>
          <cell r="W285">
            <v>-896540</v>
          </cell>
          <cell r="X285">
            <v>-8610</v>
          </cell>
          <cell r="Y285">
            <v>-133926</v>
          </cell>
          <cell r="Z285">
            <v>2886100</v>
          </cell>
        </row>
        <row r="286">
          <cell r="A286" t="str">
            <v xml:space="preserve"> LsrAgy00771</v>
          </cell>
          <cell r="B286" t="str">
            <v>MINDEN CITY COURT</v>
          </cell>
          <cell r="C286">
            <v>61455</v>
          </cell>
          <cell r="D286">
            <v>26426</v>
          </cell>
          <cell r="E286">
            <v>0.43</v>
          </cell>
          <cell r="F286">
            <v>174201</v>
          </cell>
          <cell r="G286">
            <v>3.1699999999999998E-5</v>
          </cell>
          <cell r="H286">
            <v>0</v>
          </cell>
          <cell r="I286">
            <v>3.1699999999999998E-5</v>
          </cell>
          <cell r="J286">
            <v>12213</v>
          </cell>
          <cell r="K286">
            <v>172</v>
          </cell>
          <cell r="L286">
            <v>4267</v>
          </cell>
          <cell r="M286">
            <v>-40624</v>
          </cell>
          <cell r="N286">
            <v>0</v>
          </cell>
          <cell r="O286">
            <v>0</v>
          </cell>
          <cell r="P286">
            <v>-2611</v>
          </cell>
          <cell r="Q286">
            <v>-6260</v>
          </cell>
          <cell r="R286">
            <v>-9229</v>
          </cell>
          <cell r="S286">
            <v>-18085</v>
          </cell>
          <cell r="T286">
            <v>236029</v>
          </cell>
          <cell r="U286">
            <v>121593</v>
          </cell>
          <cell r="V286">
            <v>0</v>
          </cell>
          <cell r="W286">
            <v>261767</v>
          </cell>
          <cell r="X286">
            <v>2514</v>
          </cell>
          <cell r="Y286">
            <v>39103</v>
          </cell>
          <cell r="Z286">
            <v>27004</v>
          </cell>
        </row>
        <row r="287">
          <cell r="A287" t="str">
            <v xml:space="preserve"> LsrAgy00086</v>
          </cell>
          <cell r="B287" t="str">
            <v>MONROE CITY SCHOOL BOARD</v>
          </cell>
          <cell r="C287">
            <v>148130</v>
          </cell>
          <cell r="D287">
            <v>58511</v>
          </cell>
          <cell r="E287">
            <v>0.39500000000000002</v>
          </cell>
          <cell r="F287">
            <v>385719</v>
          </cell>
          <cell r="G287">
            <v>7.0099999999999996E-5</v>
          </cell>
          <cell r="H287">
            <v>5.1700000000000003E-5</v>
          </cell>
          <cell r="I287">
            <v>1.84E-5</v>
          </cell>
          <cell r="J287">
            <v>27042</v>
          </cell>
          <cell r="K287">
            <v>381</v>
          </cell>
          <cell r="L287">
            <v>9448</v>
          </cell>
          <cell r="M287">
            <v>-89951</v>
          </cell>
          <cell r="N287">
            <v>0</v>
          </cell>
          <cell r="O287">
            <v>0</v>
          </cell>
          <cell r="P287">
            <v>-5781</v>
          </cell>
          <cell r="Q287">
            <v>-13861</v>
          </cell>
          <cell r="R287">
            <v>-20436</v>
          </cell>
          <cell r="S287">
            <v>-40044</v>
          </cell>
          <cell r="T287">
            <v>522620</v>
          </cell>
          <cell r="U287">
            <v>269233</v>
          </cell>
          <cell r="V287">
            <v>427428</v>
          </cell>
          <cell r="W287">
            <v>152180</v>
          </cell>
          <cell r="X287">
            <v>1461</v>
          </cell>
          <cell r="Y287">
            <v>22733</v>
          </cell>
          <cell r="Z287">
            <v>59793</v>
          </cell>
        </row>
        <row r="288">
          <cell r="A288" t="str">
            <v xml:space="preserve"> 17-561</v>
          </cell>
          <cell r="B288" t="str">
            <v>MUNICIPAL FIRE &amp; POLICE CIVIL SERVICE</v>
          </cell>
          <cell r="C288">
            <v>1394162</v>
          </cell>
          <cell r="D288">
            <v>550694</v>
          </cell>
          <cell r="E288">
            <v>0.39500000000000002</v>
          </cell>
          <cell r="F288">
            <v>3630477</v>
          </cell>
          <cell r="G288">
            <v>6.5959999999999999E-4</v>
          </cell>
          <cell r="H288">
            <v>6.1919999999999998E-4</v>
          </cell>
          <cell r="I288">
            <v>4.0500000000000002E-5</v>
          </cell>
          <cell r="J288">
            <v>254522</v>
          </cell>
          <cell r="K288">
            <v>3585</v>
          </cell>
          <cell r="L288">
            <v>88925</v>
          </cell>
          <cell r="M288">
            <v>-846641</v>
          </cell>
          <cell r="N288">
            <v>0</v>
          </cell>
          <cell r="O288">
            <v>0</v>
          </cell>
          <cell r="P288">
            <v>-54416</v>
          </cell>
          <cell r="Q288">
            <v>-130463</v>
          </cell>
          <cell r="R288">
            <v>-192349</v>
          </cell>
          <cell r="S288">
            <v>-376903</v>
          </cell>
          <cell r="T288">
            <v>4919023</v>
          </cell>
          <cell r="U288">
            <v>2534088</v>
          </cell>
          <cell r="V288">
            <v>5120784</v>
          </cell>
          <cell r="W288">
            <v>334631</v>
          </cell>
          <cell r="X288">
            <v>3214</v>
          </cell>
          <cell r="Y288">
            <v>49987</v>
          </cell>
          <cell r="Z288">
            <v>562789</v>
          </cell>
        </row>
        <row r="289">
          <cell r="A289" t="str">
            <v xml:space="preserve"> LsrAgy00604</v>
          </cell>
          <cell r="B289" t="str">
            <v>MUNICIPAL POLICE EMP RETIREMENT SYSTEM</v>
          </cell>
          <cell r="C289">
            <v>272177</v>
          </cell>
          <cell r="D289">
            <v>107510</v>
          </cell>
          <cell r="E289">
            <v>0.39500000000000002</v>
          </cell>
          <cell r="F289">
            <v>708747</v>
          </cell>
          <cell r="G289">
            <v>1.2879999999999999E-4</v>
          </cell>
          <cell r="H289">
            <v>1.175E-4</v>
          </cell>
          <cell r="I289">
            <v>1.13E-5</v>
          </cell>
          <cell r="J289">
            <v>49688</v>
          </cell>
          <cell r="K289">
            <v>700</v>
          </cell>
          <cell r="L289">
            <v>17360</v>
          </cell>
          <cell r="M289">
            <v>-165282</v>
          </cell>
          <cell r="N289">
            <v>0</v>
          </cell>
          <cell r="O289">
            <v>0</v>
          </cell>
          <cell r="P289">
            <v>-10623</v>
          </cell>
          <cell r="Q289">
            <v>-25469</v>
          </cell>
          <cell r="R289">
            <v>-37551</v>
          </cell>
          <cell r="S289">
            <v>-73580</v>
          </cell>
          <cell r="T289">
            <v>960299</v>
          </cell>
          <cell r="U289">
            <v>494708</v>
          </cell>
          <cell r="V289">
            <v>971638</v>
          </cell>
          <cell r="W289">
            <v>93376</v>
          </cell>
          <cell r="X289">
            <v>897</v>
          </cell>
          <cell r="Y289">
            <v>13949</v>
          </cell>
          <cell r="Z289">
            <v>109868</v>
          </cell>
        </row>
        <row r="290">
          <cell r="A290">
            <v>201410</v>
          </cell>
          <cell r="B290" t="str">
            <v>NATCHITOCHES CANE RIVER LEVEE DISTRICT</v>
          </cell>
          <cell r="C290">
            <v>198952</v>
          </cell>
          <cell r="D290">
            <v>78586</v>
          </cell>
          <cell r="E290">
            <v>0.39500000000000002</v>
          </cell>
          <cell r="F290">
            <v>518089</v>
          </cell>
          <cell r="G290">
            <v>9.4099999999999997E-5</v>
          </cell>
          <cell r="H290">
            <v>7.7200000000000006E-5</v>
          </cell>
          <cell r="I290">
            <v>1.7E-5</v>
          </cell>
          <cell r="J290">
            <v>36322</v>
          </cell>
          <cell r="K290">
            <v>512</v>
          </cell>
          <cell r="L290">
            <v>12690</v>
          </cell>
          <cell r="M290">
            <v>-120820</v>
          </cell>
          <cell r="N290">
            <v>0</v>
          </cell>
          <cell r="O290">
            <v>0</v>
          </cell>
          <cell r="P290">
            <v>-7765</v>
          </cell>
          <cell r="Q290">
            <v>-18618</v>
          </cell>
          <cell r="R290">
            <v>-27449</v>
          </cell>
          <cell r="S290">
            <v>-53786</v>
          </cell>
          <cell r="T290">
            <v>701972</v>
          </cell>
          <cell r="U290">
            <v>361628</v>
          </cell>
          <cell r="V290">
            <v>638247</v>
          </cell>
          <cell r="W290">
            <v>140271</v>
          </cell>
          <cell r="X290">
            <v>1347</v>
          </cell>
          <cell r="Y290">
            <v>20954</v>
          </cell>
          <cell r="Z290">
            <v>80313</v>
          </cell>
        </row>
        <row r="291">
          <cell r="A291" t="str">
            <v xml:space="preserve"> LsrAgy00774</v>
          </cell>
          <cell r="B291" t="str">
            <v>NATCHITOCHES CITY COURT</v>
          </cell>
          <cell r="C291">
            <v>47222</v>
          </cell>
          <cell r="D291">
            <v>20306</v>
          </cell>
          <cell r="E291">
            <v>0.43</v>
          </cell>
          <cell r="F291">
            <v>133857</v>
          </cell>
          <cell r="G291">
            <v>2.4300000000000001E-5</v>
          </cell>
          <cell r="H291">
            <v>2.87E-5</v>
          </cell>
          <cell r="I291">
            <v>-4.4000000000000002E-6</v>
          </cell>
          <cell r="J291">
            <v>9384</v>
          </cell>
          <cell r="K291">
            <v>132</v>
          </cell>
          <cell r="L291">
            <v>3279</v>
          </cell>
          <cell r="M291">
            <v>-31216</v>
          </cell>
          <cell r="N291">
            <v>0</v>
          </cell>
          <cell r="O291">
            <v>0</v>
          </cell>
          <cell r="P291">
            <v>-2006</v>
          </cell>
          <cell r="Q291">
            <v>-4810</v>
          </cell>
          <cell r="R291">
            <v>-7092</v>
          </cell>
          <cell r="S291">
            <v>-13897</v>
          </cell>
          <cell r="T291">
            <v>181366</v>
          </cell>
          <cell r="U291">
            <v>93433</v>
          </cell>
          <cell r="V291">
            <v>237451</v>
          </cell>
          <cell r="W291">
            <v>-36308</v>
          </cell>
          <cell r="X291">
            <v>-349</v>
          </cell>
          <cell r="Y291">
            <v>-5424</v>
          </cell>
          <cell r="Z291">
            <v>20750</v>
          </cell>
        </row>
        <row r="292">
          <cell r="A292" t="str">
            <v xml:space="preserve"> LsrAgy00793</v>
          </cell>
          <cell r="B292" t="str">
            <v>NEW IBERIA CITY COURT</v>
          </cell>
          <cell r="C292">
            <v>67005</v>
          </cell>
          <cell r="D292">
            <v>28812</v>
          </cell>
          <cell r="E292">
            <v>0.43</v>
          </cell>
          <cell r="F292">
            <v>189942</v>
          </cell>
          <cell r="G292">
            <v>3.4499999999999998E-5</v>
          </cell>
          <cell r="H292">
            <v>2.4899999999999999E-5</v>
          </cell>
          <cell r="I292">
            <v>9.7000000000000003E-6</v>
          </cell>
          <cell r="J292">
            <v>13316</v>
          </cell>
          <cell r="K292">
            <v>188</v>
          </cell>
          <cell r="L292">
            <v>4652</v>
          </cell>
          <cell r="M292">
            <v>-44295</v>
          </cell>
          <cell r="N292">
            <v>0</v>
          </cell>
          <cell r="O292">
            <v>0</v>
          </cell>
          <cell r="P292">
            <v>-2847</v>
          </cell>
          <cell r="Q292">
            <v>-6826</v>
          </cell>
          <cell r="R292">
            <v>-10063</v>
          </cell>
          <cell r="S292">
            <v>-19719</v>
          </cell>
          <cell r="T292">
            <v>257357</v>
          </cell>
          <cell r="U292">
            <v>132580</v>
          </cell>
          <cell r="V292">
            <v>205526</v>
          </cell>
          <cell r="W292">
            <v>79895</v>
          </cell>
          <cell r="X292">
            <v>767</v>
          </cell>
          <cell r="Y292">
            <v>11935</v>
          </cell>
          <cell r="Z292">
            <v>29444</v>
          </cell>
        </row>
        <row r="293">
          <cell r="A293" t="str">
            <v xml:space="preserve"> 19-673</v>
          </cell>
          <cell r="B293" t="str">
            <v>NEW ORLEANS CENTER FOR CREATIVE ARTS</v>
          </cell>
          <cell r="C293">
            <v>212563</v>
          </cell>
          <cell r="D293">
            <v>83962</v>
          </cell>
          <cell r="E293">
            <v>0.39500000000000002</v>
          </cell>
          <cell r="F293">
            <v>553535</v>
          </cell>
          <cell r="G293">
            <v>1.0060000000000001E-4</v>
          </cell>
          <cell r="H293">
            <v>7.7299999999999995E-5</v>
          </cell>
          <cell r="I293">
            <v>2.3300000000000001E-5</v>
          </cell>
          <cell r="J293">
            <v>38807</v>
          </cell>
          <cell r="K293">
            <v>547</v>
          </cell>
          <cell r="L293">
            <v>13558</v>
          </cell>
          <cell r="M293">
            <v>-129086</v>
          </cell>
          <cell r="N293">
            <v>0</v>
          </cell>
          <cell r="O293">
            <v>0</v>
          </cell>
          <cell r="P293">
            <v>-8297</v>
          </cell>
          <cell r="Q293">
            <v>-19891</v>
          </cell>
          <cell r="R293">
            <v>-29327</v>
          </cell>
          <cell r="S293">
            <v>-57466</v>
          </cell>
          <cell r="T293">
            <v>749998</v>
          </cell>
          <cell r="U293">
            <v>386370</v>
          </cell>
          <cell r="V293">
            <v>639488</v>
          </cell>
          <cell r="W293">
            <v>192293</v>
          </cell>
          <cell r="X293">
            <v>1847</v>
          </cell>
          <cell r="Y293">
            <v>28725</v>
          </cell>
          <cell r="Z293">
            <v>85808</v>
          </cell>
        </row>
        <row r="294">
          <cell r="A294">
            <v>201413</v>
          </cell>
          <cell r="B294" t="str">
            <v>NORTH LAFOURCHE LEVEE DISTRICT</v>
          </cell>
          <cell r="C294">
            <v>467362</v>
          </cell>
          <cell r="D294">
            <v>184608</v>
          </cell>
          <cell r="E294">
            <v>0.39500000000000002</v>
          </cell>
          <cell r="F294">
            <v>1217039</v>
          </cell>
          <cell r="G294">
            <v>2.2110000000000001E-4</v>
          </cell>
          <cell r="H294">
            <v>2.131E-4</v>
          </cell>
          <cell r="I294">
            <v>8.1000000000000004E-6</v>
          </cell>
          <cell r="J294">
            <v>85323</v>
          </cell>
          <cell r="K294">
            <v>1202</v>
          </cell>
          <cell r="L294">
            <v>29810</v>
          </cell>
          <cell r="M294">
            <v>-283818</v>
          </cell>
          <cell r="N294">
            <v>0</v>
          </cell>
          <cell r="O294">
            <v>0</v>
          </cell>
          <cell r="P294">
            <v>-18242</v>
          </cell>
          <cell r="Q294">
            <v>-43735</v>
          </cell>
          <cell r="R294">
            <v>-64481</v>
          </cell>
          <cell r="S294">
            <v>-126349</v>
          </cell>
          <cell r="T294">
            <v>1648996</v>
          </cell>
          <cell r="U294">
            <v>849498</v>
          </cell>
          <cell r="V294">
            <v>1762066</v>
          </cell>
          <cell r="W294">
            <v>66744</v>
          </cell>
          <cell r="X294">
            <v>641</v>
          </cell>
          <cell r="Y294">
            <v>9970</v>
          </cell>
          <cell r="Z294">
            <v>188663</v>
          </cell>
        </row>
        <row r="295">
          <cell r="A295" t="str">
            <v xml:space="preserve"> LsrAgy00949</v>
          </cell>
          <cell r="B295" t="str">
            <v>NORTHSHORE CHARTER SCHOOL</v>
          </cell>
          <cell r="C295">
            <v>51692</v>
          </cell>
          <cell r="D295">
            <v>20418</v>
          </cell>
          <cell r="E295">
            <v>0.39500000000000002</v>
          </cell>
          <cell r="F295">
            <v>134627</v>
          </cell>
          <cell r="G295">
            <v>2.4499999999999999E-5</v>
          </cell>
          <cell r="H295">
            <v>0</v>
          </cell>
          <cell r="I295">
            <v>2.4499999999999999E-5</v>
          </cell>
          <cell r="J295">
            <v>9438</v>
          </cell>
          <cell r="K295">
            <v>133</v>
          </cell>
          <cell r="L295">
            <v>3298</v>
          </cell>
          <cell r="M295">
            <v>-31396</v>
          </cell>
          <cell r="N295">
            <v>0</v>
          </cell>
          <cell r="O295">
            <v>0</v>
          </cell>
          <cell r="P295">
            <v>-2018</v>
          </cell>
          <cell r="Q295">
            <v>-4838</v>
          </cell>
          <cell r="R295">
            <v>-7133</v>
          </cell>
          <cell r="S295">
            <v>-13977</v>
          </cell>
          <cell r="T295">
            <v>182410</v>
          </cell>
          <cell r="U295">
            <v>93970</v>
          </cell>
          <cell r="V295">
            <v>0</v>
          </cell>
          <cell r="W295">
            <v>202301</v>
          </cell>
          <cell r="X295">
            <v>1943</v>
          </cell>
          <cell r="Y295">
            <v>30220</v>
          </cell>
          <cell r="Z295">
            <v>20870</v>
          </cell>
        </row>
        <row r="296">
          <cell r="A296">
            <v>788</v>
          </cell>
          <cell r="B296" t="str">
            <v>NORTHSHORE TECH COMMUNITY COLLEGE</v>
          </cell>
          <cell r="C296">
            <v>1154351</v>
          </cell>
          <cell r="D296">
            <v>455969</v>
          </cell>
          <cell r="E296">
            <v>0.39500000000000002</v>
          </cell>
          <cell r="F296">
            <v>3005996</v>
          </cell>
          <cell r="G296">
            <v>5.4620000000000005E-4</v>
          </cell>
          <cell r="H296">
            <v>5.532E-4</v>
          </cell>
          <cell r="I296">
            <v>-7.0999999999999998E-6</v>
          </cell>
          <cell r="J296">
            <v>210742</v>
          </cell>
          <cell r="K296">
            <v>2969</v>
          </cell>
          <cell r="L296">
            <v>73629</v>
          </cell>
          <cell r="M296">
            <v>-701010</v>
          </cell>
          <cell r="N296">
            <v>0</v>
          </cell>
          <cell r="O296">
            <v>0</v>
          </cell>
          <cell r="P296">
            <v>-45056</v>
          </cell>
          <cell r="Q296">
            <v>-108022</v>
          </cell>
          <cell r="R296">
            <v>-159263</v>
          </cell>
          <cell r="S296">
            <v>-312072</v>
          </cell>
          <cell r="T296">
            <v>4072898</v>
          </cell>
          <cell r="U296">
            <v>2098197</v>
          </cell>
          <cell r="V296">
            <v>4575499</v>
          </cell>
          <cell r="W296">
            <v>-58474</v>
          </cell>
          <cell r="X296">
            <v>-562</v>
          </cell>
          <cell r="Y296">
            <v>-8735</v>
          </cell>
          <cell r="Z296">
            <v>465983</v>
          </cell>
        </row>
        <row r="297">
          <cell r="A297">
            <v>770</v>
          </cell>
          <cell r="B297" t="str">
            <v>NORTHWEST LA TECHNICAL COMMUNITY COLLEGE</v>
          </cell>
          <cell r="C297">
            <v>430002</v>
          </cell>
          <cell r="D297">
            <v>169851</v>
          </cell>
          <cell r="E297">
            <v>0.39500000000000002</v>
          </cell>
          <cell r="F297">
            <v>1119729</v>
          </cell>
          <cell r="G297">
            <v>2.0340000000000001E-4</v>
          </cell>
          <cell r="H297">
            <v>2.1110000000000001E-4</v>
          </cell>
          <cell r="I297">
            <v>-7.7000000000000008E-6</v>
          </cell>
          <cell r="J297">
            <v>78501</v>
          </cell>
          <cell r="K297">
            <v>1106</v>
          </cell>
          <cell r="L297">
            <v>27427</v>
          </cell>
          <cell r="M297">
            <v>-261125</v>
          </cell>
          <cell r="N297">
            <v>0</v>
          </cell>
          <cell r="O297">
            <v>0</v>
          </cell>
          <cell r="P297">
            <v>-16783</v>
          </cell>
          <cell r="Q297">
            <v>-40238</v>
          </cell>
          <cell r="R297">
            <v>-59325</v>
          </cell>
          <cell r="S297">
            <v>-116246</v>
          </cell>
          <cell r="T297">
            <v>1517148</v>
          </cell>
          <cell r="U297">
            <v>781575</v>
          </cell>
          <cell r="V297">
            <v>1745938</v>
          </cell>
          <cell r="W297">
            <v>-63353</v>
          </cell>
          <cell r="X297">
            <v>-608</v>
          </cell>
          <cell r="Y297">
            <v>-9464</v>
          </cell>
          <cell r="Z297">
            <v>173578</v>
          </cell>
        </row>
        <row r="298">
          <cell r="A298">
            <v>643</v>
          </cell>
          <cell r="B298" t="str">
            <v>NUNEZ COMMUNITY COLLEGE</v>
          </cell>
          <cell r="C298">
            <v>366263</v>
          </cell>
          <cell r="D298">
            <v>144674</v>
          </cell>
          <cell r="E298">
            <v>0.39500000000000002</v>
          </cell>
          <cell r="F298">
            <v>953784</v>
          </cell>
          <cell r="G298">
            <v>1.7330000000000001E-4</v>
          </cell>
          <cell r="H298">
            <v>2.308E-4</v>
          </cell>
          <cell r="I298">
            <v>-5.7500000000000002E-5</v>
          </cell>
          <cell r="J298">
            <v>66867</v>
          </cell>
          <cell r="K298">
            <v>942</v>
          </cell>
          <cell r="L298">
            <v>23362</v>
          </cell>
          <cell r="M298">
            <v>-222426</v>
          </cell>
          <cell r="N298">
            <v>0</v>
          </cell>
          <cell r="O298">
            <v>0</v>
          </cell>
          <cell r="P298">
            <v>-14296</v>
          </cell>
          <cell r="Q298">
            <v>-34275</v>
          </cell>
          <cell r="R298">
            <v>-50533</v>
          </cell>
          <cell r="S298">
            <v>-99018</v>
          </cell>
          <cell r="T298">
            <v>1292305</v>
          </cell>
          <cell r="U298">
            <v>665745</v>
          </cell>
          <cell r="V298">
            <v>1908705</v>
          </cell>
          <cell r="W298">
            <v>-475481</v>
          </cell>
          <cell r="X298">
            <v>-4566</v>
          </cell>
          <cell r="Y298">
            <v>-71028</v>
          </cell>
          <cell r="Z298">
            <v>147854</v>
          </cell>
        </row>
        <row r="299">
          <cell r="A299" t="str">
            <v xml:space="preserve"> 01-133</v>
          </cell>
          <cell r="B299" t="str">
            <v>OFFICE OF ELDERLY AFFAIRS</v>
          </cell>
          <cell r="C299">
            <v>3690083</v>
          </cell>
          <cell r="D299">
            <v>1457583</v>
          </cell>
          <cell r="E299">
            <v>0.39500000000000002</v>
          </cell>
          <cell r="F299">
            <v>9609226</v>
          </cell>
          <cell r="G299">
            <v>1.7459000000000001E-3</v>
          </cell>
          <cell r="H299">
            <v>1.5388999999999999E-3</v>
          </cell>
          <cell r="I299">
            <v>2.0689999999999999E-4</v>
          </cell>
          <cell r="J299">
            <v>673675</v>
          </cell>
          <cell r="K299">
            <v>9490</v>
          </cell>
          <cell r="L299">
            <v>235369</v>
          </cell>
          <cell r="M299">
            <v>-2240908</v>
          </cell>
          <cell r="N299">
            <v>0</v>
          </cell>
          <cell r="O299">
            <v>0</v>
          </cell>
          <cell r="P299">
            <v>-144028</v>
          </cell>
          <cell r="Q299">
            <v>-345311</v>
          </cell>
          <cell r="R299">
            <v>-509114</v>
          </cell>
          <cell r="S299">
            <v>-997596</v>
          </cell>
          <cell r="T299">
            <v>13019776</v>
          </cell>
          <cell r="U299">
            <v>6707278</v>
          </cell>
          <cell r="V299">
            <v>12727979</v>
          </cell>
          <cell r="W299">
            <v>1711532</v>
          </cell>
          <cell r="X299">
            <v>16437</v>
          </cell>
          <cell r="Y299">
            <v>255670</v>
          </cell>
          <cell r="Z299">
            <v>1489602</v>
          </cell>
        </row>
        <row r="300">
          <cell r="A300" t="str">
            <v xml:space="preserve"> 01-255</v>
          </cell>
          <cell r="B300" t="str">
            <v>OFFICE OF FINANCIAL INSTITUTIONS</v>
          </cell>
          <cell r="C300">
            <v>5000933</v>
          </cell>
          <cell r="D300">
            <v>1975369</v>
          </cell>
          <cell r="E300">
            <v>0.39500000000000002</v>
          </cell>
          <cell r="F300">
            <v>13022792</v>
          </cell>
          <cell r="G300">
            <v>2.3660999999999999E-3</v>
          </cell>
          <cell r="H300">
            <v>2.7829999999999999E-3</v>
          </cell>
          <cell r="I300">
            <v>-4.169E-4</v>
          </cell>
          <cell r="J300">
            <v>912991</v>
          </cell>
          <cell r="K300">
            <v>12861</v>
          </cell>
          <cell r="L300">
            <v>318981</v>
          </cell>
          <cell r="M300">
            <v>-3036964</v>
          </cell>
          <cell r="N300">
            <v>0</v>
          </cell>
          <cell r="O300">
            <v>0</v>
          </cell>
          <cell r="P300">
            <v>-195193</v>
          </cell>
          <cell r="Q300">
            <v>-467979</v>
          </cell>
          <cell r="R300">
            <v>-689970</v>
          </cell>
          <cell r="S300">
            <v>-1351980</v>
          </cell>
          <cell r="T300">
            <v>17644899</v>
          </cell>
          <cell r="U300">
            <v>9089961</v>
          </cell>
          <cell r="V300">
            <v>23017021</v>
          </cell>
          <cell r="W300">
            <v>-3448041</v>
          </cell>
          <cell r="X300">
            <v>-33114</v>
          </cell>
          <cell r="Y300">
            <v>-515070</v>
          </cell>
          <cell r="Z300">
            <v>2018765</v>
          </cell>
        </row>
        <row r="301">
          <cell r="A301" t="str">
            <v xml:space="preserve"> 01-111</v>
          </cell>
          <cell r="B301" t="str">
            <v>OFFICE OF HOME LAND SEC &amp;  EMERG. PREP.</v>
          </cell>
          <cell r="C301">
            <v>13453343</v>
          </cell>
          <cell r="D301">
            <v>5312635</v>
          </cell>
          <cell r="E301">
            <v>0.3948933</v>
          </cell>
          <cell r="F301">
            <v>35023944</v>
          </cell>
          <cell r="G301">
            <v>6.3634E-3</v>
          </cell>
          <cell r="H301">
            <v>6.3090999999999998E-3</v>
          </cell>
          <cell r="I301">
            <v>5.4299999999999998E-5</v>
          </cell>
          <cell r="J301">
            <v>2455429</v>
          </cell>
          <cell r="K301">
            <v>34590</v>
          </cell>
          <cell r="L301">
            <v>857878</v>
          </cell>
          <cell r="M301">
            <v>-8167716</v>
          </cell>
          <cell r="N301">
            <v>0</v>
          </cell>
          <cell r="O301">
            <v>0</v>
          </cell>
          <cell r="P301">
            <v>-524958</v>
          </cell>
          <cell r="Q301">
            <v>-1258598</v>
          </cell>
          <cell r="R301">
            <v>-1855630</v>
          </cell>
          <cell r="S301">
            <v>-3636062</v>
          </cell>
          <cell r="T301">
            <v>47454799</v>
          </cell>
          <cell r="U301">
            <v>24446853</v>
          </cell>
          <cell r="V301">
            <v>52180802</v>
          </cell>
          <cell r="W301">
            <v>448684</v>
          </cell>
          <cell r="X301">
            <v>4309</v>
          </cell>
          <cell r="Y301">
            <v>67025</v>
          </cell>
          <cell r="Z301">
            <v>5429336</v>
          </cell>
        </row>
        <row r="302">
          <cell r="A302" t="str">
            <v xml:space="preserve"> 08C-403</v>
          </cell>
          <cell r="B302" t="str">
            <v>OFFICE OF JUVENILE JUSTICE</v>
          </cell>
          <cell r="C302">
            <v>30712425</v>
          </cell>
          <cell r="D302">
            <v>13114830</v>
          </cell>
          <cell r="E302">
            <v>0.42702030000000002</v>
          </cell>
          <cell r="F302">
            <v>86460469</v>
          </cell>
          <cell r="G302">
            <v>1.5708699999999999E-2</v>
          </cell>
          <cell r="H302">
            <v>1.6389600000000001E-2</v>
          </cell>
          <cell r="I302">
            <v>-6.8090000000000002E-4</v>
          </cell>
          <cell r="J302">
            <v>6061496</v>
          </cell>
          <cell r="K302">
            <v>85388</v>
          </cell>
          <cell r="L302">
            <v>2117767</v>
          </cell>
          <cell r="M302">
            <v>-20162907</v>
          </cell>
          <cell r="N302">
            <v>0</v>
          </cell>
          <cell r="O302">
            <v>0</v>
          </cell>
          <cell r="P302">
            <v>-1295917</v>
          </cell>
          <cell r="Q302">
            <v>-3106988</v>
          </cell>
          <cell r="R302">
            <v>-4580828</v>
          </cell>
          <cell r="S302">
            <v>-8976019</v>
          </cell>
          <cell r="T302">
            <v>117147405</v>
          </cell>
          <cell r="U302">
            <v>60349753</v>
          </cell>
          <cell r="V302">
            <v>135552939</v>
          </cell>
          <cell r="W302">
            <v>-5631250</v>
          </cell>
          <cell r="X302">
            <v>-54080</v>
          </cell>
          <cell r="Y302">
            <v>-841199</v>
          </cell>
          <cell r="Z302">
            <v>13402915</v>
          </cell>
        </row>
        <row r="303">
          <cell r="A303" t="str">
            <v xml:space="preserve"> LsrAgy00763</v>
          </cell>
          <cell r="B303" t="str">
            <v>OPELOUSAS CITY COURT</v>
          </cell>
          <cell r="C303">
            <v>56400</v>
          </cell>
          <cell r="D303">
            <v>24647</v>
          </cell>
          <cell r="E303">
            <v>0.437</v>
          </cell>
          <cell r="F303">
            <v>162477</v>
          </cell>
          <cell r="G303">
            <v>2.9499999999999999E-5</v>
          </cell>
          <cell r="H303">
            <v>2.8500000000000002E-5</v>
          </cell>
          <cell r="I303">
            <v>9.9999999999999995E-7</v>
          </cell>
          <cell r="J303">
            <v>11391</v>
          </cell>
          <cell r="K303">
            <v>160</v>
          </cell>
          <cell r="L303">
            <v>3980</v>
          </cell>
          <cell r="M303">
            <v>-37890</v>
          </cell>
          <cell r="N303">
            <v>0</v>
          </cell>
          <cell r="O303">
            <v>0</v>
          </cell>
          <cell r="P303">
            <v>-2435</v>
          </cell>
          <cell r="Q303">
            <v>-5839</v>
          </cell>
          <cell r="R303">
            <v>-8608</v>
          </cell>
          <cell r="S303">
            <v>-16868</v>
          </cell>
          <cell r="T303">
            <v>220145</v>
          </cell>
          <cell r="U303">
            <v>113410</v>
          </cell>
          <cell r="V303">
            <v>235714</v>
          </cell>
          <cell r="W303">
            <v>8436</v>
          </cell>
          <cell r="X303">
            <v>81</v>
          </cell>
          <cell r="Y303">
            <v>1260</v>
          </cell>
          <cell r="Z303">
            <v>25187</v>
          </cell>
        </row>
        <row r="304">
          <cell r="A304" t="str">
            <v xml:space="preserve"> LsrAgy00004</v>
          </cell>
          <cell r="B304" t="str">
            <v>ORLEANS PARISH SCHOOL BOARD</v>
          </cell>
          <cell r="C304">
            <v>554419</v>
          </cell>
          <cell r="D304">
            <v>218995</v>
          </cell>
          <cell r="E304">
            <v>0.39500000000000002</v>
          </cell>
          <cell r="F304">
            <v>1443748</v>
          </cell>
          <cell r="G304">
            <v>2.6229999999999998E-4</v>
          </cell>
          <cell r="H304">
            <v>2.2220000000000001E-4</v>
          </cell>
          <cell r="I304">
            <v>4.0200000000000001E-5</v>
          </cell>
          <cell r="J304">
            <v>101217</v>
          </cell>
          <cell r="K304">
            <v>1426</v>
          </cell>
          <cell r="L304">
            <v>35363</v>
          </cell>
          <cell r="M304">
            <v>-336687</v>
          </cell>
          <cell r="N304">
            <v>0</v>
          </cell>
          <cell r="O304">
            <v>0</v>
          </cell>
          <cell r="P304">
            <v>-21640</v>
          </cell>
          <cell r="Q304">
            <v>-51882</v>
          </cell>
          <cell r="R304">
            <v>-76492</v>
          </cell>
          <cell r="S304">
            <v>-149885</v>
          </cell>
          <cell r="T304">
            <v>1956169</v>
          </cell>
          <cell r="U304">
            <v>1007742</v>
          </cell>
          <cell r="V304">
            <v>1837412</v>
          </cell>
          <cell r="W304">
            <v>332067</v>
          </cell>
          <cell r="X304">
            <v>3189</v>
          </cell>
          <cell r="Y304">
            <v>49604</v>
          </cell>
          <cell r="Z304">
            <v>223807</v>
          </cell>
        </row>
        <row r="305">
          <cell r="A305" t="str">
            <v xml:space="preserve"> LsrAgy00734</v>
          </cell>
          <cell r="B305" t="str">
            <v>OUACHITA PARISH POLICE JURY</v>
          </cell>
          <cell r="C305">
            <v>109631</v>
          </cell>
          <cell r="D305">
            <v>44886</v>
          </cell>
          <cell r="E305">
            <v>0.40943299999999999</v>
          </cell>
          <cell r="F305">
            <v>295894</v>
          </cell>
          <cell r="G305">
            <v>5.38E-5</v>
          </cell>
          <cell r="H305">
            <v>5.2899999999999998E-5</v>
          </cell>
          <cell r="I305">
            <v>8.9999999999999996E-7</v>
          </cell>
          <cell r="J305">
            <v>20744</v>
          </cell>
          <cell r="K305">
            <v>292</v>
          </cell>
          <cell r="L305">
            <v>7248</v>
          </cell>
          <cell r="M305">
            <v>-69004</v>
          </cell>
          <cell r="N305">
            <v>0</v>
          </cell>
          <cell r="O305">
            <v>0</v>
          </cell>
          <cell r="P305">
            <v>-4435</v>
          </cell>
          <cell r="Q305">
            <v>-10633</v>
          </cell>
          <cell r="R305">
            <v>-15677</v>
          </cell>
          <cell r="S305">
            <v>-30719</v>
          </cell>
          <cell r="T305">
            <v>400914</v>
          </cell>
          <cell r="U305">
            <v>206535</v>
          </cell>
          <cell r="V305">
            <v>437188</v>
          </cell>
          <cell r="W305">
            <v>7444</v>
          </cell>
          <cell r="X305">
            <v>71</v>
          </cell>
          <cell r="Y305">
            <v>1112</v>
          </cell>
          <cell r="Z305">
            <v>45869</v>
          </cell>
        </row>
        <row r="306">
          <cell r="A306" t="str">
            <v xml:space="preserve"> LsrAgy00057</v>
          </cell>
          <cell r="B306" t="str">
            <v>OUACHITA PARISH SCHOOL BOARD</v>
          </cell>
          <cell r="C306">
            <v>263693</v>
          </cell>
          <cell r="D306">
            <v>104159</v>
          </cell>
          <cell r="E306">
            <v>0.39500000000000002</v>
          </cell>
          <cell r="F306">
            <v>686676</v>
          </cell>
          <cell r="G306">
            <v>1.248E-4</v>
          </cell>
          <cell r="H306">
            <v>1.4119999999999999E-4</v>
          </cell>
          <cell r="I306">
            <v>-1.6500000000000001E-5</v>
          </cell>
          <cell r="J306">
            <v>48141</v>
          </cell>
          <cell r="K306">
            <v>678</v>
          </cell>
          <cell r="L306">
            <v>16819</v>
          </cell>
          <cell r="M306">
            <v>-160135</v>
          </cell>
          <cell r="N306">
            <v>0</v>
          </cell>
          <cell r="O306">
            <v>0</v>
          </cell>
          <cell r="P306">
            <v>-10292</v>
          </cell>
          <cell r="Q306">
            <v>-24676</v>
          </cell>
          <cell r="R306">
            <v>-36381</v>
          </cell>
          <cell r="S306">
            <v>-71288</v>
          </cell>
          <cell r="T306">
            <v>930394</v>
          </cell>
          <cell r="U306">
            <v>479303</v>
          </cell>
          <cell r="V306">
            <v>1168066</v>
          </cell>
          <cell r="W306">
            <v>-136218</v>
          </cell>
          <cell r="X306">
            <v>-1308</v>
          </cell>
          <cell r="Y306">
            <v>-20348</v>
          </cell>
          <cell r="Z306">
            <v>106447</v>
          </cell>
        </row>
        <row r="307">
          <cell r="A307" t="str">
            <v xml:space="preserve"> LsrAgy00727</v>
          </cell>
          <cell r="B307" t="str">
            <v>PARISH OF ORLEANS JUDICIAL EXP JUDGES</v>
          </cell>
          <cell r="C307">
            <v>447229</v>
          </cell>
          <cell r="D307">
            <v>193091</v>
          </cell>
          <cell r="E307">
            <v>0.43175000000000002</v>
          </cell>
          <cell r="F307">
            <v>1272960</v>
          </cell>
          <cell r="G307">
            <v>2.3130000000000001E-4</v>
          </cell>
          <cell r="H307">
            <v>1.5909999999999999E-4</v>
          </cell>
          <cell r="I307">
            <v>7.2200000000000007E-5</v>
          </cell>
          <cell r="J307">
            <v>89244</v>
          </cell>
          <cell r="K307">
            <v>1257</v>
          </cell>
          <cell r="L307">
            <v>31180</v>
          </cell>
          <cell r="M307">
            <v>-296859</v>
          </cell>
          <cell r="N307">
            <v>0</v>
          </cell>
          <cell r="O307">
            <v>0</v>
          </cell>
          <cell r="P307">
            <v>-19080</v>
          </cell>
          <cell r="Q307">
            <v>-45744</v>
          </cell>
          <cell r="R307">
            <v>-67444</v>
          </cell>
          <cell r="S307">
            <v>-132154</v>
          </cell>
          <cell r="T307">
            <v>1724764</v>
          </cell>
          <cell r="U307">
            <v>888531</v>
          </cell>
          <cell r="V307">
            <v>1315450</v>
          </cell>
          <cell r="W307">
            <v>597390</v>
          </cell>
          <cell r="X307">
            <v>5737</v>
          </cell>
          <cell r="Y307">
            <v>89238</v>
          </cell>
          <cell r="Z307">
            <v>197331</v>
          </cell>
        </row>
        <row r="308">
          <cell r="A308" t="str">
            <v xml:space="preserve"> LsrAgy00726</v>
          </cell>
          <cell r="B308" t="str">
            <v>PARISH OF TANGIPAHOA</v>
          </cell>
          <cell r="C308">
            <v>0</v>
          </cell>
          <cell r="D308">
            <v>0</v>
          </cell>
          <cell r="E308">
            <v>0</v>
          </cell>
          <cell r="F308">
            <v>0</v>
          </cell>
          <cell r="G308">
            <v>0</v>
          </cell>
          <cell r="H308">
            <v>7.0999999999999998E-6</v>
          </cell>
          <cell r="I308">
            <v>-7.0999999999999998E-6</v>
          </cell>
          <cell r="J308">
            <v>0</v>
          </cell>
          <cell r="K308">
            <v>0</v>
          </cell>
          <cell r="L308">
            <v>0</v>
          </cell>
          <cell r="M308">
            <v>0</v>
          </cell>
          <cell r="N308">
            <v>0</v>
          </cell>
          <cell r="O308">
            <v>0</v>
          </cell>
          <cell r="P308">
            <v>0</v>
          </cell>
          <cell r="Q308">
            <v>0</v>
          </cell>
          <cell r="R308">
            <v>0</v>
          </cell>
          <cell r="S308">
            <v>0</v>
          </cell>
          <cell r="T308">
            <v>0</v>
          </cell>
          <cell r="U308">
            <v>0</v>
          </cell>
          <cell r="V308">
            <v>58887</v>
          </cell>
          <cell r="W308">
            <v>-58887</v>
          </cell>
          <cell r="X308">
            <v>-566</v>
          </cell>
          <cell r="Y308">
            <v>-8797</v>
          </cell>
          <cell r="Z308">
            <v>0</v>
          </cell>
        </row>
        <row r="309">
          <cell r="A309" t="str">
            <v xml:space="preserve"> LsrAgy00751</v>
          </cell>
          <cell r="B309" t="str">
            <v>PARISH OF TERREBONNE</v>
          </cell>
          <cell r="C309">
            <v>38523</v>
          </cell>
          <cell r="D309">
            <v>16565</v>
          </cell>
          <cell r="E309">
            <v>0.43</v>
          </cell>
          <cell r="F309">
            <v>109199</v>
          </cell>
          <cell r="G309">
            <v>1.98E-5</v>
          </cell>
          <cell r="H309">
            <v>2.0000000000000002E-5</v>
          </cell>
          <cell r="I309">
            <v>-9.9999999999999995E-8</v>
          </cell>
          <cell r="J309">
            <v>7656</v>
          </cell>
          <cell r="K309">
            <v>108</v>
          </cell>
          <cell r="L309">
            <v>2675</v>
          </cell>
          <cell r="M309">
            <v>-25466</v>
          </cell>
          <cell r="N309">
            <v>0</v>
          </cell>
          <cell r="O309">
            <v>0</v>
          </cell>
          <cell r="P309">
            <v>-1637</v>
          </cell>
          <cell r="Q309">
            <v>-3924</v>
          </cell>
          <cell r="R309">
            <v>-5786</v>
          </cell>
          <cell r="S309">
            <v>-11337</v>
          </cell>
          <cell r="T309">
            <v>147956</v>
          </cell>
          <cell r="U309">
            <v>76221</v>
          </cell>
          <cell r="V309">
            <v>165165</v>
          </cell>
          <cell r="W309">
            <v>-1075</v>
          </cell>
          <cell r="X309">
            <v>-10</v>
          </cell>
          <cell r="Y309">
            <v>-161</v>
          </cell>
          <cell r="Z309">
            <v>16928</v>
          </cell>
        </row>
        <row r="310">
          <cell r="A310" t="str">
            <v xml:space="preserve"> LsrAgy00757</v>
          </cell>
          <cell r="B310" t="str">
            <v>PINEVILLE CITY COURT</v>
          </cell>
          <cell r="C310">
            <v>89458</v>
          </cell>
          <cell r="D310">
            <v>38467</v>
          </cell>
          <cell r="E310">
            <v>0.43</v>
          </cell>
          <cell r="F310">
            <v>253623</v>
          </cell>
          <cell r="G310">
            <v>4.6100000000000002E-5</v>
          </cell>
          <cell r="H310">
            <v>4.2799999999999997E-5</v>
          </cell>
          <cell r="I310">
            <v>3.3000000000000002E-6</v>
          </cell>
          <cell r="J310">
            <v>17781</v>
          </cell>
          <cell r="K310">
            <v>250</v>
          </cell>
          <cell r="L310">
            <v>6212</v>
          </cell>
          <cell r="M310">
            <v>-59146</v>
          </cell>
          <cell r="N310">
            <v>0</v>
          </cell>
          <cell r="O310">
            <v>0</v>
          </cell>
          <cell r="P310">
            <v>-3801</v>
          </cell>
          <cell r="Q310">
            <v>-9114</v>
          </cell>
          <cell r="R310">
            <v>-13437</v>
          </cell>
          <cell r="S310">
            <v>-26330</v>
          </cell>
          <cell r="T310">
            <v>343640</v>
          </cell>
          <cell r="U310">
            <v>177030</v>
          </cell>
          <cell r="V310">
            <v>354233</v>
          </cell>
          <cell r="W310">
            <v>26880</v>
          </cell>
          <cell r="X310">
            <v>258</v>
          </cell>
          <cell r="Y310">
            <v>4015</v>
          </cell>
          <cell r="Z310">
            <v>39316</v>
          </cell>
        </row>
        <row r="311">
          <cell r="A311" t="str">
            <v xml:space="preserve"> LsrAgy00948</v>
          </cell>
          <cell r="B311" t="str">
            <v>POINT COUPEE PARISH SCHOOL BOARD</v>
          </cell>
          <cell r="C311">
            <v>62970</v>
          </cell>
          <cell r="D311">
            <v>24873</v>
          </cell>
          <cell r="E311">
            <v>0.39500000000000002</v>
          </cell>
          <cell r="F311">
            <v>163963</v>
          </cell>
          <cell r="G311">
            <v>2.9799999999999999E-5</v>
          </cell>
          <cell r="H311">
            <v>0</v>
          </cell>
          <cell r="I311">
            <v>2.9799999999999999E-5</v>
          </cell>
          <cell r="J311">
            <v>11495</v>
          </cell>
          <cell r="K311">
            <v>162</v>
          </cell>
          <cell r="L311">
            <v>4016</v>
          </cell>
          <cell r="M311">
            <v>-38237</v>
          </cell>
          <cell r="N311">
            <v>0</v>
          </cell>
          <cell r="O311">
            <v>0</v>
          </cell>
          <cell r="P311">
            <v>-2458</v>
          </cell>
          <cell r="Q311">
            <v>-5892</v>
          </cell>
          <cell r="R311">
            <v>-8687</v>
          </cell>
          <cell r="S311">
            <v>-17022</v>
          </cell>
          <cell r="T311">
            <v>222158</v>
          </cell>
          <cell r="U311">
            <v>114447</v>
          </cell>
          <cell r="V311">
            <v>0</v>
          </cell>
          <cell r="W311">
            <v>246383</v>
          </cell>
          <cell r="X311">
            <v>2366</v>
          </cell>
          <cell r="Y311">
            <v>36805</v>
          </cell>
          <cell r="Z311">
            <v>25417</v>
          </cell>
        </row>
        <row r="312">
          <cell r="A312">
            <v>201414</v>
          </cell>
          <cell r="B312" t="str">
            <v>PONTCHARTRAIN LEVEE DISTRICT</v>
          </cell>
          <cell r="C312">
            <v>1974934</v>
          </cell>
          <cell r="D312">
            <v>792264</v>
          </cell>
          <cell r="E312">
            <v>0.40115980000000001</v>
          </cell>
          <cell r="F312">
            <v>5223053</v>
          </cell>
          <cell r="G312">
            <v>9.4899999999999997E-4</v>
          </cell>
          <cell r="H312">
            <v>9.5469999999999995E-4</v>
          </cell>
          <cell r="I312">
            <v>-5.6999999999999996E-6</v>
          </cell>
          <cell r="J312">
            <v>366173</v>
          </cell>
          <cell r="K312">
            <v>5158</v>
          </cell>
          <cell r="L312">
            <v>127934</v>
          </cell>
          <cell r="M312">
            <v>-1218036</v>
          </cell>
          <cell r="N312">
            <v>0</v>
          </cell>
          <cell r="O312">
            <v>0</v>
          </cell>
          <cell r="P312">
            <v>-78286</v>
          </cell>
          <cell r="Q312">
            <v>-187692</v>
          </cell>
          <cell r="R312">
            <v>-276727</v>
          </cell>
          <cell r="S312">
            <v>-542239</v>
          </cell>
          <cell r="T312">
            <v>7076842</v>
          </cell>
          <cell r="U312">
            <v>3645712</v>
          </cell>
          <cell r="V312">
            <v>7895676</v>
          </cell>
          <cell r="W312">
            <v>-47143</v>
          </cell>
          <cell r="X312">
            <v>-453</v>
          </cell>
          <cell r="Y312">
            <v>-7042</v>
          </cell>
          <cell r="Z312">
            <v>809666</v>
          </cell>
        </row>
        <row r="313">
          <cell r="A313" t="str">
            <v xml:space="preserve"> LsrAgy00517</v>
          </cell>
          <cell r="B313" t="str">
            <v>PORT OF LAKE CHARLES</v>
          </cell>
          <cell r="C313">
            <v>5388247</v>
          </cell>
          <cell r="D313">
            <v>2147561</v>
          </cell>
          <cell r="E313">
            <v>0.39856380000000002</v>
          </cell>
          <cell r="F313">
            <v>14157932</v>
          </cell>
          <cell r="G313">
            <v>2.5723E-3</v>
          </cell>
          <cell r="H313">
            <v>2.6445000000000001E-3</v>
          </cell>
          <cell r="I313">
            <v>-7.2200000000000007E-5</v>
          </cell>
          <cell r="J313">
            <v>992572</v>
          </cell>
          <cell r="K313">
            <v>13982</v>
          </cell>
          <cell r="L313">
            <v>346785</v>
          </cell>
          <cell r="M313">
            <v>-3301683</v>
          </cell>
          <cell r="N313">
            <v>0</v>
          </cell>
          <cell r="O313">
            <v>0</v>
          </cell>
          <cell r="P313">
            <v>-212207</v>
          </cell>
          <cell r="Q313">
            <v>-508770</v>
          </cell>
          <cell r="R313">
            <v>-750112</v>
          </cell>
          <cell r="S313">
            <v>-1469826</v>
          </cell>
          <cell r="T313">
            <v>19182928</v>
          </cell>
          <cell r="U313">
            <v>9882293</v>
          </cell>
          <cell r="V313">
            <v>21872029</v>
          </cell>
          <cell r="W313">
            <v>-597308</v>
          </cell>
          <cell r="X313">
            <v>-5736</v>
          </cell>
          <cell r="Y313">
            <v>-89226</v>
          </cell>
          <cell r="Z313">
            <v>2194732</v>
          </cell>
        </row>
        <row r="314">
          <cell r="A314" t="str">
            <v xml:space="preserve"> 04-158</v>
          </cell>
          <cell r="B314" t="str">
            <v>PUBLIC SERVICE COMMISSION</v>
          </cell>
          <cell r="C314">
            <v>4174863</v>
          </cell>
          <cell r="D314">
            <v>1649071</v>
          </cell>
          <cell r="E314">
            <v>0.39500000000000002</v>
          </cell>
          <cell r="F314">
            <v>10871618</v>
          </cell>
          <cell r="G314">
            <v>1.9751999999999999E-3</v>
          </cell>
          <cell r="H314">
            <v>1.9017999999999999E-3</v>
          </cell>
          <cell r="I314">
            <v>7.3499999999999998E-5</v>
          </cell>
          <cell r="J314">
            <v>762178</v>
          </cell>
          <cell r="K314">
            <v>10737</v>
          </cell>
          <cell r="L314">
            <v>266290</v>
          </cell>
          <cell r="M314">
            <v>-2535302</v>
          </cell>
          <cell r="N314">
            <v>0</v>
          </cell>
          <cell r="O314">
            <v>0</v>
          </cell>
          <cell r="P314">
            <v>-162950</v>
          </cell>
          <cell r="Q314">
            <v>-390675</v>
          </cell>
          <cell r="R314">
            <v>-575997</v>
          </cell>
          <cell r="S314">
            <v>-1128653</v>
          </cell>
          <cell r="T314">
            <v>14730221</v>
          </cell>
          <cell r="U314">
            <v>7588433</v>
          </cell>
          <cell r="V314">
            <v>15728825</v>
          </cell>
          <cell r="W314">
            <v>607646</v>
          </cell>
          <cell r="X314">
            <v>5836</v>
          </cell>
          <cell r="Y314">
            <v>90770</v>
          </cell>
          <cell r="Z314">
            <v>1685295</v>
          </cell>
        </row>
        <row r="315">
          <cell r="A315" t="str">
            <v xml:space="preserve"> LsrAgy00312</v>
          </cell>
          <cell r="B315" t="str">
            <v>RAPIDES PARISH HOUSING AUTHORITY</v>
          </cell>
          <cell r="C315">
            <v>470622</v>
          </cell>
          <cell r="D315">
            <v>185896</v>
          </cell>
          <cell r="E315">
            <v>0.39500000000000002</v>
          </cell>
          <cell r="F315">
            <v>1225515</v>
          </cell>
          <cell r="G315">
            <v>2.2269999999999999E-4</v>
          </cell>
          <cell r="H315">
            <v>2.019E-4</v>
          </cell>
          <cell r="I315">
            <v>2.0699999999999998E-5</v>
          </cell>
          <cell r="J315">
            <v>85917</v>
          </cell>
          <cell r="K315">
            <v>1210</v>
          </cell>
          <cell r="L315">
            <v>30018</v>
          </cell>
          <cell r="M315">
            <v>-285795</v>
          </cell>
          <cell r="N315">
            <v>0</v>
          </cell>
          <cell r="O315">
            <v>0</v>
          </cell>
          <cell r="P315">
            <v>-18369</v>
          </cell>
          <cell r="Q315">
            <v>-44039</v>
          </cell>
          <cell r="R315">
            <v>-64930</v>
          </cell>
          <cell r="S315">
            <v>-127229</v>
          </cell>
          <cell r="T315">
            <v>1660481</v>
          </cell>
          <cell r="U315">
            <v>855415</v>
          </cell>
          <cell r="V315">
            <v>1670179</v>
          </cell>
          <cell r="W315">
            <v>171368</v>
          </cell>
          <cell r="X315">
            <v>1646</v>
          </cell>
          <cell r="Y315">
            <v>25599</v>
          </cell>
          <cell r="Z315">
            <v>189977</v>
          </cell>
        </row>
        <row r="316">
          <cell r="A316" t="str">
            <v xml:space="preserve"> LsrAgy00758</v>
          </cell>
          <cell r="B316" t="str">
            <v>RAPIDES PARISH POLICE JURY</v>
          </cell>
          <cell r="C316">
            <v>51183</v>
          </cell>
          <cell r="D316">
            <v>22367</v>
          </cell>
          <cell r="E316">
            <v>0.437</v>
          </cell>
          <cell r="F316">
            <v>147452</v>
          </cell>
          <cell r="G316">
            <v>2.6800000000000001E-5</v>
          </cell>
          <cell r="H316">
            <v>0</v>
          </cell>
          <cell r="I316">
            <v>2.6800000000000001E-5</v>
          </cell>
          <cell r="J316">
            <v>10337</v>
          </cell>
          <cell r="K316">
            <v>146</v>
          </cell>
          <cell r="L316">
            <v>3612</v>
          </cell>
          <cell r="M316">
            <v>-34386</v>
          </cell>
          <cell r="N316">
            <v>0</v>
          </cell>
          <cell r="O316">
            <v>0</v>
          </cell>
          <cell r="P316">
            <v>-2210</v>
          </cell>
          <cell r="Q316">
            <v>-5299</v>
          </cell>
          <cell r="R316">
            <v>-7812</v>
          </cell>
          <cell r="S316">
            <v>-15308</v>
          </cell>
          <cell r="T316">
            <v>199786</v>
          </cell>
          <cell r="U316">
            <v>102922</v>
          </cell>
          <cell r="V316">
            <v>0</v>
          </cell>
          <cell r="W316">
            <v>221571</v>
          </cell>
          <cell r="X316">
            <v>2128</v>
          </cell>
          <cell r="Y316">
            <v>33098</v>
          </cell>
          <cell r="Z316">
            <v>22858</v>
          </cell>
        </row>
        <row r="317">
          <cell r="A317" t="str">
            <v xml:space="preserve"> LsrAgy00078</v>
          </cell>
          <cell r="B317" t="str">
            <v>RAPIDES PARISH SCHOOL BOARD</v>
          </cell>
          <cell r="C317">
            <v>979786</v>
          </cell>
          <cell r="D317">
            <v>387015</v>
          </cell>
          <cell r="E317">
            <v>0.39500000000000002</v>
          </cell>
          <cell r="F317">
            <v>2551423</v>
          </cell>
          <cell r="G317">
            <v>4.6359999999999999E-4</v>
          </cell>
          <cell r="H317">
            <v>4.5659999999999999E-4</v>
          </cell>
          <cell r="I317">
            <v>6.9999999999999999E-6</v>
          </cell>
          <cell r="J317">
            <v>178873</v>
          </cell>
          <cell r="K317">
            <v>2520</v>
          </cell>
          <cell r="L317">
            <v>62495</v>
          </cell>
          <cell r="M317">
            <v>-595001</v>
          </cell>
          <cell r="N317">
            <v>0</v>
          </cell>
          <cell r="O317">
            <v>0</v>
          </cell>
          <cell r="P317">
            <v>-38242</v>
          </cell>
          <cell r="Q317">
            <v>-91686</v>
          </cell>
          <cell r="R317">
            <v>-135179</v>
          </cell>
          <cell r="S317">
            <v>-264880</v>
          </cell>
          <cell r="T317">
            <v>3456985</v>
          </cell>
          <cell r="U317">
            <v>1780903</v>
          </cell>
          <cell r="V317">
            <v>3776139</v>
          </cell>
          <cell r="W317">
            <v>57812</v>
          </cell>
          <cell r="X317">
            <v>555</v>
          </cell>
          <cell r="Y317">
            <v>8636</v>
          </cell>
          <cell r="Z317">
            <v>395516</v>
          </cell>
        </row>
        <row r="318">
          <cell r="A318" t="str">
            <v xml:space="preserve"> LsrAgy00709</v>
          </cell>
          <cell r="B318" t="str">
            <v>RAYNE CITY COURT</v>
          </cell>
          <cell r="C318">
            <v>0</v>
          </cell>
          <cell r="D318">
            <v>0</v>
          </cell>
          <cell r="E318">
            <v>0</v>
          </cell>
          <cell r="F318">
            <v>0</v>
          </cell>
          <cell r="G318">
            <v>0</v>
          </cell>
          <cell r="H318">
            <v>3.6399999999999997E-5</v>
          </cell>
          <cell r="I318">
            <v>-3.6399999999999997E-5</v>
          </cell>
          <cell r="J318">
            <v>0</v>
          </cell>
          <cell r="K318">
            <v>0</v>
          </cell>
          <cell r="L318">
            <v>0</v>
          </cell>
          <cell r="M318">
            <v>0</v>
          </cell>
          <cell r="N318">
            <v>0</v>
          </cell>
          <cell r="O318">
            <v>0</v>
          </cell>
          <cell r="P318">
            <v>0</v>
          </cell>
          <cell r="Q318">
            <v>0</v>
          </cell>
          <cell r="R318">
            <v>0</v>
          </cell>
          <cell r="S318">
            <v>0</v>
          </cell>
          <cell r="T318">
            <v>0</v>
          </cell>
          <cell r="U318">
            <v>0</v>
          </cell>
          <cell r="V318">
            <v>300887</v>
          </cell>
          <cell r="W318">
            <v>-300887</v>
          </cell>
          <cell r="X318">
            <v>-2890</v>
          </cell>
          <cell r="Y318">
            <v>-44947</v>
          </cell>
          <cell r="Z318">
            <v>0</v>
          </cell>
        </row>
        <row r="319">
          <cell r="A319" t="str">
            <v xml:space="preserve"> 19-682</v>
          </cell>
          <cell r="B319" t="str">
            <v>RECOVERY SCHOOL DISTRICT</v>
          </cell>
          <cell r="C319">
            <v>702749</v>
          </cell>
          <cell r="D319">
            <v>277586</v>
          </cell>
          <cell r="E319">
            <v>0.39500000000000002</v>
          </cell>
          <cell r="F319">
            <v>1830017</v>
          </cell>
          <cell r="G319">
            <v>3.325E-4</v>
          </cell>
          <cell r="H319">
            <v>4.0069999999999998E-4</v>
          </cell>
          <cell r="I319">
            <v>-6.8200000000000004E-5</v>
          </cell>
          <cell r="J319">
            <v>128297</v>
          </cell>
          <cell r="K319">
            <v>1807</v>
          </cell>
          <cell r="L319">
            <v>44825</v>
          </cell>
          <cell r="M319">
            <v>-426767</v>
          </cell>
          <cell r="N319">
            <v>0</v>
          </cell>
          <cell r="O319">
            <v>0</v>
          </cell>
          <cell r="P319">
            <v>-27429</v>
          </cell>
          <cell r="Q319">
            <v>-65762</v>
          </cell>
          <cell r="R319">
            <v>-96958</v>
          </cell>
          <cell r="S319">
            <v>-189986</v>
          </cell>
          <cell r="T319">
            <v>2479535</v>
          </cell>
          <cell r="U319">
            <v>1277359</v>
          </cell>
          <cell r="V319">
            <v>3314057</v>
          </cell>
          <cell r="W319">
            <v>-564142</v>
          </cell>
          <cell r="X319">
            <v>-5418</v>
          </cell>
          <cell r="Y319">
            <v>-84272</v>
          </cell>
          <cell r="Z319">
            <v>283685</v>
          </cell>
        </row>
        <row r="320">
          <cell r="A320">
            <v>201416</v>
          </cell>
          <cell r="B320" t="str">
            <v>RED RIVER &amp; BAYOU BOUEF LEVEE DISTRICT</v>
          </cell>
          <cell r="C320">
            <v>813798</v>
          </cell>
          <cell r="D320">
            <v>321450</v>
          </cell>
          <cell r="E320">
            <v>0.39500000000000002</v>
          </cell>
          <cell r="F320">
            <v>2119196</v>
          </cell>
          <cell r="G320">
            <v>3.8499999999999998E-4</v>
          </cell>
          <cell r="H320">
            <v>4.7550000000000001E-4</v>
          </cell>
          <cell r="I320">
            <v>-9.0400000000000002E-5</v>
          </cell>
          <cell r="J320">
            <v>148571</v>
          </cell>
          <cell r="K320">
            <v>2093</v>
          </cell>
          <cell r="L320">
            <v>51908</v>
          </cell>
          <cell r="M320">
            <v>-494204</v>
          </cell>
          <cell r="N320">
            <v>0</v>
          </cell>
          <cell r="O320">
            <v>0</v>
          </cell>
          <cell r="P320">
            <v>-31764</v>
          </cell>
          <cell r="Q320">
            <v>-76154</v>
          </cell>
          <cell r="R320">
            <v>-112279</v>
          </cell>
          <cell r="S320">
            <v>-220007</v>
          </cell>
          <cell r="T320">
            <v>2871350</v>
          </cell>
          <cell r="U320">
            <v>1479207</v>
          </cell>
          <cell r="V320">
            <v>3932454</v>
          </cell>
          <cell r="W320">
            <v>-747999</v>
          </cell>
          <cell r="X320">
            <v>-7184</v>
          </cell>
          <cell r="Y320">
            <v>-111737</v>
          </cell>
          <cell r="Z320">
            <v>328513</v>
          </cell>
        </row>
        <row r="321">
          <cell r="A321" t="str">
            <v xml:space="preserve"> LsrAgy00193</v>
          </cell>
          <cell r="B321" t="str">
            <v>REGIONAL PLANNING COMMISSION</v>
          </cell>
          <cell r="C321">
            <v>1407744</v>
          </cell>
          <cell r="D321">
            <v>556059</v>
          </cell>
          <cell r="E321">
            <v>0.39500000000000002</v>
          </cell>
          <cell r="F321">
            <v>3665868</v>
          </cell>
          <cell r="G321">
            <v>6.6600000000000003E-4</v>
          </cell>
          <cell r="H321">
            <v>6.1959999999999999E-4</v>
          </cell>
          <cell r="I321">
            <v>4.6400000000000003E-5</v>
          </cell>
          <cell r="J321">
            <v>257004</v>
          </cell>
          <cell r="K321">
            <v>3620</v>
          </cell>
          <cell r="L321">
            <v>89792</v>
          </cell>
          <cell r="M321">
            <v>-854894</v>
          </cell>
          <cell r="N321">
            <v>0</v>
          </cell>
          <cell r="O321">
            <v>0</v>
          </cell>
          <cell r="P321">
            <v>-54946</v>
          </cell>
          <cell r="Q321">
            <v>-131734</v>
          </cell>
          <cell r="R321">
            <v>-194224</v>
          </cell>
          <cell r="S321">
            <v>-380577</v>
          </cell>
          <cell r="T321">
            <v>4966974</v>
          </cell>
          <cell r="U321">
            <v>2558791</v>
          </cell>
          <cell r="V321">
            <v>5124589</v>
          </cell>
          <cell r="W321">
            <v>384007</v>
          </cell>
          <cell r="X321">
            <v>3688</v>
          </cell>
          <cell r="Y321">
            <v>57363</v>
          </cell>
          <cell r="Z321">
            <v>568275</v>
          </cell>
        </row>
        <row r="322">
          <cell r="A322" t="str">
            <v xml:space="preserve"> LsrAgy00333</v>
          </cell>
          <cell r="B322" t="str">
            <v>REGIONAL TRANSIT AUTHORITY</v>
          </cell>
          <cell r="C322">
            <v>156723</v>
          </cell>
          <cell r="D322">
            <v>61905</v>
          </cell>
          <cell r="E322">
            <v>0.39500000000000002</v>
          </cell>
          <cell r="F322">
            <v>408120</v>
          </cell>
          <cell r="G322">
            <v>7.4200000000000001E-5</v>
          </cell>
          <cell r="H322">
            <v>7.2899999999999997E-5</v>
          </cell>
          <cell r="I322">
            <v>1.3E-6</v>
          </cell>
          <cell r="J322">
            <v>28612</v>
          </cell>
          <cell r="K322">
            <v>403</v>
          </cell>
          <cell r="L322">
            <v>9997</v>
          </cell>
          <cell r="M322">
            <v>-95175</v>
          </cell>
          <cell r="N322">
            <v>0</v>
          </cell>
          <cell r="O322">
            <v>0</v>
          </cell>
          <cell r="P322">
            <v>-6117</v>
          </cell>
          <cell r="Q322">
            <v>-14666</v>
          </cell>
          <cell r="R322">
            <v>-21623</v>
          </cell>
          <cell r="S322">
            <v>-42370</v>
          </cell>
          <cell r="T322">
            <v>552972</v>
          </cell>
          <cell r="U322">
            <v>284869</v>
          </cell>
          <cell r="V322">
            <v>602932</v>
          </cell>
          <cell r="W322">
            <v>10338</v>
          </cell>
          <cell r="X322">
            <v>99</v>
          </cell>
          <cell r="Y322">
            <v>1544</v>
          </cell>
          <cell r="Z322">
            <v>63266</v>
          </cell>
        </row>
        <row r="323">
          <cell r="A323">
            <v>646</v>
          </cell>
          <cell r="B323" t="str">
            <v>RIVER PARISHES COMMUNITY COLLEGE</v>
          </cell>
          <cell r="C323">
            <v>708466</v>
          </cell>
          <cell r="D323">
            <v>279844</v>
          </cell>
          <cell r="E323">
            <v>0.39500000000000002</v>
          </cell>
          <cell r="F323">
            <v>1844878</v>
          </cell>
          <cell r="G323">
            <v>3.3520000000000002E-4</v>
          </cell>
          <cell r="H323">
            <v>3.1559999999999997E-4</v>
          </cell>
          <cell r="I323">
            <v>1.9599999999999999E-5</v>
          </cell>
          <cell r="J323">
            <v>129339</v>
          </cell>
          <cell r="K323">
            <v>1822</v>
          </cell>
          <cell r="L323">
            <v>45189</v>
          </cell>
          <cell r="M323">
            <v>-430232</v>
          </cell>
          <cell r="N323">
            <v>0</v>
          </cell>
          <cell r="O323">
            <v>0</v>
          </cell>
          <cell r="P323">
            <v>-27652</v>
          </cell>
          <cell r="Q323">
            <v>-66296</v>
          </cell>
          <cell r="R323">
            <v>-97745</v>
          </cell>
          <cell r="S323">
            <v>-191529</v>
          </cell>
          <cell r="T323">
            <v>2499670</v>
          </cell>
          <cell r="U323">
            <v>1287732</v>
          </cell>
          <cell r="V323">
            <v>2610223</v>
          </cell>
          <cell r="W323">
            <v>162022</v>
          </cell>
          <cell r="X323">
            <v>1556</v>
          </cell>
          <cell r="Y323">
            <v>24203</v>
          </cell>
          <cell r="Z323">
            <v>285989</v>
          </cell>
        </row>
        <row r="324">
          <cell r="A324" t="str">
            <v xml:space="preserve"> LsrAgy00787</v>
          </cell>
          <cell r="B324" t="str">
            <v>RUSTON CITY COURT</v>
          </cell>
          <cell r="C324">
            <v>80400</v>
          </cell>
          <cell r="D324">
            <v>35135</v>
          </cell>
          <cell r="E324">
            <v>0.437</v>
          </cell>
          <cell r="F324">
            <v>231607</v>
          </cell>
          <cell r="G324">
            <v>4.21E-5</v>
          </cell>
          <cell r="H324">
            <v>3.7499999999999997E-5</v>
          </cell>
          <cell r="I324">
            <v>4.6E-6</v>
          </cell>
          <cell r="J324">
            <v>16237</v>
          </cell>
          <cell r="K324">
            <v>229</v>
          </cell>
          <cell r="L324">
            <v>5673</v>
          </cell>
          <cell r="M324">
            <v>-54012</v>
          </cell>
          <cell r="N324">
            <v>0</v>
          </cell>
          <cell r="O324">
            <v>0</v>
          </cell>
          <cell r="P324">
            <v>-3471</v>
          </cell>
          <cell r="Q324">
            <v>-8323</v>
          </cell>
          <cell r="R324">
            <v>-12271</v>
          </cell>
          <cell r="S324">
            <v>-24045</v>
          </cell>
          <cell r="T324">
            <v>313810</v>
          </cell>
          <cell r="U324">
            <v>161663</v>
          </cell>
          <cell r="V324">
            <v>309902</v>
          </cell>
          <cell r="W324">
            <v>38128</v>
          </cell>
          <cell r="X324">
            <v>366</v>
          </cell>
          <cell r="Y324">
            <v>5696</v>
          </cell>
          <cell r="Z324">
            <v>35903</v>
          </cell>
        </row>
        <row r="325">
          <cell r="A325" t="str">
            <v xml:space="preserve"> LsrAgy00025</v>
          </cell>
          <cell r="B325" t="str">
            <v>SABINE PARISH SCHOOL BOARD</v>
          </cell>
          <cell r="C325">
            <v>25857</v>
          </cell>
          <cell r="D325">
            <v>10213</v>
          </cell>
          <cell r="E325">
            <v>0.39500000000000002</v>
          </cell>
          <cell r="F325">
            <v>67314</v>
          </cell>
          <cell r="G325">
            <v>1.22E-5</v>
          </cell>
          <cell r="H325">
            <v>1.1E-5</v>
          </cell>
          <cell r="I325">
            <v>1.1999999999999999E-6</v>
          </cell>
          <cell r="J325">
            <v>4719</v>
          </cell>
          <cell r="K325">
            <v>66</v>
          </cell>
          <cell r="L325">
            <v>1649</v>
          </cell>
          <cell r="M325">
            <v>-15698</v>
          </cell>
          <cell r="N325">
            <v>0</v>
          </cell>
          <cell r="O325">
            <v>0</v>
          </cell>
          <cell r="P325">
            <v>-1009</v>
          </cell>
          <cell r="Q325">
            <v>-2419</v>
          </cell>
          <cell r="R325">
            <v>-3566</v>
          </cell>
          <cell r="S325">
            <v>-6988</v>
          </cell>
          <cell r="T325">
            <v>91205</v>
          </cell>
          <cell r="U325">
            <v>46985</v>
          </cell>
          <cell r="V325">
            <v>91225</v>
          </cell>
          <cell r="W325">
            <v>9925</v>
          </cell>
          <cell r="X325">
            <v>95</v>
          </cell>
          <cell r="Y325">
            <v>1483</v>
          </cell>
          <cell r="Z325">
            <v>10435</v>
          </cell>
        </row>
        <row r="326">
          <cell r="A326">
            <v>2031</v>
          </cell>
          <cell r="B326" t="str">
            <v>SABINE RIVER AUTHORITY</v>
          </cell>
          <cell r="C326">
            <v>2145359</v>
          </cell>
          <cell r="D326">
            <v>847417</v>
          </cell>
          <cell r="E326">
            <v>0.39500000000000002</v>
          </cell>
          <cell r="F326">
            <v>5586645</v>
          </cell>
          <cell r="G326">
            <v>1.0150000000000001E-3</v>
          </cell>
          <cell r="H326">
            <v>1.0038E-3</v>
          </cell>
          <cell r="I326">
            <v>1.13E-5</v>
          </cell>
          <cell r="J326">
            <v>391664</v>
          </cell>
          <cell r="K326">
            <v>5517</v>
          </cell>
          <cell r="L326">
            <v>136840</v>
          </cell>
          <cell r="M326">
            <v>-1302827</v>
          </cell>
          <cell r="N326">
            <v>0</v>
          </cell>
          <cell r="O326">
            <v>0</v>
          </cell>
          <cell r="P326">
            <v>-83736</v>
          </cell>
          <cell r="Q326">
            <v>-200758</v>
          </cell>
          <cell r="R326">
            <v>-295990</v>
          </cell>
          <cell r="S326">
            <v>-579986</v>
          </cell>
          <cell r="T326">
            <v>7569483</v>
          </cell>
          <cell r="U326">
            <v>3899501</v>
          </cell>
          <cell r="V326">
            <v>8301766</v>
          </cell>
          <cell r="W326">
            <v>93128</v>
          </cell>
          <cell r="X326">
            <v>894</v>
          </cell>
          <cell r="Y326">
            <v>13911</v>
          </cell>
          <cell r="Z326">
            <v>866030</v>
          </cell>
        </row>
        <row r="327">
          <cell r="A327" t="str">
            <v xml:space="preserve"> 8C01</v>
          </cell>
          <cell r="B327" t="str">
            <v>SCHOOL EMPLOYEES RETIREMENT SYSTEM</v>
          </cell>
          <cell r="C327">
            <v>123196</v>
          </cell>
          <cell r="D327">
            <v>48662</v>
          </cell>
          <cell r="E327">
            <v>0.39500000000000002</v>
          </cell>
          <cell r="F327">
            <v>320827</v>
          </cell>
          <cell r="G327">
            <v>5.8300000000000001E-5</v>
          </cell>
          <cell r="H327">
            <v>5.3399999999999997E-5</v>
          </cell>
          <cell r="I327">
            <v>4.8999999999999997E-6</v>
          </cell>
          <cell r="J327">
            <v>22492</v>
          </cell>
          <cell r="K327">
            <v>317</v>
          </cell>
          <cell r="L327">
            <v>7858</v>
          </cell>
          <cell r="M327">
            <v>-74818</v>
          </cell>
          <cell r="N327">
            <v>0</v>
          </cell>
          <cell r="O327">
            <v>0</v>
          </cell>
          <cell r="P327">
            <v>-4809</v>
          </cell>
          <cell r="Q327">
            <v>-11529</v>
          </cell>
          <cell r="R327">
            <v>-16998</v>
          </cell>
          <cell r="S327">
            <v>-33307</v>
          </cell>
          <cell r="T327">
            <v>434696</v>
          </cell>
          <cell r="U327">
            <v>223938</v>
          </cell>
          <cell r="V327">
            <v>441984</v>
          </cell>
          <cell r="W327">
            <v>40113</v>
          </cell>
          <cell r="X327">
            <v>385</v>
          </cell>
          <cell r="Y327">
            <v>5992</v>
          </cell>
          <cell r="Z327">
            <v>49734</v>
          </cell>
        </row>
        <row r="328">
          <cell r="A328" t="str">
            <v xml:space="preserve"> 19-653</v>
          </cell>
          <cell r="B328" t="str">
            <v>SCHOOL FOR THE DEAF &amp; VISUALLY IMPAIRED</v>
          </cell>
          <cell r="C328">
            <v>0</v>
          </cell>
          <cell r="D328">
            <v>0</v>
          </cell>
          <cell r="E328">
            <v>0</v>
          </cell>
          <cell r="F328">
            <v>0</v>
          </cell>
          <cell r="G328">
            <v>0</v>
          </cell>
          <cell r="H328">
            <v>1.7099000000000001E-3</v>
          </cell>
          <cell r="I328">
            <v>-1.7099000000000001E-3</v>
          </cell>
          <cell r="J328">
            <v>0</v>
          </cell>
          <cell r="K328">
            <v>0</v>
          </cell>
          <cell r="L328">
            <v>0</v>
          </cell>
          <cell r="M328">
            <v>0</v>
          </cell>
          <cell r="N328">
            <v>0</v>
          </cell>
          <cell r="O328">
            <v>0</v>
          </cell>
          <cell r="P328">
            <v>0</v>
          </cell>
          <cell r="Q328">
            <v>0</v>
          </cell>
          <cell r="R328">
            <v>0</v>
          </cell>
          <cell r="S328">
            <v>0</v>
          </cell>
          <cell r="T328">
            <v>0</v>
          </cell>
          <cell r="U328">
            <v>0</v>
          </cell>
          <cell r="V328">
            <v>14141850</v>
          </cell>
          <cell r="W328">
            <v>-14141850</v>
          </cell>
          <cell r="X328">
            <v>-135813</v>
          </cell>
          <cell r="Y328">
            <v>-2112517</v>
          </cell>
          <cell r="Z328">
            <v>0</v>
          </cell>
        </row>
        <row r="329">
          <cell r="A329" t="str">
            <v xml:space="preserve"> 04-139</v>
          </cell>
          <cell r="B329" t="str">
            <v>SECRETARY OF STATE'S OFFICE</v>
          </cell>
          <cell r="C329">
            <v>16938583</v>
          </cell>
          <cell r="D329">
            <v>6693111</v>
          </cell>
          <cell r="E329">
            <v>0.39513989999999999</v>
          </cell>
          <cell r="F329">
            <v>44124823</v>
          </cell>
          <cell r="G329">
            <v>8.0169000000000004E-3</v>
          </cell>
          <cell r="H329">
            <v>7.9611000000000005E-3</v>
          </cell>
          <cell r="I329">
            <v>5.5800000000000001E-5</v>
          </cell>
          <cell r="J329">
            <v>3093465</v>
          </cell>
          <cell r="K329">
            <v>43578</v>
          </cell>
          <cell r="L329">
            <v>1080796</v>
          </cell>
          <cell r="M329">
            <v>-10290075</v>
          </cell>
          <cell r="N329">
            <v>0</v>
          </cell>
          <cell r="O329">
            <v>0</v>
          </cell>
          <cell r="P329">
            <v>-661367</v>
          </cell>
          <cell r="Q329">
            <v>-1585641</v>
          </cell>
          <cell r="R329">
            <v>-2337811</v>
          </cell>
          <cell r="S329">
            <v>-4580883</v>
          </cell>
          <cell r="T329">
            <v>59785803</v>
          </cell>
          <cell r="U329">
            <v>30799303</v>
          </cell>
          <cell r="V329">
            <v>65843449</v>
          </cell>
          <cell r="W329">
            <v>461669</v>
          </cell>
          <cell r="X329">
            <v>4434</v>
          </cell>
          <cell r="Y329">
            <v>68964</v>
          </cell>
          <cell r="Z329">
            <v>6840135</v>
          </cell>
        </row>
        <row r="330">
          <cell r="A330">
            <v>201419</v>
          </cell>
          <cell r="B330" t="str">
            <v>SOUTH LAFOURCHE LEVEE DISTRICT</v>
          </cell>
          <cell r="C330">
            <v>984258</v>
          </cell>
          <cell r="D330">
            <v>388782</v>
          </cell>
          <cell r="E330">
            <v>0.39500000000000002</v>
          </cell>
          <cell r="F330">
            <v>2563091</v>
          </cell>
          <cell r="G330">
            <v>4.6569999999999999E-4</v>
          </cell>
          <cell r="H330">
            <v>4.8939999999999997E-4</v>
          </cell>
          <cell r="I330">
            <v>-2.37E-5</v>
          </cell>
          <cell r="J330">
            <v>179691</v>
          </cell>
          <cell r="K330">
            <v>2531</v>
          </cell>
          <cell r="L330">
            <v>62781</v>
          </cell>
          <cell r="M330">
            <v>-597723</v>
          </cell>
          <cell r="N330">
            <v>0</v>
          </cell>
          <cell r="O330">
            <v>0</v>
          </cell>
          <cell r="P330">
            <v>-38417</v>
          </cell>
          <cell r="Q330">
            <v>-92106</v>
          </cell>
          <cell r="R330">
            <v>-135797</v>
          </cell>
          <cell r="S330">
            <v>-266091</v>
          </cell>
          <cell r="T330">
            <v>3472795</v>
          </cell>
          <cell r="U330">
            <v>1789048</v>
          </cell>
          <cell r="V330">
            <v>4047582</v>
          </cell>
          <cell r="W330">
            <v>-196098</v>
          </cell>
          <cell r="X330">
            <v>-1883</v>
          </cell>
          <cell r="Y330">
            <v>-29293</v>
          </cell>
          <cell r="Z330">
            <v>397325</v>
          </cell>
        </row>
        <row r="331">
          <cell r="A331">
            <v>645</v>
          </cell>
          <cell r="B331" t="str">
            <v>SOUTH LOUISIANA COMMUNITY COLLEGE</v>
          </cell>
          <cell r="C331">
            <v>2622312</v>
          </cell>
          <cell r="D331">
            <v>1035813</v>
          </cell>
          <cell r="E331">
            <v>0.39500000000000002</v>
          </cell>
          <cell r="F331">
            <v>6828673</v>
          </cell>
          <cell r="G331">
            <v>1.2407E-3</v>
          </cell>
          <cell r="H331">
            <v>1.2869999999999999E-3</v>
          </cell>
          <cell r="I331">
            <v>-4.6300000000000001E-5</v>
          </cell>
          <cell r="J331">
            <v>478739</v>
          </cell>
          <cell r="K331">
            <v>6744</v>
          </cell>
          <cell r="L331">
            <v>167262</v>
          </cell>
          <cell r="M331">
            <v>-1592472</v>
          </cell>
          <cell r="N331">
            <v>0</v>
          </cell>
          <cell r="O331">
            <v>0</v>
          </cell>
          <cell r="P331">
            <v>-102352</v>
          </cell>
          <cell r="Q331">
            <v>-245391</v>
          </cell>
          <cell r="R331">
            <v>-361795</v>
          </cell>
          <cell r="S331">
            <v>-708929</v>
          </cell>
          <cell r="T331">
            <v>9252336</v>
          </cell>
          <cell r="U331">
            <v>4766441</v>
          </cell>
          <cell r="V331">
            <v>10644432</v>
          </cell>
          <cell r="W331">
            <v>-383180</v>
          </cell>
          <cell r="X331">
            <v>-3680</v>
          </cell>
          <cell r="Y331">
            <v>-57240</v>
          </cell>
          <cell r="Z331">
            <v>1058566</v>
          </cell>
        </row>
        <row r="332">
          <cell r="A332" t="str">
            <v xml:space="preserve"> LsrAgy00376</v>
          </cell>
          <cell r="B332" t="str">
            <v>SOUTH TANGIPAHOA PARISH PORT COMMISSION</v>
          </cell>
          <cell r="C332">
            <v>34880</v>
          </cell>
          <cell r="D332">
            <v>13778</v>
          </cell>
          <cell r="E332">
            <v>0.39500000000000002</v>
          </cell>
          <cell r="F332">
            <v>90816</v>
          </cell>
          <cell r="G332">
            <v>1.6500000000000001E-5</v>
          </cell>
          <cell r="H332">
            <v>1.66E-5</v>
          </cell>
          <cell r="I332">
            <v>-9.9999999999999995E-8</v>
          </cell>
          <cell r="J332">
            <v>6367</v>
          </cell>
          <cell r="K332">
            <v>90</v>
          </cell>
          <cell r="L332">
            <v>2224</v>
          </cell>
          <cell r="M332">
            <v>-21179</v>
          </cell>
          <cell r="N332">
            <v>0</v>
          </cell>
          <cell r="O332">
            <v>0</v>
          </cell>
          <cell r="P332">
            <v>-1361</v>
          </cell>
          <cell r="Q332">
            <v>-3263</v>
          </cell>
          <cell r="R332">
            <v>-4812</v>
          </cell>
          <cell r="S332">
            <v>-9428</v>
          </cell>
          <cell r="T332">
            <v>123048</v>
          </cell>
          <cell r="U332">
            <v>63390</v>
          </cell>
          <cell r="V332">
            <v>137541</v>
          </cell>
          <cell r="W332">
            <v>-1075</v>
          </cell>
          <cell r="X332">
            <v>-10</v>
          </cell>
          <cell r="Y332">
            <v>-161</v>
          </cell>
          <cell r="Z332">
            <v>14078</v>
          </cell>
        </row>
        <row r="333">
          <cell r="A333" t="str">
            <v xml:space="preserve"> 2028E</v>
          </cell>
          <cell r="B333" t="str">
            <v>SOUTHEAST LA FLOOD PROTECTION AUTH. EAST</v>
          </cell>
          <cell r="C333">
            <v>12451558</v>
          </cell>
          <cell r="D333">
            <v>5010168</v>
          </cell>
          <cell r="E333">
            <v>0.40237270000000003</v>
          </cell>
          <cell r="F333">
            <v>33029909</v>
          </cell>
          <cell r="G333">
            <v>6.0010999999999997E-3</v>
          </cell>
          <cell r="H333">
            <v>5.9880999999999997E-3</v>
          </cell>
          <cell r="I333">
            <v>1.2999999999999999E-5</v>
          </cell>
          <cell r="J333">
            <v>2315632</v>
          </cell>
          <cell r="K333">
            <v>32620</v>
          </cell>
          <cell r="L333">
            <v>809036</v>
          </cell>
          <cell r="M333">
            <v>-7702699</v>
          </cell>
          <cell r="N333">
            <v>0</v>
          </cell>
          <cell r="O333">
            <v>0</v>
          </cell>
          <cell r="P333">
            <v>-495070</v>
          </cell>
          <cell r="Q333">
            <v>-1186942</v>
          </cell>
          <cell r="R333">
            <v>-1749983</v>
          </cell>
          <cell r="S333">
            <v>-3429048</v>
          </cell>
          <cell r="T333">
            <v>44753032</v>
          </cell>
          <cell r="U333">
            <v>23055008</v>
          </cell>
          <cell r="V333">
            <v>49525338</v>
          </cell>
          <cell r="W333">
            <v>107767</v>
          </cell>
          <cell r="X333">
            <v>1035</v>
          </cell>
          <cell r="Y333">
            <v>16098</v>
          </cell>
          <cell r="Z333">
            <v>5120225</v>
          </cell>
        </row>
        <row r="334">
          <cell r="A334" t="str">
            <v xml:space="preserve"> 20C03</v>
          </cell>
          <cell r="B334" t="str">
            <v>SOUTHERN UNIVERSITY</v>
          </cell>
          <cell r="C334">
            <v>16991895</v>
          </cell>
          <cell r="D334">
            <v>6755849</v>
          </cell>
          <cell r="E334">
            <v>0.39759240000000001</v>
          </cell>
          <cell r="F334">
            <v>44538447</v>
          </cell>
          <cell r="G334">
            <v>8.0920999999999996E-3</v>
          </cell>
          <cell r="H334">
            <v>8.3269999999999993E-3</v>
          </cell>
          <cell r="I334">
            <v>-2.3499999999999999E-4</v>
          </cell>
          <cell r="J334">
            <v>3122463</v>
          </cell>
          <cell r="K334">
            <v>43986</v>
          </cell>
          <cell r="L334">
            <v>1090927</v>
          </cell>
          <cell r="M334">
            <v>-10386534</v>
          </cell>
          <cell r="N334">
            <v>0</v>
          </cell>
          <cell r="O334">
            <v>0</v>
          </cell>
          <cell r="P334">
            <v>-667567</v>
          </cell>
          <cell r="Q334">
            <v>-1600505</v>
          </cell>
          <cell r="R334">
            <v>-2359725</v>
          </cell>
          <cell r="S334">
            <v>-4623824</v>
          </cell>
          <cell r="T334">
            <v>60346232</v>
          </cell>
          <cell r="U334">
            <v>31088014</v>
          </cell>
          <cell r="V334">
            <v>68869934</v>
          </cell>
          <cell r="W334">
            <v>-1943276</v>
          </cell>
          <cell r="X334">
            <v>-18663</v>
          </cell>
          <cell r="Y334">
            <v>-290288</v>
          </cell>
          <cell r="Z334">
            <v>6904254</v>
          </cell>
        </row>
        <row r="335">
          <cell r="A335">
            <v>751</v>
          </cell>
          <cell r="B335" t="str">
            <v>SOWELA TECHNICAL COMMUNITY COLLEGE</v>
          </cell>
          <cell r="C335">
            <v>858020</v>
          </cell>
          <cell r="D335">
            <v>338918</v>
          </cell>
          <cell r="E335">
            <v>0.39500000000000002</v>
          </cell>
          <cell r="F335">
            <v>2234339</v>
          </cell>
          <cell r="G335">
            <v>4.06E-4</v>
          </cell>
          <cell r="H335">
            <v>4.2499999999999998E-4</v>
          </cell>
          <cell r="I335">
            <v>-1.91E-5</v>
          </cell>
          <cell r="J335">
            <v>156643</v>
          </cell>
          <cell r="K335">
            <v>2207</v>
          </cell>
          <cell r="L335">
            <v>54728</v>
          </cell>
          <cell r="M335">
            <v>-521056</v>
          </cell>
          <cell r="N335">
            <v>0</v>
          </cell>
          <cell r="O335">
            <v>0</v>
          </cell>
          <cell r="P335">
            <v>-33490</v>
          </cell>
          <cell r="Q335">
            <v>-80292</v>
          </cell>
          <cell r="R335">
            <v>-118379</v>
          </cell>
          <cell r="S335">
            <v>-231961</v>
          </cell>
          <cell r="T335">
            <v>3027361</v>
          </cell>
          <cell r="U335">
            <v>1559578</v>
          </cell>
          <cell r="V335">
            <v>3515034</v>
          </cell>
          <cell r="W335">
            <v>-157556</v>
          </cell>
          <cell r="X335">
            <v>-1513</v>
          </cell>
          <cell r="Y335">
            <v>-23536</v>
          </cell>
          <cell r="Z335">
            <v>346362</v>
          </cell>
        </row>
        <row r="336">
          <cell r="A336" t="str">
            <v xml:space="preserve"> LsrAgy00778</v>
          </cell>
          <cell r="B336" t="str">
            <v>SPRINGHILL CITY COURT</v>
          </cell>
          <cell r="C336">
            <v>17727</v>
          </cell>
          <cell r="D336">
            <v>7623</v>
          </cell>
          <cell r="E336">
            <v>0.43</v>
          </cell>
          <cell r="F336">
            <v>50251</v>
          </cell>
          <cell r="G336">
            <v>9.0999999999999993E-6</v>
          </cell>
          <cell r="H336">
            <v>0</v>
          </cell>
          <cell r="I336">
            <v>9.0999999999999993E-6</v>
          </cell>
          <cell r="J336">
            <v>3523</v>
          </cell>
          <cell r="K336">
            <v>50</v>
          </cell>
          <cell r="L336">
            <v>1231</v>
          </cell>
          <cell r="M336">
            <v>-11719</v>
          </cell>
          <cell r="N336">
            <v>0</v>
          </cell>
          <cell r="O336">
            <v>0</v>
          </cell>
          <cell r="P336">
            <v>-753</v>
          </cell>
          <cell r="Q336">
            <v>-1806</v>
          </cell>
          <cell r="R336">
            <v>-2662</v>
          </cell>
          <cell r="S336">
            <v>-5217</v>
          </cell>
          <cell r="T336">
            <v>68087</v>
          </cell>
          <cell r="U336">
            <v>35076</v>
          </cell>
          <cell r="V336">
            <v>0</v>
          </cell>
          <cell r="W336">
            <v>75511</v>
          </cell>
          <cell r="X336">
            <v>725</v>
          </cell>
          <cell r="Y336">
            <v>11280</v>
          </cell>
          <cell r="Z336">
            <v>7790</v>
          </cell>
        </row>
        <row r="337">
          <cell r="A337" t="str">
            <v xml:space="preserve"> LsrAgy00950</v>
          </cell>
          <cell r="B337" t="str">
            <v>SSC - SPECIAL SCHOOL DISTRICT</v>
          </cell>
          <cell r="C337">
            <v>4315280</v>
          </cell>
          <cell r="D337">
            <v>1704536</v>
          </cell>
          <cell r="E337">
            <v>0.39500000000000002</v>
          </cell>
          <cell r="F337">
            <v>11237302</v>
          </cell>
          <cell r="G337">
            <v>2.0417E-3</v>
          </cell>
          <cell r="H337">
            <v>0</v>
          </cell>
          <cell r="I337">
            <v>2.0417E-3</v>
          </cell>
          <cell r="J337">
            <v>787815</v>
          </cell>
          <cell r="K337">
            <v>11098</v>
          </cell>
          <cell r="L337">
            <v>275247</v>
          </cell>
          <cell r="M337">
            <v>-2620581</v>
          </cell>
          <cell r="N337">
            <v>0</v>
          </cell>
          <cell r="O337">
            <v>0</v>
          </cell>
          <cell r="P337">
            <v>-168431</v>
          </cell>
          <cell r="Q337">
            <v>-403816</v>
          </cell>
          <cell r="R337">
            <v>-595372</v>
          </cell>
          <cell r="S337">
            <v>-1166617</v>
          </cell>
          <cell r="T337">
            <v>15225696</v>
          </cell>
          <cell r="U337">
            <v>7843682</v>
          </cell>
          <cell r="V337">
            <v>0</v>
          </cell>
          <cell r="W337">
            <v>16885975</v>
          </cell>
          <cell r="X337">
            <v>162167</v>
          </cell>
          <cell r="Y337">
            <v>2522436</v>
          </cell>
          <cell r="Z337">
            <v>1741982</v>
          </cell>
        </row>
        <row r="338">
          <cell r="A338" t="str">
            <v xml:space="preserve"> LsrAgy00338</v>
          </cell>
          <cell r="B338" t="str">
            <v>ST BERNARD PORT HARBOR &amp; TERM DIST</v>
          </cell>
          <cell r="C338">
            <v>1432699</v>
          </cell>
          <cell r="D338">
            <v>565916</v>
          </cell>
          <cell r="E338">
            <v>0.39500000000000002</v>
          </cell>
          <cell r="F338">
            <v>3730870</v>
          </cell>
          <cell r="G338">
            <v>6.7790000000000005E-4</v>
          </cell>
          <cell r="H338">
            <v>6.4300000000000002E-4</v>
          </cell>
          <cell r="I338">
            <v>3.4900000000000001E-5</v>
          </cell>
          <cell r="J338">
            <v>261561</v>
          </cell>
          <cell r="K338">
            <v>3685</v>
          </cell>
          <cell r="L338">
            <v>91384</v>
          </cell>
          <cell r="M338">
            <v>-870053</v>
          </cell>
          <cell r="N338">
            <v>0</v>
          </cell>
          <cell r="O338">
            <v>0</v>
          </cell>
          <cell r="P338">
            <v>-55920</v>
          </cell>
          <cell r="Q338">
            <v>-134070</v>
          </cell>
          <cell r="R338">
            <v>-197668</v>
          </cell>
          <cell r="S338">
            <v>-387326</v>
          </cell>
          <cell r="T338">
            <v>5055047</v>
          </cell>
          <cell r="U338">
            <v>2604162</v>
          </cell>
          <cell r="V338">
            <v>5317791</v>
          </cell>
          <cell r="W338">
            <v>288481</v>
          </cell>
          <cell r="X338">
            <v>2770</v>
          </cell>
          <cell r="Y338">
            <v>43093</v>
          </cell>
          <cell r="Z338">
            <v>578351</v>
          </cell>
        </row>
        <row r="339">
          <cell r="A339" t="str">
            <v xml:space="preserve"> LsrAgy00182</v>
          </cell>
          <cell r="B339" t="str">
            <v>ST CHARLES PARISH PUBLIC SCHOOLS</v>
          </cell>
          <cell r="C339">
            <v>146836</v>
          </cell>
          <cell r="D339">
            <v>58000</v>
          </cell>
          <cell r="E339">
            <v>0.39500000000000002</v>
          </cell>
          <cell r="F339">
            <v>382361</v>
          </cell>
          <cell r="G339">
            <v>6.9499999999999995E-5</v>
          </cell>
          <cell r="H339">
            <v>7.2299999999999996E-5</v>
          </cell>
          <cell r="I339">
            <v>-2.7999999999999999E-6</v>
          </cell>
          <cell r="J339">
            <v>26806</v>
          </cell>
          <cell r="K339">
            <v>378</v>
          </cell>
          <cell r="L339">
            <v>9366</v>
          </cell>
          <cell r="M339">
            <v>-89168</v>
          </cell>
          <cell r="N339">
            <v>0</v>
          </cell>
          <cell r="O339">
            <v>0</v>
          </cell>
          <cell r="P339">
            <v>-5731</v>
          </cell>
          <cell r="Q339">
            <v>-13740</v>
          </cell>
          <cell r="R339">
            <v>-20258</v>
          </cell>
          <cell r="S339">
            <v>-39695</v>
          </cell>
          <cell r="T339">
            <v>518071</v>
          </cell>
          <cell r="U339">
            <v>266890</v>
          </cell>
          <cell r="V339">
            <v>597969</v>
          </cell>
          <cell r="W339">
            <v>-23406</v>
          </cell>
          <cell r="X339">
            <v>-225</v>
          </cell>
          <cell r="Y339">
            <v>-3496</v>
          </cell>
          <cell r="Z339">
            <v>59273</v>
          </cell>
        </row>
        <row r="340">
          <cell r="A340" t="str">
            <v xml:space="preserve"> LsrAgy00764</v>
          </cell>
          <cell r="B340" t="str">
            <v>ST LANDRY PARISH GOVERNMENT</v>
          </cell>
          <cell r="C340">
            <v>23254</v>
          </cell>
          <cell r="D340">
            <v>10081</v>
          </cell>
          <cell r="E340">
            <v>0.4335</v>
          </cell>
          <cell r="F340">
            <v>66433</v>
          </cell>
          <cell r="G340">
            <v>1.2099999999999999E-5</v>
          </cell>
          <cell r="H340">
            <v>1.19E-5</v>
          </cell>
          <cell r="I340">
            <v>1.9999999999999999E-7</v>
          </cell>
          <cell r="J340">
            <v>4657</v>
          </cell>
          <cell r="K340">
            <v>66</v>
          </cell>
          <cell r="L340">
            <v>1627</v>
          </cell>
          <cell r="M340">
            <v>-15492</v>
          </cell>
          <cell r="N340">
            <v>0</v>
          </cell>
          <cell r="O340">
            <v>0</v>
          </cell>
          <cell r="P340">
            <v>-996</v>
          </cell>
          <cell r="Q340">
            <v>-2387</v>
          </cell>
          <cell r="R340">
            <v>-3520</v>
          </cell>
          <cell r="S340">
            <v>-6897</v>
          </cell>
          <cell r="T340">
            <v>90012</v>
          </cell>
          <cell r="U340">
            <v>46370</v>
          </cell>
          <cell r="V340">
            <v>98421</v>
          </cell>
          <cell r="W340">
            <v>1406</v>
          </cell>
          <cell r="X340">
            <v>14</v>
          </cell>
          <cell r="Y340">
            <v>210</v>
          </cell>
          <cell r="Z340">
            <v>10298</v>
          </cell>
        </row>
        <row r="341">
          <cell r="A341" t="str">
            <v xml:space="preserve"> LsrAgy00207</v>
          </cell>
          <cell r="B341" t="str">
            <v>ST LANDRY PARISH SCHOOL BOARD</v>
          </cell>
          <cell r="C341">
            <v>224145</v>
          </cell>
          <cell r="D341">
            <v>88537</v>
          </cell>
          <cell r="E341">
            <v>0.39500000000000002</v>
          </cell>
          <cell r="F341">
            <v>583697</v>
          </cell>
          <cell r="G341">
            <v>1.061E-4</v>
          </cell>
          <cell r="H341">
            <v>9.9199999999999999E-5</v>
          </cell>
          <cell r="I341">
            <v>6.8000000000000001E-6</v>
          </cell>
          <cell r="J341">
            <v>40921</v>
          </cell>
          <cell r="K341">
            <v>576</v>
          </cell>
          <cell r="L341">
            <v>14297</v>
          </cell>
          <cell r="M341">
            <v>-136120</v>
          </cell>
          <cell r="N341">
            <v>0</v>
          </cell>
          <cell r="O341">
            <v>0</v>
          </cell>
          <cell r="P341">
            <v>-8749</v>
          </cell>
          <cell r="Q341">
            <v>-20975</v>
          </cell>
          <cell r="R341">
            <v>-30925</v>
          </cell>
          <cell r="S341">
            <v>-60597</v>
          </cell>
          <cell r="T341">
            <v>790865</v>
          </cell>
          <cell r="U341">
            <v>407423</v>
          </cell>
          <cell r="V341">
            <v>820698</v>
          </cell>
          <cell r="W341">
            <v>56406</v>
          </cell>
          <cell r="X341">
            <v>542</v>
          </cell>
          <cell r="Y341">
            <v>8426</v>
          </cell>
          <cell r="Z341">
            <v>90483</v>
          </cell>
        </row>
        <row r="342">
          <cell r="A342" t="str">
            <v xml:space="preserve"> LsrAgy00723</v>
          </cell>
          <cell r="B342" t="str">
            <v>ST MARTIN PARISH POLICE JURY</v>
          </cell>
          <cell r="C342">
            <v>6600</v>
          </cell>
          <cell r="D342">
            <v>2884</v>
          </cell>
          <cell r="E342">
            <v>0.437</v>
          </cell>
          <cell r="F342">
            <v>18989</v>
          </cell>
          <cell r="G342">
            <v>3.4999999999999999E-6</v>
          </cell>
          <cell r="H342">
            <v>3.3000000000000002E-6</v>
          </cell>
          <cell r="I342">
            <v>9.9999999999999995E-8</v>
          </cell>
          <cell r="J342">
            <v>1331</v>
          </cell>
          <cell r="K342">
            <v>19</v>
          </cell>
          <cell r="L342">
            <v>465</v>
          </cell>
          <cell r="M342">
            <v>-4428</v>
          </cell>
          <cell r="N342">
            <v>0</v>
          </cell>
          <cell r="O342">
            <v>0</v>
          </cell>
          <cell r="P342">
            <v>-285</v>
          </cell>
          <cell r="Q342">
            <v>-682</v>
          </cell>
          <cell r="R342">
            <v>-1006</v>
          </cell>
          <cell r="S342">
            <v>-1971</v>
          </cell>
          <cell r="T342">
            <v>25728</v>
          </cell>
          <cell r="U342">
            <v>13254</v>
          </cell>
          <cell r="V342">
            <v>27624</v>
          </cell>
          <cell r="W342">
            <v>910</v>
          </cell>
          <cell r="X342">
            <v>9</v>
          </cell>
          <cell r="Y342">
            <v>136</v>
          </cell>
          <cell r="Z342">
            <v>2944</v>
          </cell>
        </row>
        <row r="343">
          <cell r="A343" t="str">
            <v xml:space="preserve"> LsrAgy00029</v>
          </cell>
          <cell r="B343" t="str">
            <v>ST MARTIN PARISH SCHOOL BOARD</v>
          </cell>
          <cell r="C343">
            <v>120338</v>
          </cell>
          <cell r="D343">
            <v>47533</v>
          </cell>
          <cell r="E343">
            <v>0.39500000000000002</v>
          </cell>
          <cell r="F343">
            <v>313341</v>
          </cell>
          <cell r="G343">
            <v>5.6900000000000001E-5</v>
          </cell>
          <cell r="H343">
            <v>4.0500000000000002E-5</v>
          </cell>
          <cell r="I343">
            <v>1.6399999999999999E-5</v>
          </cell>
          <cell r="J343">
            <v>21967</v>
          </cell>
          <cell r="K343">
            <v>309</v>
          </cell>
          <cell r="L343">
            <v>7675</v>
          </cell>
          <cell r="M343">
            <v>-73072</v>
          </cell>
          <cell r="N343">
            <v>0</v>
          </cell>
          <cell r="O343">
            <v>0</v>
          </cell>
          <cell r="P343">
            <v>-4697</v>
          </cell>
          <cell r="Q343">
            <v>-11260</v>
          </cell>
          <cell r="R343">
            <v>-16601</v>
          </cell>
          <cell r="S343">
            <v>-32530</v>
          </cell>
          <cell r="T343">
            <v>424554</v>
          </cell>
          <cell r="U343">
            <v>218714</v>
          </cell>
          <cell r="V343">
            <v>335210</v>
          </cell>
          <cell r="W343">
            <v>135639</v>
          </cell>
          <cell r="X343">
            <v>1303</v>
          </cell>
          <cell r="Y343">
            <v>20262</v>
          </cell>
          <cell r="Z343">
            <v>48574</v>
          </cell>
        </row>
        <row r="344">
          <cell r="A344" t="str">
            <v xml:space="preserve"> LsrAgy00616</v>
          </cell>
          <cell r="B344" t="str">
            <v>ST TAMMANY PARISH GOVERNMENT</v>
          </cell>
          <cell r="C344">
            <v>3600</v>
          </cell>
          <cell r="D344">
            <v>1548</v>
          </cell>
          <cell r="E344">
            <v>0.43</v>
          </cell>
          <cell r="F344">
            <v>10182</v>
          </cell>
          <cell r="G344">
            <v>1.9E-6</v>
          </cell>
          <cell r="H344">
            <v>1.9E-6</v>
          </cell>
          <cell r="I344">
            <v>0</v>
          </cell>
          <cell r="J344">
            <v>714</v>
          </cell>
          <cell r="K344">
            <v>10</v>
          </cell>
          <cell r="L344">
            <v>249</v>
          </cell>
          <cell r="M344">
            <v>-2375</v>
          </cell>
          <cell r="N344">
            <v>0</v>
          </cell>
          <cell r="O344">
            <v>0</v>
          </cell>
          <cell r="P344">
            <v>-153</v>
          </cell>
          <cell r="Q344">
            <v>-366</v>
          </cell>
          <cell r="R344">
            <v>-539</v>
          </cell>
          <cell r="S344">
            <v>-1057</v>
          </cell>
          <cell r="T344">
            <v>13796</v>
          </cell>
          <cell r="U344">
            <v>7107</v>
          </cell>
          <cell r="V344">
            <v>15466</v>
          </cell>
          <cell r="W344">
            <v>-165</v>
          </cell>
          <cell r="X344">
            <v>-2</v>
          </cell>
          <cell r="Y344">
            <v>-25</v>
          </cell>
          <cell r="Z344">
            <v>1578</v>
          </cell>
        </row>
        <row r="345">
          <cell r="A345" t="str">
            <v xml:space="preserve"> LsrAgy00020</v>
          </cell>
          <cell r="B345" t="str">
            <v>ST TAMMANY PARISH SCHOOL BOARD</v>
          </cell>
          <cell r="C345">
            <v>620033</v>
          </cell>
          <cell r="D345">
            <v>244913</v>
          </cell>
          <cell r="E345">
            <v>0.39500000000000002</v>
          </cell>
          <cell r="F345">
            <v>1614591</v>
          </cell>
          <cell r="G345">
            <v>2.9339999999999998E-4</v>
          </cell>
          <cell r="H345">
            <v>2.788E-4</v>
          </cell>
          <cell r="I345">
            <v>1.45E-5</v>
          </cell>
          <cell r="J345">
            <v>113194</v>
          </cell>
          <cell r="K345">
            <v>1595</v>
          </cell>
          <cell r="L345">
            <v>39548</v>
          </cell>
          <cell r="M345">
            <v>-376529</v>
          </cell>
          <cell r="N345">
            <v>0</v>
          </cell>
          <cell r="O345">
            <v>0</v>
          </cell>
          <cell r="P345">
            <v>-24200</v>
          </cell>
          <cell r="Q345">
            <v>-58021</v>
          </cell>
          <cell r="R345">
            <v>-85544</v>
          </cell>
          <cell r="S345">
            <v>-167621</v>
          </cell>
          <cell r="T345">
            <v>2187649</v>
          </cell>
          <cell r="U345">
            <v>1126991</v>
          </cell>
          <cell r="V345">
            <v>2306110</v>
          </cell>
          <cell r="W345">
            <v>120090</v>
          </cell>
          <cell r="X345">
            <v>1153</v>
          </cell>
          <cell r="Y345">
            <v>17939</v>
          </cell>
          <cell r="Z345">
            <v>250290</v>
          </cell>
        </row>
        <row r="346">
          <cell r="A346" t="str">
            <v xml:space="preserve"> LsrAgy00127</v>
          </cell>
          <cell r="B346" t="str">
            <v>ST. HELENA PARISH SCHOOL BOARD</v>
          </cell>
          <cell r="C346">
            <v>82993</v>
          </cell>
          <cell r="D346">
            <v>32782</v>
          </cell>
          <cell r="E346">
            <v>0.39500000000000002</v>
          </cell>
          <cell r="F346">
            <v>216141</v>
          </cell>
          <cell r="G346">
            <v>3.93E-5</v>
          </cell>
          <cell r="H346">
            <v>1.9899999999999999E-5</v>
          </cell>
          <cell r="I346">
            <v>1.9400000000000001E-5</v>
          </cell>
          <cell r="J346">
            <v>15153</v>
          </cell>
          <cell r="K346">
            <v>213</v>
          </cell>
          <cell r="L346">
            <v>5294</v>
          </cell>
          <cell r="M346">
            <v>-50405</v>
          </cell>
          <cell r="N346">
            <v>0</v>
          </cell>
          <cell r="O346">
            <v>0</v>
          </cell>
          <cell r="P346">
            <v>-3240</v>
          </cell>
          <cell r="Q346">
            <v>-7767</v>
          </cell>
          <cell r="R346">
            <v>-11452</v>
          </cell>
          <cell r="S346">
            <v>-22439</v>
          </cell>
          <cell r="T346">
            <v>292855</v>
          </cell>
          <cell r="U346">
            <v>150867</v>
          </cell>
          <cell r="V346">
            <v>164752</v>
          </cell>
          <cell r="W346">
            <v>160037</v>
          </cell>
          <cell r="X346">
            <v>1537</v>
          </cell>
          <cell r="Y346">
            <v>23906</v>
          </cell>
          <cell r="Z346">
            <v>33506</v>
          </cell>
        </row>
        <row r="347">
          <cell r="A347" t="str">
            <v xml:space="preserve"> LsrAgy00126</v>
          </cell>
          <cell r="B347" t="str">
            <v>ST. MARY PARISH SCHOOL BOARD</v>
          </cell>
          <cell r="C347">
            <v>148316</v>
          </cell>
          <cell r="D347">
            <v>58585</v>
          </cell>
          <cell r="E347">
            <v>0.39500000000000002</v>
          </cell>
          <cell r="F347">
            <v>386214</v>
          </cell>
          <cell r="G347">
            <v>7.0199999999999999E-5</v>
          </cell>
          <cell r="H347">
            <v>6.4399999999999993E-5</v>
          </cell>
          <cell r="I347">
            <v>5.6999999999999996E-6</v>
          </cell>
          <cell r="J347">
            <v>27076</v>
          </cell>
          <cell r="K347">
            <v>381</v>
          </cell>
          <cell r="L347">
            <v>9460</v>
          </cell>
          <cell r="M347">
            <v>-90067</v>
          </cell>
          <cell r="N347">
            <v>0</v>
          </cell>
          <cell r="O347">
            <v>0</v>
          </cell>
          <cell r="P347">
            <v>-5789</v>
          </cell>
          <cell r="Q347">
            <v>-13879</v>
          </cell>
          <cell r="R347">
            <v>-20462</v>
          </cell>
          <cell r="S347">
            <v>-40095</v>
          </cell>
          <cell r="T347">
            <v>523291</v>
          </cell>
          <cell r="U347">
            <v>269579</v>
          </cell>
          <cell r="V347">
            <v>532962</v>
          </cell>
          <cell r="W347">
            <v>47391</v>
          </cell>
          <cell r="X347">
            <v>455</v>
          </cell>
          <cell r="Y347">
            <v>7079</v>
          </cell>
          <cell r="Z347">
            <v>59870</v>
          </cell>
        </row>
        <row r="348">
          <cell r="A348">
            <v>20114</v>
          </cell>
          <cell r="B348" t="str">
            <v>STATE PLUMBING BOARD</v>
          </cell>
          <cell r="C348">
            <v>222128</v>
          </cell>
          <cell r="D348">
            <v>89626</v>
          </cell>
          <cell r="E348">
            <v>0.40348909999999999</v>
          </cell>
          <cell r="F348">
            <v>590852</v>
          </cell>
          <cell r="G348">
            <v>1.0739999999999999E-4</v>
          </cell>
          <cell r="H348">
            <v>1.105E-4</v>
          </cell>
          <cell r="I348">
            <v>-3.1999999999999999E-6</v>
          </cell>
          <cell r="J348">
            <v>41423</v>
          </cell>
          <cell r="K348">
            <v>584</v>
          </cell>
          <cell r="L348">
            <v>14472</v>
          </cell>
          <cell r="M348">
            <v>-137789</v>
          </cell>
          <cell r="N348">
            <v>0</v>
          </cell>
          <cell r="O348">
            <v>0</v>
          </cell>
          <cell r="P348">
            <v>-8856</v>
          </cell>
          <cell r="Q348">
            <v>-21232</v>
          </cell>
          <cell r="R348">
            <v>-31304</v>
          </cell>
          <cell r="S348">
            <v>-61340</v>
          </cell>
          <cell r="T348">
            <v>800560</v>
          </cell>
          <cell r="U348">
            <v>412417</v>
          </cell>
          <cell r="V348">
            <v>913992</v>
          </cell>
          <cell r="W348">
            <v>-26135</v>
          </cell>
          <cell r="X348">
            <v>-251</v>
          </cell>
          <cell r="Y348">
            <v>-3904</v>
          </cell>
          <cell r="Z348">
            <v>91593</v>
          </cell>
        </row>
        <row r="349">
          <cell r="A349" t="str">
            <v xml:space="preserve"> 17-563</v>
          </cell>
          <cell r="B349" t="str">
            <v>STATE POLICE COMMISSION</v>
          </cell>
          <cell r="C349">
            <v>167568</v>
          </cell>
          <cell r="D349">
            <v>66189</v>
          </cell>
          <cell r="E349">
            <v>0.39500000000000002</v>
          </cell>
          <cell r="F349">
            <v>436355</v>
          </cell>
          <cell r="G349">
            <v>7.9300000000000003E-5</v>
          </cell>
          <cell r="H349">
            <v>7.3800000000000005E-5</v>
          </cell>
          <cell r="I349">
            <v>5.4E-6</v>
          </cell>
          <cell r="J349">
            <v>30592</v>
          </cell>
          <cell r="K349">
            <v>431</v>
          </cell>
          <cell r="L349">
            <v>10688</v>
          </cell>
          <cell r="M349">
            <v>-101760</v>
          </cell>
          <cell r="N349">
            <v>0</v>
          </cell>
          <cell r="O349">
            <v>0</v>
          </cell>
          <cell r="P349">
            <v>-6540</v>
          </cell>
          <cell r="Q349">
            <v>-15681</v>
          </cell>
          <cell r="R349">
            <v>-23119</v>
          </cell>
          <cell r="S349">
            <v>-45301</v>
          </cell>
          <cell r="T349">
            <v>591228</v>
          </cell>
          <cell r="U349">
            <v>304578</v>
          </cell>
          <cell r="V349">
            <v>610706</v>
          </cell>
          <cell r="W349">
            <v>44992</v>
          </cell>
          <cell r="X349">
            <v>432</v>
          </cell>
          <cell r="Y349">
            <v>6721</v>
          </cell>
          <cell r="Z349">
            <v>67643</v>
          </cell>
        </row>
        <row r="350">
          <cell r="A350" t="str">
            <v xml:space="preserve"> 8C04</v>
          </cell>
          <cell r="B350" t="str">
            <v>STATE POLICE RETIREMENT SYSTEM</v>
          </cell>
          <cell r="C350">
            <v>463366</v>
          </cell>
          <cell r="D350">
            <v>183029</v>
          </cell>
          <cell r="E350">
            <v>0.39500000000000002</v>
          </cell>
          <cell r="F350">
            <v>1206637</v>
          </cell>
          <cell r="G350">
            <v>2.1919999999999999E-4</v>
          </cell>
          <cell r="H350">
            <v>1.6640000000000001E-4</v>
          </cell>
          <cell r="I350">
            <v>5.2800000000000003E-5</v>
          </cell>
          <cell r="J350">
            <v>84594</v>
          </cell>
          <cell r="K350">
            <v>1192</v>
          </cell>
          <cell r="L350">
            <v>29555</v>
          </cell>
          <cell r="M350">
            <v>-281392</v>
          </cell>
          <cell r="N350">
            <v>0</v>
          </cell>
          <cell r="O350">
            <v>0</v>
          </cell>
          <cell r="P350">
            <v>-18086</v>
          </cell>
          <cell r="Q350">
            <v>-43361</v>
          </cell>
          <cell r="R350">
            <v>-63930</v>
          </cell>
          <cell r="S350">
            <v>-125269</v>
          </cell>
          <cell r="T350">
            <v>1634901</v>
          </cell>
          <cell r="U350">
            <v>842237</v>
          </cell>
          <cell r="V350">
            <v>1376239</v>
          </cell>
          <cell r="W350">
            <v>436939</v>
          </cell>
          <cell r="X350">
            <v>4196</v>
          </cell>
          <cell r="Y350">
            <v>65270</v>
          </cell>
          <cell r="Z350">
            <v>187050</v>
          </cell>
        </row>
        <row r="351">
          <cell r="A351" t="str">
            <v xml:space="preserve"> LsrAgy00019</v>
          </cell>
          <cell r="B351" t="str">
            <v>TANGIPAHOA PARISH SCHOOL SYSTEM</v>
          </cell>
          <cell r="C351">
            <v>520530</v>
          </cell>
          <cell r="D351">
            <v>205610</v>
          </cell>
          <cell r="E351">
            <v>0.39500000000000002</v>
          </cell>
          <cell r="F351">
            <v>1355519</v>
          </cell>
          <cell r="G351">
            <v>2.4630000000000002E-4</v>
          </cell>
          <cell r="H351">
            <v>2.6909999999999998E-4</v>
          </cell>
          <cell r="I351">
            <v>-2.2799999999999999E-5</v>
          </cell>
          <cell r="J351">
            <v>95032</v>
          </cell>
          <cell r="K351">
            <v>1339</v>
          </cell>
          <cell r="L351">
            <v>33202</v>
          </cell>
          <cell r="M351">
            <v>-316112</v>
          </cell>
          <cell r="N351">
            <v>0</v>
          </cell>
          <cell r="O351">
            <v>0</v>
          </cell>
          <cell r="P351">
            <v>-20317</v>
          </cell>
          <cell r="Q351">
            <v>-48711</v>
          </cell>
          <cell r="R351">
            <v>-71818</v>
          </cell>
          <cell r="S351">
            <v>-140725</v>
          </cell>
          <cell r="T351">
            <v>1836626</v>
          </cell>
          <cell r="U351">
            <v>946158</v>
          </cell>
          <cell r="V351">
            <v>2225471</v>
          </cell>
          <cell r="W351">
            <v>-188571</v>
          </cell>
          <cell r="X351">
            <v>-1811</v>
          </cell>
          <cell r="Y351">
            <v>-28169</v>
          </cell>
          <cell r="Z351">
            <v>210130</v>
          </cell>
        </row>
        <row r="352">
          <cell r="A352" t="str">
            <v xml:space="preserve"> 8C03</v>
          </cell>
          <cell r="B352" t="str">
            <v>TEACHERS RETIREMENT SYSTEM OF LOUISIANA</v>
          </cell>
          <cell r="C352">
            <v>4612297</v>
          </cell>
          <cell r="D352">
            <v>1821857</v>
          </cell>
          <cell r="E352">
            <v>0.39500000000000002</v>
          </cell>
          <cell r="F352">
            <v>12010721</v>
          </cell>
          <cell r="G352">
            <v>2.1822E-3</v>
          </cell>
          <cell r="H352">
            <v>2.1724000000000001E-3</v>
          </cell>
          <cell r="I352">
            <v>9.7999999999999993E-6</v>
          </cell>
          <cell r="J352">
            <v>842037</v>
          </cell>
          <cell r="K352">
            <v>11862</v>
          </cell>
          <cell r="L352">
            <v>294191</v>
          </cell>
          <cell r="M352">
            <v>-2800945</v>
          </cell>
          <cell r="N352">
            <v>0</v>
          </cell>
          <cell r="O352">
            <v>0</v>
          </cell>
          <cell r="P352">
            <v>-180023</v>
          </cell>
          <cell r="Q352">
            <v>-431610</v>
          </cell>
          <cell r="R352">
            <v>-636349</v>
          </cell>
          <cell r="S352">
            <v>-1246910</v>
          </cell>
          <cell r="T352">
            <v>16273620</v>
          </cell>
          <cell r="U352">
            <v>8383531</v>
          </cell>
          <cell r="V352">
            <v>17966785</v>
          </cell>
          <cell r="W352">
            <v>81383</v>
          </cell>
          <cell r="X352">
            <v>782</v>
          </cell>
          <cell r="Y352">
            <v>12157</v>
          </cell>
          <cell r="Z352">
            <v>1861876</v>
          </cell>
        </row>
        <row r="353">
          <cell r="A353">
            <v>201420</v>
          </cell>
          <cell r="B353" t="str">
            <v>TENSAS BASIN LEVEE DISTRICT</v>
          </cell>
          <cell r="C353">
            <v>1376896</v>
          </cell>
          <cell r="D353">
            <v>553266</v>
          </cell>
          <cell r="E353">
            <v>0.40182099999999998</v>
          </cell>
          <cell r="F353">
            <v>3647430</v>
          </cell>
          <cell r="G353">
            <v>6.6270000000000001E-4</v>
          </cell>
          <cell r="H353">
            <v>6.5959999999999999E-4</v>
          </cell>
          <cell r="I353">
            <v>3.1E-6</v>
          </cell>
          <cell r="J353">
            <v>255711</v>
          </cell>
          <cell r="K353">
            <v>3602</v>
          </cell>
          <cell r="L353">
            <v>89340</v>
          </cell>
          <cell r="M353">
            <v>-850594</v>
          </cell>
          <cell r="N353">
            <v>0</v>
          </cell>
          <cell r="O353">
            <v>0</v>
          </cell>
          <cell r="P353">
            <v>-54670</v>
          </cell>
          <cell r="Q353">
            <v>-131072</v>
          </cell>
          <cell r="R353">
            <v>-193247</v>
          </cell>
          <cell r="S353">
            <v>-378663</v>
          </cell>
          <cell r="T353">
            <v>4941992</v>
          </cell>
          <cell r="U353">
            <v>2545921</v>
          </cell>
          <cell r="V353">
            <v>5455084</v>
          </cell>
          <cell r="W353">
            <v>25804</v>
          </cell>
          <cell r="X353">
            <v>248</v>
          </cell>
          <cell r="Y353">
            <v>3855</v>
          </cell>
          <cell r="Z353">
            <v>565417</v>
          </cell>
        </row>
        <row r="354">
          <cell r="A354" t="str">
            <v xml:space="preserve"> LsrAgy00380</v>
          </cell>
          <cell r="B354" t="str">
            <v>TERREBONNE LEVEE &amp; CONSERVATION DISTRICT</v>
          </cell>
          <cell r="C354">
            <v>1111529</v>
          </cell>
          <cell r="D354">
            <v>439054</v>
          </cell>
          <cell r="E354">
            <v>0.39500000000000002</v>
          </cell>
          <cell r="F354">
            <v>2894486</v>
          </cell>
          <cell r="G354">
            <v>5.2590000000000004E-4</v>
          </cell>
          <cell r="H354">
            <v>5.2610000000000005E-4</v>
          </cell>
          <cell r="I354">
            <v>-1.9999999999999999E-7</v>
          </cell>
          <cell r="J354">
            <v>202924</v>
          </cell>
          <cell r="K354">
            <v>2859</v>
          </cell>
          <cell r="L354">
            <v>70898</v>
          </cell>
          <cell r="M354">
            <v>-675005</v>
          </cell>
          <cell r="N354">
            <v>0</v>
          </cell>
          <cell r="O354">
            <v>0</v>
          </cell>
          <cell r="P354">
            <v>-43384</v>
          </cell>
          <cell r="Q354">
            <v>-104014</v>
          </cell>
          <cell r="R354">
            <v>-153355</v>
          </cell>
          <cell r="S354">
            <v>-300495</v>
          </cell>
          <cell r="T354">
            <v>3921810</v>
          </cell>
          <cell r="U354">
            <v>2020363</v>
          </cell>
          <cell r="V354">
            <v>4350950</v>
          </cell>
          <cell r="W354">
            <v>-1489</v>
          </cell>
          <cell r="X354">
            <v>-14</v>
          </cell>
          <cell r="Y354">
            <v>-222</v>
          </cell>
          <cell r="Z354">
            <v>448697</v>
          </cell>
        </row>
        <row r="355">
          <cell r="A355" t="str">
            <v xml:space="preserve"> LsrAgy00104</v>
          </cell>
          <cell r="B355" t="str">
            <v>TERREBONNE PARISH SCHOOL BOARD</v>
          </cell>
          <cell r="C355">
            <v>235757</v>
          </cell>
          <cell r="D355">
            <v>93124</v>
          </cell>
          <cell r="E355">
            <v>0.39500000000000002</v>
          </cell>
          <cell r="F355">
            <v>613913</v>
          </cell>
          <cell r="G355">
            <v>1.115E-4</v>
          </cell>
          <cell r="H355">
            <v>1.427E-4</v>
          </cell>
          <cell r="I355">
            <v>-3.1199999999999999E-5</v>
          </cell>
          <cell r="J355">
            <v>43040</v>
          </cell>
          <cell r="K355">
            <v>606</v>
          </cell>
          <cell r="L355">
            <v>15037</v>
          </cell>
          <cell r="M355">
            <v>-143167</v>
          </cell>
          <cell r="N355">
            <v>0</v>
          </cell>
          <cell r="O355">
            <v>0</v>
          </cell>
          <cell r="P355">
            <v>-9202</v>
          </cell>
          <cell r="Q355">
            <v>-22061</v>
          </cell>
          <cell r="R355">
            <v>-32526</v>
          </cell>
          <cell r="S355">
            <v>-63734</v>
          </cell>
          <cell r="T355">
            <v>831806</v>
          </cell>
          <cell r="U355">
            <v>428514</v>
          </cell>
          <cell r="V355">
            <v>1180555</v>
          </cell>
          <cell r="W355">
            <v>-258045</v>
          </cell>
          <cell r="X355">
            <v>-2478</v>
          </cell>
          <cell r="Y355">
            <v>-38547</v>
          </cell>
          <cell r="Z355">
            <v>95168</v>
          </cell>
        </row>
        <row r="356">
          <cell r="A356" t="str">
            <v xml:space="preserve"> LsrAgy00799</v>
          </cell>
          <cell r="B356" t="str">
            <v>THE CITY OF VILLE PLATTE</v>
          </cell>
          <cell r="C356">
            <v>58931</v>
          </cell>
          <cell r="D356">
            <v>25340</v>
          </cell>
          <cell r="E356">
            <v>0.43</v>
          </cell>
          <cell r="F356">
            <v>167046</v>
          </cell>
          <cell r="G356">
            <v>3.04E-5</v>
          </cell>
          <cell r="H356">
            <v>3.2299999999999999E-5</v>
          </cell>
          <cell r="I356">
            <v>-1.9E-6</v>
          </cell>
          <cell r="J356">
            <v>11711</v>
          </cell>
          <cell r="K356">
            <v>165</v>
          </cell>
          <cell r="L356">
            <v>4092</v>
          </cell>
          <cell r="M356">
            <v>-38956</v>
          </cell>
          <cell r="N356">
            <v>0</v>
          </cell>
          <cell r="O356">
            <v>0</v>
          </cell>
          <cell r="P356">
            <v>-2504</v>
          </cell>
          <cell r="Q356">
            <v>-6003</v>
          </cell>
          <cell r="R356">
            <v>-8850</v>
          </cell>
          <cell r="S356">
            <v>-17342</v>
          </cell>
          <cell r="T356">
            <v>226334</v>
          </cell>
          <cell r="U356">
            <v>116599</v>
          </cell>
          <cell r="V356">
            <v>267060</v>
          </cell>
          <cell r="W356">
            <v>-16045</v>
          </cell>
          <cell r="X356">
            <v>-154</v>
          </cell>
          <cell r="Y356">
            <v>-2397</v>
          </cell>
          <cell r="Z356">
            <v>25895</v>
          </cell>
        </row>
        <row r="357">
          <cell r="A357" t="str">
            <v xml:space="preserve"> LsrAgy00281</v>
          </cell>
          <cell r="B357" t="str">
            <v>THE PORT OF SOUTH LOUISIANA</v>
          </cell>
          <cell r="C357">
            <v>2348491</v>
          </cell>
          <cell r="D357">
            <v>927654</v>
          </cell>
          <cell r="E357">
            <v>0.39500000000000002</v>
          </cell>
          <cell r="F357">
            <v>6115633</v>
          </cell>
          <cell r="G357">
            <v>1.1111000000000001E-3</v>
          </cell>
          <cell r="H357">
            <v>1.1597000000000001E-3</v>
          </cell>
          <cell r="I357">
            <v>-4.8600000000000002E-5</v>
          </cell>
          <cell r="J357">
            <v>428750</v>
          </cell>
          <cell r="K357">
            <v>6040</v>
          </cell>
          <cell r="L357">
            <v>149797</v>
          </cell>
          <cell r="M357">
            <v>-1426189</v>
          </cell>
          <cell r="N357">
            <v>0</v>
          </cell>
          <cell r="O357">
            <v>0</v>
          </cell>
          <cell r="P357">
            <v>-91664</v>
          </cell>
          <cell r="Q357">
            <v>-219767</v>
          </cell>
          <cell r="R357">
            <v>-324017</v>
          </cell>
          <cell r="S357">
            <v>-634903</v>
          </cell>
          <cell r="T357">
            <v>8286220</v>
          </cell>
          <cell r="U357">
            <v>4268736</v>
          </cell>
          <cell r="V357">
            <v>9591328</v>
          </cell>
          <cell r="W357">
            <v>-401541</v>
          </cell>
          <cell r="X357">
            <v>-3856</v>
          </cell>
          <cell r="Y357">
            <v>-59982</v>
          </cell>
          <cell r="Z357">
            <v>948032</v>
          </cell>
        </row>
        <row r="358">
          <cell r="A358" t="str">
            <v xml:space="preserve"> 19-658</v>
          </cell>
          <cell r="B358" t="str">
            <v>THRIVE ACADEMY</v>
          </cell>
          <cell r="C358">
            <v>105213</v>
          </cell>
          <cell r="D358">
            <v>41559</v>
          </cell>
          <cell r="E358">
            <v>0.39500000000000002</v>
          </cell>
          <cell r="F358">
            <v>273988</v>
          </cell>
          <cell r="G358">
            <v>4.9799999999999998E-5</v>
          </cell>
          <cell r="H358">
            <v>4.85E-5</v>
          </cell>
          <cell r="I358">
            <v>1.1999999999999999E-6</v>
          </cell>
          <cell r="J358">
            <v>19209</v>
          </cell>
          <cell r="K358">
            <v>271</v>
          </cell>
          <cell r="L358">
            <v>6711</v>
          </cell>
          <cell r="M358">
            <v>-63895</v>
          </cell>
          <cell r="N358">
            <v>0</v>
          </cell>
          <cell r="O358">
            <v>0</v>
          </cell>
          <cell r="P358">
            <v>-4107</v>
          </cell>
          <cell r="Q358">
            <v>-9846</v>
          </cell>
          <cell r="R358">
            <v>-14516</v>
          </cell>
          <cell r="S358">
            <v>-28444</v>
          </cell>
          <cell r="T358">
            <v>371233</v>
          </cell>
          <cell r="U358">
            <v>191245</v>
          </cell>
          <cell r="V358">
            <v>401458</v>
          </cell>
          <cell r="W358">
            <v>10256</v>
          </cell>
          <cell r="X358">
            <v>98</v>
          </cell>
          <cell r="Y358">
            <v>1532</v>
          </cell>
          <cell r="Z358">
            <v>42473</v>
          </cell>
        </row>
        <row r="359">
          <cell r="A359" t="str">
            <v xml:space="preserve"> LsrAgy00765</v>
          </cell>
          <cell r="B359" t="str">
            <v>TOWN OF BUNKIE</v>
          </cell>
          <cell r="C359">
            <v>11954</v>
          </cell>
          <cell r="D359">
            <v>5140</v>
          </cell>
          <cell r="E359">
            <v>0.43</v>
          </cell>
          <cell r="F359">
            <v>33904</v>
          </cell>
          <cell r="G359">
            <v>6.1999999999999999E-6</v>
          </cell>
          <cell r="H359">
            <v>6.1999999999999999E-6</v>
          </cell>
          <cell r="I359">
            <v>0</v>
          </cell>
          <cell r="J359">
            <v>2377</v>
          </cell>
          <cell r="K359">
            <v>33</v>
          </cell>
          <cell r="L359">
            <v>830</v>
          </cell>
          <cell r="M359">
            <v>-7907</v>
          </cell>
          <cell r="N359">
            <v>0</v>
          </cell>
          <cell r="O359">
            <v>0</v>
          </cell>
          <cell r="P359">
            <v>-508</v>
          </cell>
          <cell r="Q359">
            <v>-1218</v>
          </cell>
          <cell r="R359">
            <v>-1796</v>
          </cell>
          <cell r="S359">
            <v>-3520</v>
          </cell>
          <cell r="T359">
            <v>45938</v>
          </cell>
          <cell r="U359">
            <v>23665</v>
          </cell>
          <cell r="V359">
            <v>51278</v>
          </cell>
          <cell r="W359">
            <v>-331</v>
          </cell>
          <cell r="X359">
            <v>-3</v>
          </cell>
          <cell r="Y359">
            <v>-49</v>
          </cell>
          <cell r="Z359">
            <v>5256</v>
          </cell>
        </row>
        <row r="360">
          <cell r="A360" t="str">
            <v xml:space="preserve"> LsrAgy00720</v>
          </cell>
          <cell r="B360" t="str">
            <v>TOWN OF SORRENTO</v>
          </cell>
          <cell r="C360">
            <v>2927</v>
          </cell>
          <cell r="D360">
            <v>1259</v>
          </cell>
          <cell r="E360">
            <v>0.43</v>
          </cell>
          <cell r="F360">
            <v>8311</v>
          </cell>
          <cell r="G360">
            <v>1.5E-6</v>
          </cell>
          <cell r="H360">
            <v>1.5E-6</v>
          </cell>
          <cell r="I360">
            <v>0</v>
          </cell>
          <cell r="J360">
            <v>583</v>
          </cell>
          <cell r="K360">
            <v>8</v>
          </cell>
          <cell r="L360">
            <v>204</v>
          </cell>
          <cell r="M360">
            <v>-1938</v>
          </cell>
          <cell r="N360">
            <v>0</v>
          </cell>
          <cell r="O360">
            <v>0</v>
          </cell>
          <cell r="P360">
            <v>-125</v>
          </cell>
          <cell r="Q360">
            <v>-299</v>
          </cell>
          <cell r="R360">
            <v>-440</v>
          </cell>
          <cell r="S360">
            <v>-863</v>
          </cell>
          <cell r="T360">
            <v>11261</v>
          </cell>
          <cell r="U360">
            <v>5801</v>
          </cell>
          <cell r="V360">
            <v>12571</v>
          </cell>
          <cell r="W360">
            <v>-83</v>
          </cell>
          <cell r="X360">
            <v>-1</v>
          </cell>
          <cell r="Y360">
            <v>-12</v>
          </cell>
          <cell r="Z360">
            <v>1288</v>
          </cell>
        </row>
        <row r="361">
          <cell r="A361" t="str">
            <v xml:space="preserve"> LsrAgy00924</v>
          </cell>
          <cell r="B361" t="str">
            <v>TOWN OF VIDALIA</v>
          </cell>
          <cell r="C361">
            <v>110326</v>
          </cell>
          <cell r="D361">
            <v>54250</v>
          </cell>
          <cell r="E361">
            <v>0.49172120000000002</v>
          </cell>
          <cell r="F361">
            <v>357648</v>
          </cell>
          <cell r="G361">
            <v>6.4999999999999994E-5</v>
          </cell>
          <cell r="H361">
            <v>6.4599999999999998E-5</v>
          </cell>
          <cell r="I361">
            <v>3.9999999999999998E-7</v>
          </cell>
          <cell r="J361">
            <v>25074</v>
          </cell>
          <cell r="K361">
            <v>353</v>
          </cell>
          <cell r="L361">
            <v>8760</v>
          </cell>
          <cell r="M361">
            <v>-83405</v>
          </cell>
          <cell r="N361">
            <v>0</v>
          </cell>
          <cell r="O361">
            <v>0</v>
          </cell>
          <cell r="P361">
            <v>-5361</v>
          </cell>
          <cell r="Q361">
            <v>-12852</v>
          </cell>
          <cell r="R361">
            <v>-18949</v>
          </cell>
          <cell r="S361">
            <v>-37130</v>
          </cell>
          <cell r="T361">
            <v>484586</v>
          </cell>
          <cell r="U361">
            <v>249640</v>
          </cell>
          <cell r="V361">
            <v>534368</v>
          </cell>
          <cell r="W361">
            <v>3060</v>
          </cell>
          <cell r="X361">
            <v>29</v>
          </cell>
          <cell r="Y361">
            <v>457</v>
          </cell>
          <cell r="Z361">
            <v>55442</v>
          </cell>
        </row>
        <row r="362">
          <cell r="A362" t="str">
            <v xml:space="preserve"> 04-147</v>
          </cell>
          <cell r="B362" t="str">
            <v>TREASURY DEPARTMENT</v>
          </cell>
          <cell r="C362">
            <v>3916846</v>
          </cell>
          <cell r="D362">
            <v>1547154</v>
          </cell>
          <cell r="E362">
            <v>0.39500000000000002</v>
          </cell>
          <cell r="F362">
            <v>10199748</v>
          </cell>
          <cell r="G362">
            <v>1.8531999999999999E-3</v>
          </cell>
          <cell r="H362">
            <v>1.7596999999999999E-3</v>
          </cell>
          <cell r="I362">
            <v>9.3499999999999996E-5</v>
          </cell>
          <cell r="J362">
            <v>715075</v>
          </cell>
          <cell r="K362">
            <v>10073</v>
          </cell>
          <cell r="L362">
            <v>249833</v>
          </cell>
          <cell r="M362">
            <v>-2378620</v>
          </cell>
          <cell r="N362">
            <v>0</v>
          </cell>
          <cell r="O362">
            <v>0</v>
          </cell>
          <cell r="P362">
            <v>-152879</v>
          </cell>
          <cell r="Q362">
            <v>-366532</v>
          </cell>
          <cell r="R362">
            <v>-540401</v>
          </cell>
          <cell r="S362">
            <v>-1058902</v>
          </cell>
          <cell r="T362">
            <v>13819888</v>
          </cell>
          <cell r="U362">
            <v>7119465</v>
          </cell>
          <cell r="V362">
            <v>14553646</v>
          </cell>
          <cell r="W362">
            <v>773225</v>
          </cell>
          <cell r="X362">
            <v>7426</v>
          </cell>
          <cell r="Y362">
            <v>115505</v>
          </cell>
          <cell r="Z362">
            <v>1581143</v>
          </cell>
        </row>
        <row r="363">
          <cell r="A363" t="str">
            <v xml:space="preserve"> 20C02</v>
          </cell>
          <cell r="B363" t="str">
            <v>UNIVERSITY OF LOUISIANA</v>
          </cell>
          <cell r="C363">
            <v>71179663</v>
          </cell>
          <cell r="D363">
            <v>28434538</v>
          </cell>
          <cell r="E363">
            <v>0.39947549999999998</v>
          </cell>
          <cell r="F363">
            <v>187456828</v>
          </cell>
          <cell r="G363">
            <v>3.4058400000000003E-2</v>
          </cell>
          <cell r="H363">
            <v>3.5873099999999998E-2</v>
          </cell>
          <cell r="I363">
            <v>-1.8147E-3</v>
          </cell>
          <cell r="J363">
            <v>13142062</v>
          </cell>
          <cell r="K363">
            <v>185132</v>
          </cell>
          <cell r="L363">
            <v>4591578</v>
          </cell>
          <cell r="M363">
            <v>-43715639</v>
          </cell>
          <cell r="N363">
            <v>0</v>
          </cell>
          <cell r="O363">
            <v>0</v>
          </cell>
          <cell r="P363">
            <v>-2809706</v>
          </cell>
          <cell r="Q363">
            <v>-6736328</v>
          </cell>
          <cell r="R363">
            <v>-9931792</v>
          </cell>
          <cell r="S363">
            <v>-19461103</v>
          </cell>
          <cell r="T363">
            <v>253989842</v>
          </cell>
          <cell r="U363">
            <v>130845615</v>
          </cell>
          <cell r="V363">
            <v>296694662</v>
          </cell>
          <cell r="W363">
            <v>-15008616</v>
          </cell>
          <cell r="X363">
            <v>-144137</v>
          </cell>
          <cell r="Y363">
            <v>-2241995</v>
          </cell>
          <cell r="Z363">
            <v>29059153</v>
          </cell>
        </row>
        <row r="364">
          <cell r="A364" t="str">
            <v xml:space="preserve"> LsrAgy00731</v>
          </cell>
          <cell r="B364" t="str">
            <v>VERMILION PARISH POLICE JURY</v>
          </cell>
          <cell r="C364">
            <v>14911</v>
          </cell>
          <cell r="D364">
            <v>6516</v>
          </cell>
          <cell r="E364">
            <v>0.437</v>
          </cell>
          <cell r="F364">
            <v>42931</v>
          </cell>
          <cell r="G364">
            <v>7.7999999999999999E-6</v>
          </cell>
          <cell r="H364">
            <v>7.5000000000000002E-6</v>
          </cell>
          <cell r="I364">
            <v>2.9999999999999999E-7</v>
          </cell>
          <cell r="J364">
            <v>3010</v>
          </cell>
          <cell r="K364">
            <v>42</v>
          </cell>
          <cell r="L364">
            <v>1052</v>
          </cell>
          <cell r="M364">
            <v>-10012</v>
          </cell>
          <cell r="N364">
            <v>0</v>
          </cell>
          <cell r="O364">
            <v>0</v>
          </cell>
          <cell r="P364">
            <v>-643</v>
          </cell>
          <cell r="Q364">
            <v>-1543</v>
          </cell>
          <cell r="R364">
            <v>-2275</v>
          </cell>
          <cell r="S364">
            <v>-4457</v>
          </cell>
          <cell r="T364">
            <v>58168</v>
          </cell>
          <cell r="U364">
            <v>29966</v>
          </cell>
          <cell r="V364">
            <v>62278</v>
          </cell>
          <cell r="W364">
            <v>2233</v>
          </cell>
          <cell r="X364">
            <v>21</v>
          </cell>
          <cell r="Y364">
            <v>334</v>
          </cell>
          <cell r="Z364">
            <v>6655</v>
          </cell>
        </row>
        <row r="365">
          <cell r="A365" t="str">
            <v xml:space="preserve"> LsrAgy00128</v>
          </cell>
          <cell r="B365" t="str">
            <v>VERMILION PARISH SCHOOL BOARD</v>
          </cell>
          <cell r="C365">
            <v>66971</v>
          </cell>
          <cell r="D365">
            <v>26454</v>
          </cell>
          <cell r="E365">
            <v>0.39500000000000002</v>
          </cell>
          <cell r="F365">
            <v>174421</v>
          </cell>
          <cell r="G365">
            <v>3.1699999999999998E-5</v>
          </cell>
          <cell r="H365">
            <v>3.18E-5</v>
          </cell>
          <cell r="I365">
            <v>-9.9999999999999995E-8</v>
          </cell>
          <cell r="J365">
            <v>12228</v>
          </cell>
          <cell r="K365">
            <v>172</v>
          </cell>
          <cell r="L365">
            <v>4272</v>
          </cell>
          <cell r="M365">
            <v>-40676</v>
          </cell>
          <cell r="N365">
            <v>0</v>
          </cell>
          <cell r="O365">
            <v>0</v>
          </cell>
          <cell r="P365">
            <v>-2614</v>
          </cell>
          <cell r="Q365">
            <v>-6268</v>
          </cell>
          <cell r="R365">
            <v>-9241</v>
          </cell>
          <cell r="S365">
            <v>-18108</v>
          </cell>
          <cell r="T365">
            <v>236327</v>
          </cell>
          <cell r="U365">
            <v>121747</v>
          </cell>
          <cell r="V365">
            <v>262594</v>
          </cell>
          <cell r="W365">
            <v>-496</v>
          </cell>
          <cell r="X365">
            <v>-5</v>
          </cell>
          <cell r="Y365">
            <v>-74</v>
          </cell>
          <cell r="Z365">
            <v>27038</v>
          </cell>
        </row>
        <row r="366">
          <cell r="A366" t="str">
            <v xml:space="preserve"> LsrAgy00940</v>
          </cell>
          <cell r="B366" t="str">
            <v>VERNON PARISH SCHOOL BOARD</v>
          </cell>
          <cell r="C366">
            <v>64382</v>
          </cell>
          <cell r="D366">
            <v>25431</v>
          </cell>
          <cell r="E366">
            <v>0.39500000000000002</v>
          </cell>
          <cell r="F366">
            <v>167651</v>
          </cell>
          <cell r="G366">
            <v>3.0499999999999999E-5</v>
          </cell>
          <cell r="H366">
            <v>3.2499999999999997E-5</v>
          </cell>
          <cell r="I366">
            <v>-2.0999999999999998E-6</v>
          </cell>
          <cell r="J366">
            <v>11754</v>
          </cell>
          <cell r="K366">
            <v>166</v>
          </cell>
          <cell r="L366">
            <v>4106</v>
          </cell>
          <cell r="M366">
            <v>-39097</v>
          </cell>
          <cell r="N366">
            <v>0</v>
          </cell>
          <cell r="O366">
            <v>0</v>
          </cell>
          <cell r="P366">
            <v>-2513</v>
          </cell>
          <cell r="Q366">
            <v>-6025</v>
          </cell>
          <cell r="R366">
            <v>-8882</v>
          </cell>
          <cell r="S366">
            <v>-17405</v>
          </cell>
          <cell r="T366">
            <v>227155</v>
          </cell>
          <cell r="U366">
            <v>117021</v>
          </cell>
          <cell r="V366">
            <v>268879</v>
          </cell>
          <cell r="W366">
            <v>-16955</v>
          </cell>
          <cell r="X366">
            <v>-163</v>
          </cell>
          <cell r="Y366">
            <v>-2533</v>
          </cell>
          <cell r="Z366">
            <v>25989</v>
          </cell>
        </row>
        <row r="367">
          <cell r="A367" t="str">
            <v xml:space="preserve"> LsrAgy00379</v>
          </cell>
          <cell r="B367" t="str">
            <v>WARE YOUTH CENTER</v>
          </cell>
          <cell r="C367">
            <v>3455644</v>
          </cell>
          <cell r="D367">
            <v>1364979</v>
          </cell>
          <cell r="E367">
            <v>0.39500000000000002</v>
          </cell>
          <cell r="F367">
            <v>8998725</v>
          </cell>
          <cell r="G367">
            <v>1.635E-3</v>
          </cell>
          <cell r="H367">
            <v>1.5280000000000001E-3</v>
          </cell>
          <cell r="I367">
            <v>1.069E-4</v>
          </cell>
          <cell r="J367">
            <v>630875</v>
          </cell>
          <cell r="K367">
            <v>8887</v>
          </cell>
          <cell r="L367">
            <v>220415</v>
          </cell>
          <cell r="M367">
            <v>-2098537</v>
          </cell>
          <cell r="N367">
            <v>0</v>
          </cell>
          <cell r="O367">
            <v>0</v>
          </cell>
          <cell r="P367">
            <v>-134878</v>
          </cell>
          <cell r="Q367">
            <v>-323372</v>
          </cell>
          <cell r="R367">
            <v>-476768</v>
          </cell>
          <cell r="S367">
            <v>-934216</v>
          </cell>
          <cell r="T367">
            <v>12192593</v>
          </cell>
          <cell r="U367">
            <v>6281146</v>
          </cell>
          <cell r="V367">
            <v>12637829</v>
          </cell>
          <cell r="W367">
            <v>884300</v>
          </cell>
          <cell r="X367">
            <v>8492</v>
          </cell>
          <cell r="Y367">
            <v>132097</v>
          </cell>
          <cell r="Z367">
            <v>1394963</v>
          </cell>
        </row>
        <row r="368">
          <cell r="A368" t="str">
            <v xml:space="preserve"> LsrAgy00945</v>
          </cell>
          <cell r="B368" t="str">
            <v>WARREN EASTON CHARTER HIGH SCHOOL</v>
          </cell>
          <cell r="C368">
            <v>85800</v>
          </cell>
          <cell r="D368">
            <v>33891</v>
          </cell>
          <cell r="E368">
            <v>0.39500000000000002</v>
          </cell>
          <cell r="F368">
            <v>223406</v>
          </cell>
          <cell r="G368">
            <v>4.0599999999999998E-5</v>
          </cell>
          <cell r="H368">
            <v>3.4600000000000001E-5</v>
          </cell>
          <cell r="I368">
            <v>6.0000000000000002E-6</v>
          </cell>
          <cell r="J368">
            <v>15662</v>
          </cell>
          <cell r="K368">
            <v>221</v>
          </cell>
          <cell r="L368">
            <v>5472</v>
          </cell>
          <cell r="M368">
            <v>-52099</v>
          </cell>
          <cell r="N368">
            <v>0</v>
          </cell>
          <cell r="O368">
            <v>0</v>
          </cell>
          <cell r="P368">
            <v>-3349</v>
          </cell>
          <cell r="Q368">
            <v>-8028</v>
          </cell>
          <cell r="R368">
            <v>-11836</v>
          </cell>
          <cell r="S368">
            <v>-23193</v>
          </cell>
          <cell r="T368">
            <v>302699</v>
          </cell>
          <cell r="U368">
            <v>155939</v>
          </cell>
          <cell r="V368">
            <v>286082</v>
          </cell>
          <cell r="W368">
            <v>49624</v>
          </cell>
          <cell r="X368">
            <v>477</v>
          </cell>
          <cell r="Y368">
            <v>7413</v>
          </cell>
          <cell r="Z368">
            <v>34632</v>
          </cell>
        </row>
        <row r="369">
          <cell r="A369" t="str">
            <v xml:space="preserve"> LsrAgy00749</v>
          </cell>
          <cell r="B369" t="str">
            <v>WASHINGTON PARISH POLICE JURY</v>
          </cell>
          <cell r="C369">
            <v>22154</v>
          </cell>
          <cell r="D369">
            <v>9526</v>
          </cell>
          <cell r="E369">
            <v>0.43</v>
          </cell>
          <cell r="F369">
            <v>62800</v>
          </cell>
          <cell r="G369">
            <v>1.1399999999999999E-5</v>
          </cell>
          <cell r="H369">
            <v>1.2099999999999999E-5</v>
          </cell>
          <cell r="I369">
            <v>-6.9999999999999997E-7</v>
          </cell>
          <cell r="J369">
            <v>4403</v>
          </cell>
          <cell r="K369">
            <v>62</v>
          </cell>
          <cell r="L369">
            <v>1538</v>
          </cell>
          <cell r="M369">
            <v>-14645</v>
          </cell>
          <cell r="N369">
            <v>0</v>
          </cell>
          <cell r="O369">
            <v>0</v>
          </cell>
          <cell r="P369">
            <v>-941</v>
          </cell>
          <cell r="Q369">
            <v>-2257</v>
          </cell>
          <cell r="R369">
            <v>-3327</v>
          </cell>
          <cell r="S369">
            <v>-6520</v>
          </cell>
          <cell r="T369">
            <v>85090</v>
          </cell>
          <cell r="U369">
            <v>43835</v>
          </cell>
          <cell r="V369">
            <v>100323</v>
          </cell>
          <cell r="W369">
            <v>-5955</v>
          </cell>
          <cell r="X369">
            <v>-57</v>
          </cell>
          <cell r="Y369">
            <v>-890</v>
          </cell>
          <cell r="Z369">
            <v>9735</v>
          </cell>
        </row>
        <row r="370">
          <cell r="A370" t="str">
            <v xml:space="preserve"> LsrAgy00796</v>
          </cell>
          <cell r="B370" t="str">
            <v>WEBSTER PARISH POLICE JURY</v>
          </cell>
          <cell r="C370">
            <v>10800</v>
          </cell>
          <cell r="D370">
            <v>4644</v>
          </cell>
          <cell r="E370">
            <v>0.43</v>
          </cell>
          <cell r="F370">
            <v>30602</v>
          </cell>
          <cell r="G370">
            <v>5.5999999999999997E-6</v>
          </cell>
          <cell r="H370">
            <v>3.1E-6</v>
          </cell>
          <cell r="I370">
            <v>2.5000000000000002E-6</v>
          </cell>
          <cell r="J370">
            <v>2145</v>
          </cell>
          <cell r="K370">
            <v>30</v>
          </cell>
          <cell r="L370">
            <v>750</v>
          </cell>
          <cell r="M370">
            <v>-7137</v>
          </cell>
          <cell r="N370">
            <v>0</v>
          </cell>
          <cell r="O370">
            <v>0</v>
          </cell>
          <cell r="P370">
            <v>-459</v>
          </cell>
          <cell r="Q370">
            <v>-1100</v>
          </cell>
          <cell r="R370">
            <v>-1621</v>
          </cell>
          <cell r="S370">
            <v>-3177</v>
          </cell>
          <cell r="T370">
            <v>41464</v>
          </cell>
          <cell r="U370">
            <v>21360</v>
          </cell>
          <cell r="V370">
            <v>25722</v>
          </cell>
          <cell r="W370">
            <v>20263</v>
          </cell>
          <cell r="X370">
            <v>195</v>
          </cell>
          <cell r="Y370">
            <v>3027</v>
          </cell>
          <cell r="Z370">
            <v>4744</v>
          </cell>
        </row>
        <row r="371">
          <cell r="A371" t="str">
            <v xml:space="preserve"> LsrAgy00087</v>
          </cell>
          <cell r="B371" t="str">
            <v>WEBSTER PARISH SCHOOL BOARD</v>
          </cell>
          <cell r="C371">
            <v>49690</v>
          </cell>
          <cell r="D371">
            <v>19627</v>
          </cell>
          <cell r="E371">
            <v>0.39500000000000002</v>
          </cell>
          <cell r="F371">
            <v>129398</v>
          </cell>
          <cell r="G371">
            <v>2.3499999999999999E-5</v>
          </cell>
          <cell r="H371">
            <v>0</v>
          </cell>
          <cell r="I371">
            <v>2.3499999999999999E-5</v>
          </cell>
          <cell r="J371">
            <v>9072</v>
          </cell>
          <cell r="K371">
            <v>128</v>
          </cell>
          <cell r="L371">
            <v>3169</v>
          </cell>
          <cell r="M371">
            <v>-30176</v>
          </cell>
          <cell r="N371">
            <v>0</v>
          </cell>
          <cell r="O371">
            <v>0</v>
          </cell>
          <cell r="P371">
            <v>-1940</v>
          </cell>
          <cell r="Q371">
            <v>-4650</v>
          </cell>
          <cell r="R371">
            <v>-6856</v>
          </cell>
          <cell r="S371">
            <v>-13434</v>
          </cell>
          <cell r="T371">
            <v>175325</v>
          </cell>
          <cell r="U371">
            <v>90321</v>
          </cell>
          <cell r="V371">
            <v>0</v>
          </cell>
          <cell r="W371">
            <v>194443</v>
          </cell>
          <cell r="X371">
            <v>1867</v>
          </cell>
          <cell r="Y371">
            <v>29046</v>
          </cell>
          <cell r="Z371">
            <v>20059</v>
          </cell>
        </row>
        <row r="372">
          <cell r="A372" t="str">
            <v xml:space="preserve"> LsrAgy00707</v>
          </cell>
          <cell r="B372" t="str">
            <v>WEST BATON ROUGE PARISH COUNCIL</v>
          </cell>
          <cell r="C372">
            <v>13594</v>
          </cell>
          <cell r="D372">
            <v>5941</v>
          </cell>
          <cell r="E372">
            <v>0.437</v>
          </cell>
          <cell r="F372">
            <v>39188</v>
          </cell>
          <cell r="G372">
            <v>7.0999999999999998E-6</v>
          </cell>
          <cell r="H372">
            <v>6.6000000000000003E-6</v>
          </cell>
          <cell r="I372">
            <v>4.9999999999999998E-7</v>
          </cell>
          <cell r="J372">
            <v>2747</v>
          </cell>
          <cell r="K372">
            <v>39</v>
          </cell>
          <cell r="L372">
            <v>960</v>
          </cell>
          <cell r="M372">
            <v>-9139</v>
          </cell>
          <cell r="N372">
            <v>0</v>
          </cell>
          <cell r="O372">
            <v>0</v>
          </cell>
          <cell r="P372">
            <v>-587</v>
          </cell>
          <cell r="Q372">
            <v>-1408</v>
          </cell>
          <cell r="R372">
            <v>-2076</v>
          </cell>
          <cell r="S372">
            <v>-4068</v>
          </cell>
          <cell r="T372">
            <v>53097</v>
          </cell>
          <cell r="U372">
            <v>27354</v>
          </cell>
          <cell r="V372">
            <v>54586</v>
          </cell>
          <cell r="W372">
            <v>4301</v>
          </cell>
          <cell r="X372">
            <v>41</v>
          </cell>
          <cell r="Y372">
            <v>642</v>
          </cell>
          <cell r="Z372">
            <v>6075</v>
          </cell>
        </row>
        <row r="373">
          <cell r="A373" t="str">
            <v xml:space="preserve"> LsrAgy00505</v>
          </cell>
          <cell r="B373" t="str">
            <v>WEST FELICIANA PARISH SCHOOL BOARD</v>
          </cell>
          <cell r="C373">
            <v>66410</v>
          </cell>
          <cell r="D373">
            <v>26232</v>
          </cell>
          <cell r="E373">
            <v>0.39500000000000002</v>
          </cell>
          <cell r="F373">
            <v>172935</v>
          </cell>
          <cell r="G373">
            <v>3.1399999999999998E-5</v>
          </cell>
          <cell r="H373">
            <v>2.8399999999999999E-5</v>
          </cell>
          <cell r="I373">
            <v>3.0000000000000001E-6</v>
          </cell>
          <cell r="J373">
            <v>12124</v>
          </cell>
          <cell r="K373">
            <v>171</v>
          </cell>
          <cell r="L373">
            <v>4236</v>
          </cell>
          <cell r="M373">
            <v>-40329</v>
          </cell>
          <cell r="N373">
            <v>0</v>
          </cell>
          <cell r="O373">
            <v>0</v>
          </cell>
          <cell r="P373">
            <v>-2592</v>
          </cell>
          <cell r="Q373">
            <v>-6214</v>
          </cell>
          <cell r="R373">
            <v>-9162</v>
          </cell>
          <cell r="S373">
            <v>-17953</v>
          </cell>
          <cell r="T373">
            <v>234314</v>
          </cell>
          <cell r="U373">
            <v>120709</v>
          </cell>
          <cell r="V373">
            <v>235052</v>
          </cell>
          <cell r="W373">
            <v>24812</v>
          </cell>
          <cell r="X373">
            <v>238</v>
          </cell>
          <cell r="Y373">
            <v>3706</v>
          </cell>
          <cell r="Z373">
            <v>26808</v>
          </cell>
        </row>
        <row r="374">
          <cell r="A374" t="str">
            <v xml:space="preserve"> 2028W</v>
          </cell>
          <cell r="B374" t="str">
            <v>WEST JEFF LEVEE DIST/SE LA FP AUTH WEST</v>
          </cell>
          <cell r="C374">
            <v>2598097</v>
          </cell>
          <cell r="D374">
            <v>1026248</v>
          </cell>
          <cell r="E374">
            <v>0.39500000000000002</v>
          </cell>
          <cell r="F374">
            <v>6765597</v>
          </cell>
          <cell r="G374">
            <v>1.2292E-3</v>
          </cell>
          <cell r="H374">
            <v>1.2264999999999999E-3</v>
          </cell>
          <cell r="I374">
            <v>2.7E-6</v>
          </cell>
          <cell r="J374">
            <v>474317</v>
          </cell>
          <cell r="K374">
            <v>6682</v>
          </cell>
          <cell r="L374">
            <v>165717</v>
          </cell>
          <cell r="M374">
            <v>-1577763</v>
          </cell>
          <cell r="N374">
            <v>0</v>
          </cell>
          <cell r="O374">
            <v>0</v>
          </cell>
          <cell r="P374">
            <v>-101406</v>
          </cell>
          <cell r="Q374">
            <v>-243124</v>
          </cell>
          <cell r="R374">
            <v>-358453</v>
          </cell>
          <cell r="S374">
            <v>-702380</v>
          </cell>
          <cell r="T374">
            <v>9166873</v>
          </cell>
          <cell r="U374">
            <v>4722414</v>
          </cell>
          <cell r="V374">
            <v>10143809</v>
          </cell>
          <cell r="W374">
            <v>22662</v>
          </cell>
          <cell r="X374">
            <v>218</v>
          </cell>
          <cell r="Y374">
            <v>3385</v>
          </cell>
          <cell r="Z374">
            <v>1048788</v>
          </cell>
        </row>
        <row r="375">
          <cell r="A375" t="str">
            <v xml:space="preserve"> LsrAgy00797</v>
          </cell>
          <cell r="B375" t="str">
            <v>WINN PARISH POLICE JURY</v>
          </cell>
          <cell r="C375">
            <v>2400</v>
          </cell>
          <cell r="D375">
            <v>1032</v>
          </cell>
          <cell r="E375">
            <v>0.43</v>
          </cell>
          <cell r="F375">
            <v>6825</v>
          </cell>
          <cell r="G375">
            <v>1.1999999999999999E-6</v>
          </cell>
          <cell r="H375">
            <v>1.1999999999999999E-6</v>
          </cell>
          <cell r="I375">
            <v>0</v>
          </cell>
          <cell r="J375">
            <v>478</v>
          </cell>
          <cell r="K375">
            <v>7</v>
          </cell>
          <cell r="L375">
            <v>167</v>
          </cell>
          <cell r="M375">
            <v>-1592</v>
          </cell>
          <cell r="N375">
            <v>0</v>
          </cell>
          <cell r="O375">
            <v>0</v>
          </cell>
          <cell r="P375">
            <v>-102</v>
          </cell>
          <cell r="Q375">
            <v>-245</v>
          </cell>
          <cell r="R375">
            <v>-362</v>
          </cell>
          <cell r="S375">
            <v>-709</v>
          </cell>
          <cell r="T375">
            <v>9247</v>
          </cell>
          <cell r="U375">
            <v>4764</v>
          </cell>
          <cell r="V375">
            <v>10008</v>
          </cell>
          <cell r="W375">
            <v>248</v>
          </cell>
          <cell r="X375">
            <v>2</v>
          </cell>
          <cell r="Y375">
            <v>37</v>
          </cell>
          <cell r="Z375">
            <v>1058</v>
          </cell>
        </row>
        <row r="376">
          <cell r="A376" t="str">
            <v xml:space="preserve"> LsrAgy00618</v>
          </cell>
          <cell r="B376" t="str">
            <v>WINNFIELD CITY COURT</v>
          </cell>
          <cell r="C376">
            <v>5845</v>
          </cell>
          <cell r="D376">
            <v>2513</v>
          </cell>
          <cell r="E376">
            <v>0.43</v>
          </cell>
          <cell r="F376">
            <v>16567</v>
          </cell>
          <cell r="G376">
            <v>3.0000000000000001E-6</v>
          </cell>
          <cell r="H376">
            <v>6.9E-6</v>
          </cell>
          <cell r="I376">
            <v>-3.8999999999999999E-6</v>
          </cell>
          <cell r="J376">
            <v>1161</v>
          </cell>
          <cell r="K376">
            <v>16</v>
          </cell>
          <cell r="L376">
            <v>406</v>
          </cell>
          <cell r="M376">
            <v>-3863</v>
          </cell>
          <cell r="N376">
            <v>0</v>
          </cell>
          <cell r="O376">
            <v>0</v>
          </cell>
          <cell r="P376">
            <v>-248</v>
          </cell>
          <cell r="Q376">
            <v>-595</v>
          </cell>
          <cell r="R376">
            <v>-878</v>
          </cell>
          <cell r="S376">
            <v>-1720</v>
          </cell>
          <cell r="T376">
            <v>22447</v>
          </cell>
          <cell r="U376">
            <v>11564</v>
          </cell>
          <cell r="V376">
            <v>57150</v>
          </cell>
          <cell r="W376">
            <v>-32256</v>
          </cell>
          <cell r="X376">
            <v>-310</v>
          </cell>
          <cell r="Y376">
            <v>-4818</v>
          </cell>
          <cell r="Z376">
            <v>2568</v>
          </cell>
        </row>
        <row r="377">
          <cell r="A377" t="str">
            <v xml:space="preserve"> LsrAgy00539</v>
          </cell>
          <cell r="B377" t="str">
            <v>WINNSBORO CITY COURT</v>
          </cell>
          <cell r="C377">
            <v>21649</v>
          </cell>
          <cell r="D377">
            <v>9309</v>
          </cell>
          <cell r="E377">
            <v>0.43</v>
          </cell>
          <cell r="F377">
            <v>61369</v>
          </cell>
          <cell r="G377">
            <v>1.1199999999999999E-5</v>
          </cell>
          <cell r="H377">
            <v>1.3200000000000001E-5</v>
          </cell>
          <cell r="I377">
            <v>-2.0999999999999998E-6</v>
          </cell>
          <cell r="J377">
            <v>4302</v>
          </cell>
          <cell r="K377">
            <v>61</v>
          </cell>
          <cell r="L377">
            <v>1503</v>
          </cell>
          <cell r="M377">
            <v>-14312</v>
          </cell>
          <cell r="N377">
            <v>0</v>
          </cell>
          <cell r="O377">
            <v>0</v>
          </cell>
          <cell r="P377">
            <v>-920</v>
          </cell>
          <cell r="Q377">
            <v>-2205</v>
          </cell>
          <cell r="R377">
            <v>-3251</v>
          </cell>
          <cell r="S377">
            <v>-6371</v>
          </cell>
          <cell r="T377">
            <v>83151</v>
          </cell>
          <cell r="U377">
            <v>42836</v>
          </cell>
          <cell r="V377">
            <v>109504</v>
          </cell>
          <cell r="W377">
            <v>-17286</v>
          </cell>
          <cell r="X377">
            <v>-166</v>
          </cell>
          <cell r="Y377">
            <v>-2582</v>
          </cell>
          <cell r="Z377">
            <v>9513</v>
          </cell>
        </row>
        <row r="378">
          <cell r="A378" t="str">
            <v xml:space="preserve"> 16-514</v>
          </cell>
          <cell r="B378" t="str">
            <v>WLF - OFFICE OF FISHERIES</v>
          </cell>
          <cell r="C378">
            <v>12619928</v>
          </cell>
          <cell r="D378">
            <v>4984872</v>
          </cell>
          <cell r="E378">
            <v>0.39500000000000002</v>
          </cell>
          <cell r="F378">
            <v>32863139</v>
          </cell>
          <cell r="G378">
            <v>5.9708000000000001E-3</v>
          </cell>
          <cell r="H378">
            <v>5.8599000000000004E-3</v>
          </cell>
          <cell r="I378">
            <v>1.109E-4</v>
          </cell>
          <cell r="J378">
            <v>2303941</v>
          </cell>
          <cell r="K378">
            <v>32456</v>
          </cell>
          <cell r="L378">
            <v>804952</v>
          </cell>
          <cell r="M378">
            <v>-7663808</v>
          </cell>
          <cell r="N378">
            <v>0</v>
          </cell>
          <cell r="O378">
            <v>0</v>
          </cell>
          <cell r="P378">
            <v>-492571</v>
          </cell>
          <cell r="Q378">
            <v>-1180949</v>
          </cell>
          <cell r="R378">
            <v>-1741147</v>
          </cell>
          <cell r="S378">
            <v>-3411734</v>
          </cell>
          <cell r="T378">
            <v>44527070</v>
          </cell>
          <cell r="U378">
            <v>22938602</v>
          </cell>
          <cell r="V378">
            <v>48465618</v>
          </cell>
          <cell r="W378">
            <v>916886</v>
          </cell>
          <cell r="X378">
            <v>8805</v>
          </cell>
          <cell r="Y378">
            <v>136965</v>
          </cell>
          <cell r="Z378">
            <v>5094373</v>
          </cell>
        </row>
        <row r="379">
          <cell r="A379" t="str">
            <v xml:space="preserve"> 16-511</v>
          </cell>
          <cell r="B379" t="str">
            <v>WLF - OFFICE OF MGT AND FINANCE</v>
          </cell>
          <cell r="C379">
            <v>2381858</v>
          </cell>
          <cell r="D379">
            <v>940834</v>
          </cell>
          <cell r="E379">
            <v>0.39500000000000002</v>
          </cell>
          <cell r="F379">
            <v>6202540</v>
          </cell>
          <cell r="G379">
            <v>1.1268999999999999E-3</v>
          </cell>
          <cell r="H379">
            <v>1.1318999999999999E-3</v>
          </cell>
          <cell r="I379">
            <v>-5.0000000000000004E-6</v>
          </cell>
          <cell r="J379">
            <v>434842</v>
          </cell>
          <cell r="K379">
            <v>6126</v>
          </cell>
          <cell r="L379">
            <v>151925</v>
          </cell>
          <cell r="M379">
            <v>-1446456</v>
          </cell>
          <cell r="N379">
            <v>0</v>
          </cell>
          <cell r="O379">
            <v>0</v>
          </cell>
          <cell r="P379">
            <v>-92967</v>
          </cell>
          <cell r="Q379">
            <v>-222890</v>
          </cell>
          <cell r="R379">
            <v>-328622</v>
          </cell>
          <cell r="S379">
            <v>-643926</v>
          </cell>
          <cell r="T379">
            <v>8403974</v>
          </cell>
          <cell r="U379">
            <v>4329398</v>
          </cell>
          <cell r="V379">
            <v>9361817</v>
          </cell>
          <cell r="W379">
            <v>-41436</v>
          </cell>
          <cell r="X379">
            <v>-398</v>
          </cell>
          <cell r="Y379">
            <v>-6190</v>
          </cell>
          <cell r="Z379">
            <v>961504</v>
          </cell>
        </row>
        <row r="380">
          <cell r="A380" t="str">
            <v xml:space="preserve"> 16-512</v>
          </cell>
          <cell r="B380" t="str">
            <v>WLF - OFFICE OF THE SECRETARY</v>
          </cell>
          <cell r="C380">
            <v>17145669</v>
          </cell>
          <cell r="D380">
            <v>8187220</v>
          </cell>
          <cell r="E380">
            <v>0.47750939999999997</v>
          </cell>
          <cell r="F380">
            <v>53974848</v>
          </cell>
          <cell r="G380">
            <v>9.8064999999999992E-3</v>
          </cell>
          <cell r="H380">
            <v>9.7540000000000005E-3</v>
          </cell>
          <cell r="I380">
            <v>5.2599999999999998E-5</v>
          </cell>
          <cell r="J380">
            <v>3784022</v>
          </cell>
          <cell r="K380">
            <v>53305</v>
          </cell>
          <cell r="L380">
            <v>1322063</v>
          </cell>
          <cell r="M380">
            <v>-12587138</v>
          </cell>
          <cell r="N380">
            <v>0</v>
          </cell>
          <cell r="O380">
            <v>0</v>
          </cell>
          <cell r="P380">
            <v>-809005</v>
          </cell>
          <cell r="Q380">
            <v>-1939605</v>
          </cell>
          <cell r="R380">
            <v>-2859682</v>
          </cell>
          <cell r="S380">
            <v>-5603477</v>
          </cell>
          <cell r="T380">
            <v>73131843</v>
          </cell>
          <cell r="U380">
            <v>37674660</v>
          </cell>
          <cell r="V380">
            <v>80671681</v>
          </cell>
          <cell r="W380">
            <v>434789</v>
          </cell>
          <cell r="X380">
            <v>4176</v>
          </cell>
          <cell r="Y380">
            <v>64949</v>
          </cell>
          <cell r="Z380">
            <v>8367064</v>
          </cell>
        </row>
        <row r="381">
          <cell r="A381" t="str">
            <v xml:space="preserve"> 16-513</v>
          </cell>
          <cell r="B381" t="str">
            <v>WLF - OFFICE OF WILDLIFE</v>
          </cell>
          <cell r="C381">
            <v>12131022</v>
          </cell>
          <cell r="D381">
            <v>4791754</v>
          </cell>
          <cell r="E381">
            <v>0.39500000000000002</v>
          </cell>
          <cell r="F381">
            <v>31590014</v>
          </cell>
          <cell r="G381">
            <v>5.7394999999999998E-3</v>
          </cell>
          <cell r="H381">
            <v>6.0121999999999997E-3</v>
          </cell>
          <cell r="I381">
            <v>-2.7270000000000001E-4</v>
          </cell>
          <cell r="J381">
            <v>2214685</v>
          </cell>
          <cell r="K381">
            <v>31198</v>
          </cell>
          <cell r="L381">
            <v>773768</v>
          </cell>
          <cell r="M381">
            <v>-7366910</v>
          </cell>
          <cell r="N381">
            <v>0</v>
          </cell>
          <cell r="O381">
            <v>0</v>
          </cell>
          <cell r="P381">
            <v>-473488</v>
          </cell>
          <cell r="Q381">
            <v>-1135198</v>
          </cell>
          <cell r="R381">
            <v>-1673694</v>
          </cell>
          <cell r="S381">
            <v>-3279563</v>
          </cell>
          <cell r="T381">
            <v>42802083</v>
          </cell>
          <cell r="U381">
            <v>22049956</v>
          </cell>
          <cell r="V381">
            <v>49724579</v>
          </cell>
          <cell r="W381">
            <v>-2255163</v>
          </cell>
          <cell r="X381">
            <v>-21658</v>
          </cell>
          <cell r="Y381">
            <v>-336877</v>
          </cell>
          <cell r="Z381">
            <v>4897016</v>
          </cell>
        </row>
        <row r="382">
          <cell r="A382" t="str">
            <v xml:space="preserve"> 14-474</v>
          </cell>
          <cell r="B382" t="str">
            <v>WORKFORCE SUPPORT AND TRAINING</v>
          </cell>
          <cell r="C382">
            <v>38412530</v>
          </cell>
          <cell r="D382">
            <v>15174949</v>
          </cell>
          <cell r="E382">
            <v>0.39505200000000001</v>
          </cell>
          <cell r="F382">
            <v>100041970</v>
          </cell>
          <cell r="G382">
            <v>1.8176299999999999E-2</v>
          </cell>
          <cell r="H382">
            <v>1.7765099999999999E-2</v>
          </cell>
          <cell r="I382">
            <v>4.1120000000000002E-4</v>
          </cell>
          <cell r="J382">
            <v>7013656</v>
          </cell>
          <cell r="K382">
            <v>98801</v>
          </cell>
          <cell r="L382">
            <v>2450434</v>
          </cell>
          <cell r="M382">
            <v>-23330164</v>
          </cell>
          <cell r="N382">
            <v>0</v>
          </cell>
          <cell r="O382">
            <v>0</v>
          </cell>
          <cell r="P382">
            <v>-1499484</v>
          </cell>
          <cell r="Q382">
            <v>-3595044</v>
          </cell>
          <cell r="R382">
            <v>-5300400</v>
          </cell>
          <cell r="S382">
            <v>-10386002</v>
          </cell>
          <cell r="T382">
            <v>135549312</v>
          </cell>
          <cell r="U382">
            <v>69829695</v>
          </cell>
          <cell r="V382">
            <v>146929077</v>
          </cell>
          <cell r="W382">
            <v>3401147</v>
          </cell>
          <cell r="X382">
            <v>32663</v>
          </cell>
          <cell r="Y382">
            <v>508065</v>
          </cell>
          <cell r="Z382">
            <v>15508290</v>
          </cell>
        </row>
        <row r="383">
          <cell r="A383" t="str">
            <v xml:space="preserve"> LsrAgy00514</v>
          </cell>
          <cell r="B383" t="str">
            <v>ZACHARY CITY COURT</v>
          </cell>
          <cell r="C383">
            <v>75965</v>
          </cell>
          <cell r="D383">
            <v>33197</v>
          </cell>
          <cell r="E383">
            <v>0.437</v>
          </cell>
          <cell r="F383">
            <v>218838</v>
          </cell>
          <cell r="G383">
            <v>3.9799999999999998E-5</v>
          </cell>
          <cell r="H383">
            <v>4.0000000000000003E-5</v>
          </cell>
          <cell r="I383">
            <v>-1.9999999999999999E-7</v>
          </cell>
          <cell r="J383">
            <v>15342</v>
          </cell>
          <cell r="K383">
            <v>216</v>
          </cell>
          <cell r="L383">
            <v>5360</v>
          </cell>
          <cell r="M383">
            <v>-51034</v>
          </cell>
          <cell r="N383">
            <v>0</v>
          </cell>
          <cell r="O383">
            <v>0</v>
          </cell>
          <cell r="P383">
            <v>-3280</v>
          </cell>
          <cell r="Q383">
            <v>-7864</v>
          </cell>
          <cell r="R383">
            <v>-11594</v>
          </cell>
          <cell r="S383">
            <v>-22719</v>
          </cell>
          <cell r="T383">
            <v>296509</v>
          </cell>
          <cell r="U383">
            <v>152750</v>
          </cell>
          <cell r="V383">
            <v>330579</v>
          </cell>
          <cell r="W383">
            <v>-1737</v>
          </cell>
          <cell r="X383">
            <v>-17</v>
          </cell>
          <cell r="Y383">
            <v>-259</v>
          </cell>
          <cell r="Z383">
            <v>33924</v>
          </cell>
        </row>
        <row r="384">
          <cell r="A384" t="str">
            <v xml:space="preserve"> LsrAgy00121</v>
          </cell>
          <cell r="B384" t="str">
            <v>ZACHARY SCHOOL BOARD</v>
          </cell>
          <cell r="C384">
            <v>66839</v>
          </cell>
          <cell r="D384">
            <v>26401</v>
          </cell>
          <cell r="E384">
            <v>0.39500000000000002</v>
          </cell>
          <cell r="F384">
            <v>174036</v>
          </cell>
          <cell r="G384">
            <v>3.1600000000000002E-5</v>
          </cell>
          <cell r="H384">
            <v>3.1199999999999999E-5</v>
          </cell>
          <cell r="I384">
            <v>4.9999999999999998E-7</v>
          </cell>
          <cell r="J384">
            <v>12201</v>
          </cell>
          <cell r="K384">
            <v>172</v>
          </cell>
          <cell r="L384">
            <v>4263</v>
          </cell>
          <cell r="M384">
            <v>-40586</v>
          </cell>
          <cell r="N384">
            <v>0</v>
          </cell>
          <cell r="O384">
            <v>0</v>
          </cell>
          <cell r="P384">
            <v>-2609</v>
          </cell>
          <cell r="Q384">
            <v>-6254</v>
          </cell>
          <cell r="R384">
            <v>-9221</v>
          </cell>
          <cell r="S384">
            <v>-18068</v>
          </cell>
          <cell r="T384">
            <v>235805</v>
          </cell>
          <cell r="U384">
            <v>121478</v>
          </cell>
          <cell r="V384">
            <v>257631</v>
          </cell>
          <cell r="W384">
            <v>3887</v>
          </cell>
          <cell r="X384">
            <v>37</v>
          </cell>
          <cell r="Y384">
            <v>581</v>
          </cell>
          <cell r="Z384">
            <v>26979</v>
          </cell>
        </row>
        <row r="385">
          <cell r="C385">
            <v>2079116248</v>
          </cell>
          <cell r="D385">
            <v>834874993</v>
          </cell>
          <cell r="E385">
            <v>0.40155282024422906</v>
          </cell>
          <cell r="F385">
            <v>5503975767</v>
          </cell>
          <cell r="G385">
            <v>1</v>
          </cell>
          <cell r="H385">
            <v>1.0000000000000007</v>
          </cell>
          <cell r="I385">
            <v>1.2395268391882618E-18</v>
          </cell>
          <cell r="J385">
            <v>385867988</v>
          </cell>
          <cell r="K385">
            <v>5435717</v>
          </cell>
          <cell r="L385">
            <v>134814685</v>
          </cell>
          <cell r="M385">
            <v>-1283547891</v>
          </cell>
          <cell r="N385">
            <v>0</v>
          </cell>
          <cell r="O385">
            <v>0</v>
          </cell>
          <cell r="P385">
            <v>-82496611</v>
          </cell>
          <cell r="Q385">
            <v>-197787327</v>
          </cell>
          <cell r="R385">
            <v>-291610316</v>
          </cell>
          <cell r="S385">
            <v>-571403235</v>
          </cell>
          <cell r="T385">
            <v>7457471407</v>
          </cell>
          <cell r="U385">
            <v>3841797070</v>
          </cell>
          <cell r="V385">
            <v>8270667904</v>
          </cell>
          <cell r="W385">
            <v>0</v>
          </cell>
          <cell r="X385">
            <v>0</v>
          </cell>
          <cell r="Y385">
            <v>0</v>
          </cell>
          <cell r="Z385">
            <v>853214442</v>
          </cell>
        </row>
        <row r="388">
          <cell r="A388" t="str">
            <v>Check Figure</v>
          </cell>
          <cell r="F388">
            <v>5503975767</v>
          </cell>
          <cell r="G388">
            <v>1</v>
          </cell>
          <cell r="H388">
            <v>1</v>
          </cell>
          <cell r="I388">
            <v>0</v>
          </cell>
          <cell r="J388">
            <v>385867988</v>
          </cell>
          <cell r="K388">
            <v>5435717</v>
          </cell>
          <cell r="L388">
            <v>134814685</v>
          </cell>
          <cell r="M388">
            <v>-1283547891</v>
          </cell>
          <cell r="N388">
            <v>0</v>
          </cell>
          <cell r="O388">
            <v>0</v>
          </cell>
          <cell r="P388">
            <v>-82496610.833333313</v>
          </cell>
          <cell r="Q388">
            <v>-197787326.83333331</v>
          </cell>
          <cell r="R388">
            <v>-291610315.83333331</v>
          </cell>
          <cell r="S388">
            <v>-571403234.5</v>
          </cell>
          <cell r="T388">
            <v>7457471407</v>
          </cell>
          <cell r="U388">
            <v>3841797070</v>
          </cell>
          <cell r="V388">
            <v>8270667904</v>
          </cell>
          <cell r="W388">
            <v>0</v>
          </cell>
          <cell r="X388">
            <v>0</v>
          </cell>
          <cell r="Y388">
            <v>0</v>
          </cell>
          <cell r="Z388">
            <v>853214442</v>
          </cell>
        </row>
        <row r="389">
          <cell r="A389" t="str">
            <v>Difference</v>
          </cell>
          <cell r="F389">
            <v>0</v>
          </cell>
          <cell r="G389">
            <v>0</v>
          </cell>
          <cell r="H389">
            <v>0</v>
          </cell>
          <cell r="I389">
            <v>-1.2395268391882618E-18</v>
          </cell>
          <cell r="J389">
            <v>0</v>
          </cell>
          <cell r="K389">
            <v>0</v>
          </cell>
          <cell r="L389">
            <v>0</v>
          </cell>
          <cell r="M389">
            <v>0</v>
          </cell>
          <cell r="N389">
            <v>0</v>
          </cell>
          <cell r="O389">
            <v>0</v>
          </cell>
          <cell r="P389">
            <v>0.16666668653488159</v>
          </cell>
          <cell r="Q389">
            <v>0.16666668653488159</v>
          </cell>
          <cell r="R389">
            <v>0.16666668653488159</v>
          </cell>
          <cell r="S389">
            <v>0.5</v>
          </cell>
          <cell r="T389">
            <v>0</v>
          </cell>
          <cell r="U389">
            <v>0</v>
          </cell>
          <cell r="V389">
            <v>0</v>
          </cell>
          <cell r="W389">
            <v>0</v>
          </cell>
          <cell r="X389">
            <v>0</v>
          </cell>
          <cell r="Y389">
            <v>0</v>
          </cell>
          <cell r="Z389">
            <v>0</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0"/>
  <sheetViews>
    <sheetView view="pageBreakPreview" zoomScale="90" zoomScaleNormal="90" zoomScaleSheetLayoutView="90" workbookViewId="0">
      <selection activeCell="H7" sqref="H7"/>
    </sheetView>
  </sheetViews>
  <sheetFormatPr defaultColWidth="9.140625" defaultRowHeight="15" x14ac:dyDescent="0.3"/>
  <cols>
    <col min="1" max="1" width="4.42578125" style="9" customWidth="1"/>
    <col min="2" max="2" width="54.28515625" style="9" customWidth="1"/>
    <col min="3" max="3" width="1.28515625" style="9" customWidth="1"/>
    <col min="4" max="4" width="21" style="9" customWidth="1"/>
    <col min="5" max="5" width="1.28515625" style="10" customWidth="1"/>
    <col min="6" max="6" width="17.5703125" style="9" customWidth="1"/>
    <col min="7" max="7" width="1.28515625" style="10" customWidth="1"/>
    <col min="8" max="8" width="17" style="9" bestFit="1" customWidth="1"/>
    <col min="9" max="9" width="1.28515625" style="10" customWidth="1"/>
    <col min="10" max="10" width="17" style="9" customWidth="1"/>
    <col min="11" max="11" width="1.28515625" style="10" customWidth="1"/>
    <col min="12" max="12" width="11.28515625" style="9" customWidth="1"/>
    <col min="13" max="13" width="17.42578125" style="9" customWidth="1"/>
    <col min="14" max="14" width="15" style="9" bestFit="1" customWidth="1"/>
    <col min="15" max="15" width="14.42578125" style="9" customWidth="1"/>
    <col min="16" max="16" width="13.85546875" style="9" bestFit="1" customWidth="1"/>
    <col min="17" max="17" width="9.140625" style="9"/>
    <col min="18" max="19" width="8.42578125" style="9" bestFit="1" customWidth="1"/>
    <col min="20" max="16384" width="9.140625" style="9"/>
  </cols>
  <sheetData>
    <row r="1" spans="1:20" ht="18" customHeight="1" x14ac:dyDescent="0.4">
      <c r="A1" s="8"/>
      <c r="J1" s="11" t="s">
        <v>42</v>
      </c>
      <c r="T1" s="12"/>
    </row>
    <row r="2" spans="1:20" ht="18" customHeight="1" x14ac:dyDescent="0.4">
      <c r="A2" s="8"/>
      <c r="T2" s="12"/>
    </row>
    <row r="3" spans="1:20" ht="18" customHeight="1" x14ac:dyDescent="0.3">
      <c r="T3" s="12"/>
    </row>
    <row r="4" spans="1:20" ht="21" x14ac:dyDescent="0.4">
      <c r="B4" s="126" t="s">
        <v>0</v>
      </c>
      <c r="C4" s="126"/>
      <c r="D4" s="126"/>
      <c r="E4" s="126"/>
      <c r="F4" s="126"/>
      <c r="G4" s="126"/>
      <c r="H4" s="126"/>
      <c r="I4" s="126"/>
      <c r="J4" s="126"/>
      <c r="T4" s="12"/>
    </row>
    <row r="5" spans="1:20" ht="23.25" x14ac:dyDescent="0.4">
      <c r="A5" s="8"/>
      <c r="B5" s="126" t="s">
        <v>43</v>
      </c>
      <c r="C5" s="126"/>
      <c r="D5" s="126"/>
      <c r="E5" s="126"/>
      <c r="F5" s="126"/>
      <c r="G5" s="126"/>
      <c r="H5" s="126"/>
      <c r="I5" s="126"/>
      <c r="J5" s="126"/>
      <c r="T5" s="12"/>
    </row>
    <row r="6" spans="1:20" ht="21" x14ac:dyDescent="0.4">
      <c r="B6" s="126" t="s">
        <v>93</v>
      </c>
      <c r="C6" s="126"/>
      <c r="D6" s="126"/>
      <c r="E6" s="126"/>
      <c r="F6" s="126"/>
      <c r="G6" s="126"/>
      <c r="H6" s="126"/>
      <c r="I6" s="126"/>
      <c r="J6" s="126"/>
      <c r="T6" s="12"/>
    </row>
    <row r="7" spans="1:20" ht="18" customHeight="1" x14ac:dyDescent="0.3">
      <c r="A7" s="13"/>
      <c r="B7" s="13"/>
      <c r="C7" s="13"/>
      <c r="D7" s="13"/>
      <c r="E7" s="14"/>
      <c r="F7" s="13"/>
      <c r="G7" s="14"/>
      <c r="H7" s="13"/>
      <c r="I7" s="14"/>
      <c r="J7" s="13"/>
      <c r="K7" s="14"/>
      <c r="T7" s="12"/>
    </row>
    <row r="8" spans="1:20" ht="18" customHeight="1" x14ac:dyDescent="0.3">
      <c r="A8" s="13"/>
      <c r="B8" s="13"/>
      <c r="C8" s="13"/>
      <c r="D8" s="13"/>
      <c r="E8" s="14"/>
      <c r="F8" s="13"/>
      <c r="G8" s="14"/>
      <c r="H8" s="13"/>
      <c r="I8" s="14"/>
      <c r="J8" s="13"/>
      <c r="K8" s="14"/>
      <c r="T8" s="12"/>
    </row>
    <row r="9" spans="1:20" ht="38.25" x14ac:dyDescent="0.35">
      <c r="A9" s="15"/>
      <c r="B9" s="15"/>
      <c r="C9" s="16"/>
      <c r="D9" s="17" t="s">
        <v>44</v>
      </c>
      <c r="E9" s="18"/>
      <c r="F9" s="19" t="s">
        <v>45</v>
      </c>
      <c r="G9" s="18"/>
      <c r="H9" s="19" t="s">
        <v>46</v>
      </c>
      <c r="I9" s="18"/>
      <c r="J9" s="17" t="s">
        <v>47</v>
      </c>
      <c r="K9" s="18"/>
    </row>
    <row r="10" spans="1:20" ht="18" customHeight="1" x14ac:dyDescent="0.35">
      <c r="B10" s="20" t="s">
        <v>48</v>
      </c>
      <c r="C10" s="21"/>
      <c r="D10" s="78">
        <v>-8270667904</v>
      </c>
      <c r="E10" s="79"/>
      <c r="F10" s="23">
        <v>-271055947</v>
      </c>
      <c r="G10" s="79"/>
      <c r="H10" s="23">
        <v>1427104142</v>
      </c>
      <c r="I10" s="79"/>
      <c r="J10" s="24">
        <v>0</v>
      </c>
      <c r="K10" s="22"/>
    </row>
    <row r="11" spans="1:20" ht="18" customHeight="1" x14ac:dyDescent="0.35">
      <c r="A11" s="15"/>
      <c r="B11" s="16"/>
      <c r="C11" s="25"/>
      <c r="D11" s="80"/>
      <c r="E11" s="81"/>
      <c r="F11" s="80"/>
      <c r="G11" s="81"/>
      <c r="H11" s="80"/>
      <c r="I11" s="81"/>
      <c r="J11" s="80"/>
      <c r="K11" s="26"/>
    </row>
    <row r="12" spans="1:20" ht="18" customHeight="1" x14ac:dyDescent="0.35">
      <c r="A12" s="15"/>
      <c r="B12" s="20" t="s">
        <v>49</v>
      </c>
      <c r="C12" s="27"/>
      <c r="D12" s="82"/>
      <c r="E12" s="83"/>
      <c r="F12" s="30"/>
      <c r="G12" s="83"/>
      <c r="H12" s="30"/>
      <c r="I12" s="83"/>
      <c r="J12" s="30"/>
      <c r="K12" s="28"/>
    </row>
    <row r="13" spans="1:20" ht="18" customHeight="1" x14ac:dyDescent="0.35">
      <c r="A13" s="15"/>
      <c r="B13" s="29" t="s">
        <v>50</v>
      </c>
      <c r="C13" s="21"/>
      <c r="D13" s="30">
        <v>-218244525</v>
      </c>
      <c r="E13" s="79"/>
      <c r="F13" s="101"/>
      <c r="G13" s="79"/>
      <c r="H13" s="101"/>
      <c r="I13" s="79"/>
      <c r="J13" s="30">
        <f>-D13</f>
        <v>218244525</v>
      </c>
      <c r="K13" s="22"/>
    </row>
    <row r="14" spans="1:20" ht="18" customHeight="1" x14ac:dyDescent="0.35">
      <c r="A14" s="15"/>
      <c r="B14" s="29" t="s">
        <v>51</v>
      </c>
      <c r="C14" s="21"/>
      <c r="D14" s="30">
        <v>-1449374537</v>
      </c>
      <c r="E14" s="79"/>
      <c r="F14" s="101"/>
      <c r="G14" s="79"/>
      <c r="H14" s="101"/>
      <c r="I14" s="79"/>
      <c r="J14" s="30">
        <f>-D14</f>
        <v>1449374537</v>
      </c>
      <c r="K14" s="22"/>
    </row>
    <row r="15" spans="1:20" ht="18" customHeight="1" x14ac:dyDescent="0.35">
      <c r="A15" s="15"/>
      <c r="B15" s="29" t="s">
        <v>92</v>
      </c>
      <c r="C15" s="21"/>
      <c r="D15" s="30">
        <v>-6041053</v>
      </c>
      <c r="E15" s="79"/>
      <c r="F15" s="101"/>
      <c r="G15" s="79"/>
      <c r="H15" s="101"/>
      <c r="I15" s="79"/>
      <c r="J15" s="30">
        <f>-D15</f>
        <v>6041053</v>
      </c>
      <c r="K15" s="22"/>
    </row>
    <row r="16" spans="1:20" ht="55.5" customHeight="1" x14ac:dyDescent="0.35">
      <c r="A16" s="15"/>
      <c r="B16" s="31" t="s">
        <v>52</v>
      </c>
      <c r="C16" s="21"/>
      <c r="D16" s="30">
        <v>-10871434</v>
      </c>
      <c r="E16" s="79"/>
      <c r="F16" s="32">
        <v>0</v>
      </c>
      <c r="G16" s="79"/>
      <c r="H16" s="32">
        <v>10871434</v>
      </c>
      <c r="I16" s="79"/>
      <c r="J16" s="101"/>
      <c r="K16" s="22"/>
    </row>
    <row r="17" spans="1:11" ht="18" customHeight="1" x14ac:dyDescent="0.35">
      <c r="A17" s="15"/>
      <c r="B17" s="33" t="s">
        <v>53</v>
      </c>
      <c r="C17" s="21"/>
      <c r="D17" s="101"/>
      <c r="E17" s="79"/>
      <c r="F17" s="32">
        <v>0</v>
      </c>
      <c r="G17" s="79"/>
      <c r="H17" s="32">
        <v>-5435717</v>
      </c>
      <c r="I17" s="79"/>
      <c r="J17" s="30">
        <f>-H17</f>
        <v>5435717</v>
      </c>
      <c r="K17" s="22"/>
    </row>
    <row r="18" spans="1:11" ht="18" customHeight="1" x14ac:dyDescent="0.35">
      <c r="A18" s="15"/>
      <c r="B18" s="33" t="s">
        <v>54</v>
      </c>
      <c r="C18" s="21"/>
      <c r="D18" s="101"/>
      <c r="E18" s="79"/>
      <c r="F18" s="32">
        <v>79428457</v>
      </c>
      <c r="G18" s="79"/>
      <c r="H18" s="32">
        <v>0</v>
      </c>
      <c r="I18" s="79"/>
      <c r="J18" s="30">
        <f>-H18-F18</f>
        <v>-79428457</v>
      </c>
      <c r="K18" s="22"/>
    </row>
    <row r="19" spans="1:11" ht="36" customHeight="1" x14ac:dyDescent="0.35">
      <c r="A19" s="15"/>
      <c r="B19" s="34" t="s">
        <v>55</v>
      </c>
      <c r="C19" s="21"/>
      <c r="D19" s="30">
        <v>-269629371</v>
      </c>
      <c r="E19" s="79"/>
      <c r="F19" s="32">
        <v>0</v>
      </c>
      <c r="G19" s="79"/>
      <c r="H19" s="32">
        <v>269629371</v>
      </c>
      <c r="I19" s="79"/>
      <c r="J19" s="101"/>
      <c r="K19" s="22"/>
    </row>
    <row r="20" spans="1:11" ht="18" customHeight="1" x14ac:dyDescent="0.35">
      <c r="A20" s="15"/>
      <c r="B20" s="33" t="s">
        <v>53</v>
      </c>
      <c r="C20" s="21"/>
      <c r="D20" s="101"/>
      <c r="E20" s="79"/>
      <c r="F20" s="32">
        <v>0</v>
      </c>
      <c r="G20" s="79"/>
      <c r="H20" s="32">
        <v>-134814686</v>
      </c>
      <c r="I20" s="79"/>
      <c r="J20" s="30">
        <f>-H20</f>
        <v>134814686</v>
      </c>
      <c r="K20" s="22"/>
    </row>
    <row r="21" spans="1:11" ht="18" customHeight="1" x14ac:dyDescent="0.35">
      <c r="A21" s="15"/>
      <c r="B21" s="33" t="s">
        <v>54</v>
      </c>
      <c r="C21" s="21"/>
      <c r="D21" s="101"/>
      <c r="E21" s="79"/>
      <c r="F21" s="32">
        <v>0</v>
      </c>
      <c r="G21" s="79"/>
      <c r="H21" s="32">
        <v>-26463500</v>
      </c>
      <c r="I21" s="79"/>
      <c r="J21" s="30">
        <f>-H21</f>
        <v>26463500</v>
      </c>
      <c r="K21" s="22"/>
    </row>
    <row r="22" spans="1:11" ht="18" customHeight="1" x14ac:dyDescent="0.35">
      <c r="A22" s="15"/>
      <c r="B22" s="35" t="s">
        <v>56</v>
      </c>
      <c r="C22" s="27"/>
      <c r="D22" s="30">
        <v>1394914135</v>
      </c>
      <c r="E22" s="83"/>
      <c r="F22" s="101"/>
      <c r="G22" s="83"/>
      <c r="H22" s="101"/>
      <c r="I22" s="83"/>
      <c r="J22" s="30">
        <f>-D22</f>
        <v>-1394914135</v>
      </c>
      <c r="K22" s="28"/>
    </row>
    <row r="23" spans="1:11" ht="18" customHeight="1" x14ac:dyDescent="0.35">
      <c r="A23" s="15"/>
      <c r="B23" s="35" t="s">
        <v>57</v>
      </c>
      <c r="C23" s="27"/>
      <c r="D23" s="30">
        <v>30305050</v>
      </c>
      <c r="E23" s="83"/>
      <c r="F23" s="101"/>
      <c r="G23" s="83"/>
      <c r="H23" s="101"/>
      <c r="I23" s="83"/>
      <c r="J23" s="30">
        <f>-D23</f>
        <v>-30305050</v>
      </c>
      <c r="K23" s="28"/>
    </row>
    <row r="24" spans="1:11" ht="18" customHeight="1" x14ac:dyDescent="0.35">
      <c r="A24" s="15"/>
      <c r="B24" s="36" t="s">
        <v>58</v>
      </c>
      <c r="C24" s="21"/>
      <c r="D24" s="84">
        <f>SUM(D13:D23)</f>
        <v>-528941735</v>
      </c>
      <c r="E24" s="79"/>
      <c r="F24" s="84">
        <f>SUM(F13:F23)</f>
        <v>79428457</v>
      </c>
      <c r="G24" s="79"/>
      <c r="H24" s="84">
        <f>SUM(H13:H23)</f>
        <v>113786902</v>
      </c>
      <c r="I24" s="79"/>
      <c r="J24" s="84">
        <f>SUM(J10:J23)</f>
        <v>335726376</v>
      </c>
      <c r="K24" s="22"/>
    </row>
    <row r="25" spans="1:11" ht="18" customHeight="1" x14ac:dyDescent="0.35">
      <c r="A25" s="15"/>
      <c r="B25" s="25"/>
      <c r="C25" s="21"/>
      <c r="D25" s="37"/>
      <c r="E25" s="79"/>
      <c r="F25" s="37"/>
      <c r="G25" s="79"/>
      <c r="H25" s="37"/>
      <c r="I25" s="79"/>
      <c r="J25" s="37"/>
      <c r="K25" s="22"/>
    </row>
    <row r="26" spans="1:11" ht="18" customHeight="1" x14ac:dyDescent="0.35">
      <c r="A26" s="15"/>
      <c r="B26" s="38" t="s">
        <v>59</v>
      </c>
      <c r="C26" s="21"/>
      <c r="D26" s="37"/>
      <c r="E26" s="79"/>
      <c r="F26" s="37"/>
      <c r="G26" s="79"/>
      <c r="H26" s="37"/>
      <c r="I26" s="79"/>
      <c r="J26" s="37"/>
      <c r="K26" s="22"/>
    </row>
    <row r="27" spans="1:11" ht="18" customHeight="1" x14ac:dyDescent="0.35">
      <c r="A27" s="15"/>
      <c r="B27" s="35" t="s">
        <v>60</v>
      </c>
      <c r="C27" s="21"/>
      <c r="D27" s="30">
        <v>853214442</v>
      </c>
      <c r="E27" s="79"/>
      <c r="F27" s="101"/>
      <c r="G27" s="79"/>
      <c r="H27" s="101"/>
      <c r="I27" s="79"/>
      <c r="J27" s="37"/>
      <c r="K27" s="22"/>
    </row>
    <row r="28" spans="1:11" ht="18" customHeight="1" x14ac:dyDescent="0.35">
      <c r="A28" s="15"/>
      <c r="B28" s="35" t="s">
        <v>61</v>
      </c>
      <c r="C28" s="21"/>
      <c r="D28" s="30">
        <v>166954560</v>
      </c>
      <c r="E28" s="79"/>
      <c r="F28" s="101"/>
      <c r="G28" s="79"/>
      <c r="H28" s="101"/>
      <c r="I28" s="79"/>
      <c r="J28" s="30">
        <f>-D28</f>
        <v>-166954560</v>
      </c>
      <c r="K28" s="22"/>
    </row>
    <row r="29" spans="1:11" ht="18" customHeight="1" x14ac:dyDescent="0.35">
      <c r="A29" s="15"/>
      <c r="B29" s="35" t="s">
        <v>62</v>
      </c>
      <c r="C29" s="21"/>
      <c r="D29" s="83">
        <v>846577087</v>
      </c>
      <c r="E29" s="79"/>
      <c r="F29" s="101"/>
      <c r="G29" s="79"/>
      <c r="H29" s="101"/>
      <c r="I29" s="79"/>
      <c r="J29" s="30">
        <f>-D29</f>
        <v>-846577087</v>
      </c>
      <c r="K29" s="22"/>
    </row>
    <row r="30" spans="1:11" ht="36" customHeight="1" x14ac:dyDescent="0.35">
      <c r="A30" s="15"/>
      <c r="B30" s="39" t="s">
        <v>63</v>
      </c>
      <c r="C30" s="21"/>
      <c r="D30" s="83">
        <v>2857016172</v>
      </c>
      <c r="E30" s="79"/>
      <c r="F30" s="32">
        <v>-2857016172</v>
      </c>
      <c r="G30" s="79"/>
      <c r="H30" s="32">
        <v>0</v>
      </c>
      <c r="I30" s="79"/>
      <c r="J30" s="101"/>
      <c r="K30" s="22"/>
    </row>
    <row r="31" spans="1:11" ht="18" customHeight="1" x14ac:dyDescent="0.35">
      <c r="A31" s="15"/>
      <c r="B31" s="33" t="s">
        <v>53</v>
      </c>
      <c r="C31" s="21"/>
      <c r="D31" s="102"/>
      <c r="E31" s="79"/>
      <c r="F31" s="32">
        <v>571403234</v>
      </c>
      <c r="G31" s="79"/>
      <c r="H31" s="32">
        <v>0</v>
      </c>
      <c r="I31" s="79"/>
      <c r="J31" s="32">
        <f>-F31</f>
        <v>-571403234</v>
      </c>
      <c r="K31" s="22"/>
    </row>
    <row r="32" spans="1:11" ht="18" customHeight="1" x14ac:dyDescent="0.35">
      <c r="A32" s="15"/>
      <c r="B32" s="33" t="s">
        <v>54</v>
      </c>
      <c r="C32" s="21"/>
      <c r="D32" s="102"/>
      <c r="E32" s="79"/>
      <c r="F32" s="32">
        <v>166667803</v>
      </c>
      <c r="G32" s="79"/>
      <c r="H32" s="32">
        <v>-373615907</v>
      </c>
      <c r="I32" s="79"/>
      <c r="J32" s="30">
        <f>-(F32+H32)</f>
        <v>206948104</v>
      </c>
      <c r="K32" s="22"/>
    </row>
    <row r="33" spans="1:15" ht="18" customHeight="1" x14ac:dyDescent="0.35">
      <c r="A33" s="15"/>
      <c r="B33" s="29" t="s">
        <v>64</v>
      </c>
      <c r="C33" s="21"/>
      <c r="D33" s="30">
        <v>-1394914135</v>
      </c>
      <c r="E33" s="79"/>
      <c r="F33" s="101"/>
      <c r="G33" s="79"/>
      <c r="H33" s="101"/>
      <c r="I33" s="79"/>
      <c r="J33" s="30">
        <f>-D33</f>
        <v>1394914135</v>
      </c>
      <c r="K33" s="22"/>
    </row>
    <row r="34" spans="1:15" ht="18" customHeight="1" x14ac:dyDescent="0.35">
      <c r="A34" s="15"/>
      <c r="B34" s="29" t="s">
        <v>65</v>
      </c>
      <c r="C34" s="21"/>
      <c r="D34" s="30">
        <v>-16606586</v>
      </c>
      <c r="E34" s="79"/>
      <c r="F34" s="101"/>
      <c r="G34" s="79"/>
      <c r="H34" s="101"/>
      <c r="I34" s="79"/>
      <c r="J34" s="30">
        <f>-D34</f>
        <v>16606586</v>
      </c>
      <c r="K34" s="22"/>
    </row>
    <row r="35" spans="1:15" ht="18" customHeight="1" x14ac:dyDescent="0.35">
      <c r="A35" s="15"/>
      <c r="B35" s="29" t="s">
        <v>57</v>
      </c>
      <c r="C35" s="21"/>
      <c r="D35" s="30">
        <v>-30305050</v>
      </c>
      <c r="E35" s="79"/>
      <c r="F35" s="101"/>
      <c r="G35" s="79"/>
      <c r="H35" s="101"/>
      <c r="I35" s="79"/>
      <c r="J35" s="30">
        <f>-D35</f>
        <v>30305050</v>
      </c>
      <c r="K35" s="22"/>
    </row>
    <row r="36" spans="1:15" ht="18" customHeight="1" x14ac:dyDescent="0.35">
      <c r="A36" s="15"/>
      <c r="B36" s="29" t="s">
        <v>66</v>
      </c>
      <c r="C36" s="21"/>
      <c r="D36" s="30">
        <v>13697382</v>
      </c>
      <c r="E36" s="79"/>
      <c r="F36" s="101"/>
      <c r="G36" s="79"/>
      <c r="H36" s="101"/>
      <c r="I36" s="79"/>
      <c r="J36" s="30">
        <f>-D36</f>
        <v>-13697382</v>
      </c>
      <c r="K36" s="22"/>
      <c r="N36" s="10"/>
    </row>
    <row r="37" spans="1:15" ht="18" customHeight="1" x14ac:dyDescent="0.35">
      <c r="A37" s="15"/>
      <c r="B37" s="36" t="s">
        <v>67</v>
      </c>
      <c r="C37" s="21"/>
      <c r="D37" s="84">
        <f>SUM(D27:D36)</f>
        <v>3295633872</v>
      </c>
      <c r="E37" s="79"/>
      <c r="F37" s="84">
        <f>SUM(F27:F36)</f>
        <v>-2118945135</v>
      </c>
      <c r="G37" s="79"/>
      <c r="H37" s="84">
        <f>SUM(H27:H36)</f>
        <v>-373615907</v>
      </c>
      <c r="I37" s="79"/>
      <c r="J37" s="84">
        <f>SUM(J27:J36)</f>
        <v>50141612</v>
      </c>
      <c r="K37" s="22"/>
    </row>
    <row r="38" spans="1:15" ht="18" customHeight="1" x14ac:dyDescent="0.35">
      <c r="A38" s="15"/>
      <c r="B38" s="16"/>
      <c r="C38" s="21"/>
      <c r="D38" s="30"/>
      <c r="E38" s="79"/>
      <c r="F38" s="37"/>
      <c r="G38" s="79"/>
      <c r="H38" s="37"/>
      <c r="I38" s="79"/>
      <c r="J38" s="37"/>
      <c r="K38" s="22"/>
    </row>
    <row r="39" spans="1:15" ht="18" customHeight="1" thickBot="1" x14ac:dyDescent="0.4">
      <c r="A39" s="40"/>
      <c r="B39" s="20" t="s">
        <v>68</v>
      </c>
      <c r="C39" s="41"/>
      <c r="D39" s="85">
        <f>D10+D24+D37</f>
        <v>-5503975767</v>
      </c>
      <c r="E39" s="86"/>
      <c r="F39" s="85">
        <f>F10+F24+F37</f>
        <v>-2310572625</v>
      </c>
      <c r="G39" s="86"/>
      <c r="H39" s="85">
        <f>H10+H24+H37</f>
        <v>1167275137</v>
      </c>
      <c r="I39" s="86"/>
      <c r="J39" s="85">
        <f>J10+J24+J37</f>
        <v>385867988</v>
      </c>
      <c r="K39" s="42"/>
    </row>
    <row r="40" spans="1:15" ht="18" customHeight="1" thickTop="1" x14ac:dyDescent="0.35">
      <c r="A40" s="40"/>
      <c r="B40" s="20"/>
      <c r="C40" s="42"/>
      <c r="D40" s="86"/>
      <c r="E40" s="86"/>
      <c r="F40" s="86"/>
      <c r="G40" s="86"/>
      <c r="H40" s="86"/>
      <c r="I40" s="86"/>
      <c r="J40" s="86"/>
      <c r="K40" s="42"/>
    </row>
    <row r="41" spans="1:15" ht="18" customHeight="1" x14ac:dyDescent="0.35">
      <c r="A41" s="40"/>
      <c r="B41" s="15"/>
      <c r="C41" s="43"/>
      <c r="D41" s="87"/>
      <c r="E41" s="88"/>
      <c r="F41" s="87"/>
      <c r="G41" s="88"/>
      <c r="H41" s="87"/>
      <c r="I41" s="88"/>
      <c r="J41" s="87"/>
      <c r="K41" s="45"/>
      <c r="O41" s="46"/>
    </row>
    <row r="42" spans="1:15" ht="96.75" customHeight="1" x14ac:dyDescent="0.3">
      <c r="A42" s="47"/>
      <c r="B42" s="127" t="s">
        <v>69</v>
      </c>
      <c r="C42" s="127"/>
      <c r="D42" s="127"/>
      <c r="E42" s="127"/>
      <c r="F42" s="127"/>
      <c r="G42" s="127"/>
      <c r="H42" s="127"/>
      <c r="I42" s="127"/>
      <c r="J42" s="127"/>
      <c r="K42" s="45"/>
    </row>
    <row r="43" spans="1:15" ht="18" customHeight="1" x14ac:dyDescent="0.35">
      <c r="A43" s="40"/>
      <c r="B43" s="15"/>
      <c r="C43" s="43"/>
      <c r="D43" s="44"/>
      <c r="E43" s="45"/>
      <c r="F43" s="44"/>
      <c r="G43" s="45"/>
      <c r="H43" s="44"/>
      <c r="I43" s="45"/>
      <c r="J43" s="44"/>
      <c r="K43" s="48"/>
    </row>
    <row r="44" spans="1:15" ht="60.75" customHeight="1" x14ac:dyDescent="0.3">
      <c r="A44" s="47"/>
      <c r="B44" s="127" t="s">
        <v>94</v>
      </c>
      <c r="C44" s="127"/>
      <c r="D44" s="127"/>
      <c r="E44" s="127"/>
      <c r="F44" s="127"/>
      <c r="G44" s="127"/>
      <c r="H44" s="127"/>
      <c r="I44" s="127"/>
      <c r="J44" s="127"/>
      <c r="K44" s="49"/>
    </row>
    <row r="45" spans="1:15" ht="18" customHeight="1" x14ac:dyDescent="0.3">
      <c r="A45" s="47"/>
      <c r="B45" s="77"/>
      <c r="C45" s="77"/>
      <c r="D45" s="77"/>
      <c r="E45" s="49"/>
      <c r="F45" s="77"/>
      <c r="G45" s="49"/>
      <c r="H45" s="77"/>
      <c r="I45" s="49"/>
      <c r="J45" s="77"/>
      <c r="K45" s="49"/>
    </row>
    <row r="46" spans="1:15" ht="18" customHeight="1" x14ac:dyDescent="0.35">
      <c r="A46" s="50"/>
      <c r="B46" s="51" t="s">
        <v>70</v>
      </c>
      <c r="C46" s="52"/>
      <c r="D46" s="52"/>
      <c r="E46" s="53"/>
      <c r="F46" s="52"/>
      <c r="G46" s="53"/>
      <c r="H46" s="52"/>
      <c r="I46" s="53"/>
      <c r="J46" s="52"/>
      <c r="K46" s="53"/>
    </row>
    <row r="48" spans="1:15" ht="18" customHeight="1" x14ac:dyDescent="0.3">
      <c r="A48" s="54"/>
      <c r="B48" s="13"/>
      <c r="C48" s="13"/>
      <c r="D48" s="13"/>
      <c r="E48" s="14"/>
      <c r="F48" s="13"/>
      <c r="G48" s="14"/>
      <c r="H48" s="13"/>
      <c r="I48" s="14"/>
      <c r="J48" s="13"/>
      <c r="K48" s="14"/>
    </row>
    <row r="49" spans="2:11" ht="18" customHeight="1" x14ac:dyDescent="0.3">
      <c r="B49" s="55"/>
      <c r="C49" s="55"/>
      <c r="D49" s="55"/>
      <c r="E49" s="56"/>
      <c r="F49" s="55"/>
      <c r="G49" s="56"/>
      <c r="H49" s="55"/>
      <c r="I49" s="56"/>
      <c r="J49" s="13"/>
      <c r="K49" s="56"/>
    </row>
    <row r="50" spans="2:11" ht="18" customHeight="1" x14ac:dyDescent="0.3">
      <c r="C50" s="57"/>
      <c r="D50" s="57"/>
      <c r="E50" s="58"/>
      <c r="F50" s="57"/>
      <c r="G50" s="58"/>
      <c r="H50" s="57"/>
      <c r="I50" s="58"/>
      <c r="J50" s="13"/>
      <c r="K50" s="58"/>
    </row>
    <row r="51" spans="2:11" ht="18" customHeight="1" x14ac:dyDescent="0.3">
      <c r="C51" s="57"/>
      <c r="D51" s="57"/>
      <c r="E51" s="58"/>
      <c r="F51" s="57"/>
      <c r="G51" s="58"/>
      <c r="H51" s="57"/>
      <c r="I51" s="58"/>
      <c r="J51" s="57"/>
      <c r="K51" s="58"/>
    </row>
    <row r="52" spans="2:11" ht="18" customHeight="1" x14ac:dyDescent="0.3">
      <c r="C52" s="57"/>
      <c r="D52" s="57"/>
      <c r="E52" s="58"/>
      <c r="F52" s="57"/>
      <c r="G52" s="58"/>
      <c r="H52" s="57"/>
      <c r="I52" s="58"/>
      <c r="J52" s="57"/>
      <c r="K52" s="58"/>
    </row>
    <row r="53" spans="2:11" ht="18" customHeight="1" x14ac:dyDescent="0.3">
      <c r="C53" s="57"/>
      <c r="D53" s="57"/>
      <c r="E53" s="58"/>
      <c r="F53" s="57"/>
      <c r="G53" s="58"/>
      <c r="H53" s="57"/>
      <c r="I53" s="58"/>
      <c r="J53" s="57"/>
      <c r="K53" s="58"/>
    </row>
    <row r="54" spans="2:11" ht="18" customHeight="1" x14ac:dyDescent="0.3">
      <c r="C54" s="57"/>
      <c r="D54" s="57"/>
      <c r="E54" s="58"/>
      <c r="F54" s="57"/>
      <c r="G54" s="58"/>
      <c r="H54" s="57"/>
      <c r="I54" s="58"/>
      <c r="J54" s="57"/>
      <c r="K54" s="58"/>
    </row>
    <row r="55" spans="2:11" ht="18" customHeight="1" x14ac:dyDescent="0.3">
      <c r="C55" s="57"/>
      <c r="D55" s="57"/>
      <c r="E55" s="58"/>
      <c r="F55" s="57"/>
      <c r="G55" s="58"/>
      <c r="H55" s="57"/>
      <c r="I55" s="58"/>
      <c r="J55" s="57"/>
      <c r="K55" s="58"/>
    </row>
    <row r="56" spans="2:11" ht="18" customHeight="1" x14ac:dyDescent="0.3">
      <c r="C56" s="57"/>
      <c r="D56" s="57"/>
      <c r="E56" s="58"/>
      <c r="F56" s="57"/>
      <c r="G56" s="58"/>
      <c r="H56" s="57"/>
      <c r="I56" s="58"/>
      <c r="J56" s="57"/>
      <c r="K56" s="58"/>
    </row>
    <row r="57" spans="2:11" ht="18" customHeight="1" x14ac:dyDescent="0.3">
      <c r="C57" s="57"/>
      <c r="D57" s="57"/>
      <c r="E57" s="58"/>
      <c r="F57" s="57" t="s">
        <v>71</v>
      </c>
      <c r="G57" s="58"/>
      <c r="H57" s="57"/>
      <c r="I57" s="58"/>
      <c r="J57" s="57"/>
      <c r="K57" s="58"/>
    </row>
    <row r="58" spans="2:11" ht="18" customHeight="1" x14ac:dyDescent="0.3">
      <c r="C58" s="57"/>
      <c r="D58" s="57"/>
      <c r="E58" s="58"/>
      <c r="F58" s="57"/>
      <c r="G58" s="58"/>
      <c r="H58" s="57"/>
      <c r="I58" s="58"/>
      <c r="J58" s="57"/>
      <c r="K58" s="58"/>
    </row>
    <row r="59" spans="2:11" ht="18" customHeight="1" x14ac:dyDescent="0.3">
      <c r="C59" s="57"/>
      <c r="D59" s="57"/>
      <c r="E59" s="58"/>
      <c r="F59" s="57"/>
      <c r="G59" s="58"/>
      <c r="H59" s="57"/>
      <c r="I59" s="58"/>
      <c r="J59" s="57"/>
      <c r="K59" s="58"/>
    </row>
    <row r="60" spans="2:11" ht="18" customHeight="1" x14ac:dyDescent="0.3">
      <c r="C60" s="57"/>
      <c r="D60" s="57"/>
      <c r="E60" s="58"/>
      <c r="F60" s="57"/>
      <c r="G60" s="58"/>
      <c r="H60" s="57"/>
      <c r="I60" s="58"/>
      <c r="J60" s="57"/>
      <c r="K60" s="58"/>
    </row>
    <row r="61" spans="2:11" ht="18" customHeight="1" x14ac:dyDescent="0.3">
      <c r="C61" s="57"/>
      <c r="D61" s="57"/>
      <c r="E61" s="58"/>
      <c r="F61" s="57"/>
      <c r="G61" s="58"/>
      <c r="H61" s="57"/>
      <c r="I61" s="58"/>
      <c r="J61" s="57"/>
      <c r="K61" s="58"/>
    </row>
    <row r="62" spans="2:11" ht="18" customHeight="1" x14ac:dyDescent="0.3">
      <c r="C62" s="57"/>
      <c r="D62" s="57"/>
      <c r="E62" s="58"/>
      <c r="F62" s="57"/>
      <c r="G62" s="58"/>
      <c r="H62" s="57"/>
      <c r="I62" s="58"/>
      <c r="J62" s="57"/>
      <c r="K62" s="58"/>
    </row>
    <row r="63" spans="2:11" ht="18" customHeight="1" x14ac:dyDescent="0.3">
      <c r="C63" s="57"/>
      <c r="D63" s="57"/>
      <c r="E63" s="58"/>
      <c r="F63" s="57"/>
      <c r="G63" s="58"/>
      <c r="H63" s="57"/>
      <c r="I63" s="58"/>
      <c r="J63" s="57"/>
      <c r="K63" s="58"/>
    </row>
    <row r="64" spans="2:11" ht="18" customHeight="1" x14ac:dyDescent="0.3">
      <c r="C64" s="57"/>
      <c r="D64" s="57"/>
      <c r="E64" s="58"/>
      <c r="F64" s="57"/>
      <c r="G64" s="58"/>
      <c r="H64" s="57"/>
      <c r="I64" s="58"/>
      <c r="J64" s="57"/>
      <c r="K64" s="58"/>
    </row>
    <row r="65" spans="3:11" ht="18" customHeight="1" x14ac:dyDescent="0.3">
      <c r="C65" s="57"/>
      <c r="D65" s="57"/>
      <c r="E65" s="58"/>
      <c r="F65" s="57"/>
      <c r="G65" s="58"/>
      <c r="H65" s="57"/>
      <c r="I65" s="58"/>
      <c r="J65" s="57"/>
      <c r="K65" s="58"/>
    </row>
    <row r="66" spans="3:11" ht="18" customHeight="1" x14ac:dyDescent="0.3">
      <c r="C66" s="57"/>
      <c r="D66" s="57"/>
      <c r="E66" s="58"/>
      <c r="F66" s="57"/>
      <c r="G66" s="58"/>
      <c r="H66" s="57"/>
      <c r="I66" s="58"/>
      <c r="J66" s="57"/>
      <c r="K66" s="58"/>
    </row>
    <row r="67" spans="3:11" ht="18" customHeight="1" x14ac:dyDescent="0.3">
      <c r="C67" s="57"/>
      <c r="D67" s="57"/>
      <c r="E67" s="58"/>
      <c r="F67" s="57"/>
      <c r="G67" s="58"/>
      <c r="H67" s="57"/>
      <c r="I67" s="58"/>
      <c r="J67" s="57"/>
      <c r="K67" s="58"/>
    </row>
    <row r="68" spans="3:11" ht="18" customHeight="1" x14ac:dyDescent="0.3">
      <c r="C68" s="57"/>
      <c r="D68" s="57"/>
      <c r="E68" s="58"/>
      <c r="F68" s="57"/>
      <c r="G68" s="58"/>
      <c r="H68" s="57"/>
      <c r="I68" s="58"/>
      <c r="J68" s="57"/>
      <c r="K68" s="58"/>
    </row>
    <row r="69" spans="3:11" ht="18" customHeight="1" x14ac:dyDescent="0.3">
      <c r="C69" s="57"/>
      <c r="D69" s="57"/>
      <c r="E69" s="58"/>
      <c r="F69" s="57"/>
      <c r="G69" s="58"/>
      <c r="H69" s="57"/>
      <c r="I69" s="58"/>
      <c r="J69" s="57"/>
      <c r="K69" s="58"/>
    </row>
    <row r="70" spans="3:11" ht="18" customHeight="1" x14ac:dyDescent="0.3">
      <c r="C70" s="57"/>
      <c r="D70" s="57"/>
      <c r="E70" s="58"/>
      <c r="F70" s="57"/>
      <c r="G70" s="58"/>
      <c r="H70" s="57"/>
      <c r="I70" s="58"/>
      <c r="J70" s="57"/>
      <c r="K70" s="58"/>
    </row>
    <row r="71" spans="3:11" ht="18" customHeight="1" x14ac:dyDescent="0.3">
      <c r="C71" s="57"/>
      <c r="D71" s="57"/>
      <c r="E71" s="58"/>
      <c r="F71" s="57"/>
      <c r="G71" s="58"/>
      <c r="H71" s="57"/>
      <c r="I71" s="58"/>
      <c r="J71" s="57"/>
      <c r="K71" s="58"/>
    </row>
    <row r="72" spans="3:11" ht="18" customHeight="1" x14ac:dyDescent="0.3">
      <c r="C72" s="57"/>
      <c r="D72" s="57"/>
      <c r="E72" s="58"/>
      <c r="F72" s="57"/>
      <c r="G72" s="58"/>
      <c r="H72" s="57"/>
      <c r="I72" s="58"/>
      <c r="J72" s="57"/>
      <c r="K72" s="58"/>
    </row>
    <row r="73" spans="3:11" ht="18" customHeight="1" x14ac:dyDescent="0.3">
      <c r="C73" s="57"/>
      <c r="D73" s="57"/>
      <c r="E73" s="58"/>
      <c r="F73" s="57"/>
      <c r="G73" s="58"/>
      <c r="H73" s="57"/>
      <c r="I73" s="58"/>
      <c r="J73" s="57"/>
      <c r="K73" s="58"/>
    </row>
    <row r="74" spans="3:11" ht="18" customHeight="1" x14ac:dyDescent="0.3">
      <c r="C74" s="57"/>
      <c r="D74" s="57"/>
      <c r="E74" s="58"/>
      <c r="F74" s="57"/>
      <c r="G74" s="58"/>
      <c r="H74" s="57"/>
      <c r="I74" s="58"/>
      <c r="J74" s="57"/>
      <c r="K74" s="58"/>
    </row>
    <row r="75" spans="3:11" ht="18" customHeight="1" x14ac:dyDescent="0.3">
      <c r="C75" s="57"/>
      <c r="D75" s="57"/>
      <c r="E75" s="58"/>
      <c r="F75" s="57"/>
      <c r="G75" s="58"/>
      <c r="H75" s="57"/>
      <c r="I75" s="58"/>
      <c r="J75" s="57"/>
      <c r="K75" s="58"/>
    </row>
    <row r="76" spans="3:11" ht="18" customHeight="1" x14ac:dyDescent="0.3">
      <c r="C76" s="57"/>
      <c r="D76" s="57"/>
      <c r="E76" s="58"/>
      <c r="F76" s="57"/>
      <c r="G76" s="58"/>
      <c r="H76" s="57"/>
      <c r="I76" s="58"/>
      <c r="J76" s="57"/>
      <c r="K76" s="58"/>
    </row>
    <row r="77" spans="3:11" ht="18" customHeight="1" x14ac:dyDescent="0.3">
      <c r="C77" s="57"/>
      <c r="D77" s="57"/>
      <c r="E77" s="58"/>
      <c r="F77" s="57"/>
      <c r="G77" s="58"/>
      <c r="H77" s="57"/>
      <c r="I77" s="58"/>
      <c r="J77" s="57"/>
      <c r="K77" s="58"/>
    </row>
    <row r="78" spans="3:11" ht="18" customHeight="1" x14ac:dyDescent="0.3">
      <c r="C78" s="57"/>
      <c r="D78" s="57"/>
      <c r="E78" s="58"/>
      <c r="F78" s="57"/>
      <c r="G78" s="58"/>
      <c r="H78" s="57"/>
      <c r="I78" s="58"/>
      <c r="J78" s="57"/>
      <c r="K78" s="58"/>
    </row>
    <row r="79" spans="3:11" ht="18" customHeight="1" x14ac:dyDescent="0.3">
      <c r="C79" s="57"/>
      <c r="D79" s="57"/>
      <c r="E79" s="58"/>
      <c r="F79" s="57"/>
      <c r="G79" s="58"/>
      <c r="H79" s="57"/>
      <c r="I79" s="58"/>
      <c r="J79" s="57"/>
      <c r="K79" s="58"/>
    </row>
    <row r="80" spans="3:11" ht="18" customHeight="1" x14ac:dyDescent="0.3">
      <c r="C80" s="57"/>
      <c r="D80" s="57"/>
      <c r="E80" s="58"/>
      <c r="F80" s="57"/>
      <c r="G80" s="58"/>
      <c r="H80" s="57"/>
      <c r="I80" s="58"/>
      <c r="J80" s="57"/>
      <c r="K80" s="58"/>
    </row>
    <row r="81" spans="3:11" ht="18" customHeight="1" x14ac:dyDescent="0.3">
      <c r="C81" s="57"/>
      <c r="D81" s="57"/>
      <c r="E81" s="58"/>
      <c r="F81" s="57"/>
      <c r="G81" s="58"/>
      <c r="H81" s="57"/>
      <c r="I81" s="58"/>
      <c r="J81" s="57"/>
      <c r="K81" s="58"/>
    </row>
    <row r="82" spans="3:11" ht="18" customHeight="1" x14ac:dyDescent="0.3">
      <c r="C82" s="57"/>
      <c r="D82" s="57"/>
      <c r="E82" s="58"/>
      <c r="F82" s="57"/>
      <c r="G82" s="58"/>
      <c r="H82" s="57"/>
      <c r="I82" s="58"/>
      <c r="J82" s="57"/>
      <c r="K82" s="58"/>
    </row>
    <row r="83" spans="3:11" ht="18" customHeight="1" x14ac:dyDescent="0.3">
      <c r="C83" s="57"/>
      <c r="D83" s="57"/>
      <c r="E83" s="58"/>
      <c r="F83" s="57"/>
      <c r="G83" s="58"/>
      <c r="H83" s="57"/>
      <c r="I83" s="58"/>
      <c r="J83" s="57"/>
      <c r="K83" s="58"/>
    </row>
    <row r="84" spans="3:11" ht="18" customHeight="1" x14ac:dyDescent="0.3">
      <c r="C84" s="57"/>
      <c r="D84" s="57"/>
      <c r="E84" s="58"/>
      <c r="F84" s="57"/>
      <c r="G84" s="58"/>
      <c r="H84" s="57"/>
      <c r="I84" s="58"/>
      <c r="J84" s="57"/>
      <c r="K84" s="58"/>
    </row>
    <row r="85" spans="3:11" ht="18" customHeight="1" x14ac:dyDescent="0.3"/>
    <row r="86" spans="3:11" ht="18" customHeight="1" x14ac:dyDescent="0.3"/>
    <row r="87" spans="3:11" ht="18" customHeight="1" x14ac:dyDescent="0.3"/>
    <row r="88" spans="3:11" ht="18" customHeight="1" x14ac:dyDescent="0.3"/>
    <row r="89" spans="3:11" ht="18" customHeight="1" x14ac:dyDescent="0.3"/>
    <row r="90" spans="3:11" ht="18" customHeight="1" x14ac:dyDescent="0.3"/>
  </sheetData>
  <mergeCells count="5">
    <mergeCell ref="B4:J4"/>
    <mergeCell ref="B5:J5"/>
    <mergeCell ref="B6:J6"/>
    <mergeCell ref="B42:J42"/>
    <mergeCell ref="B44:J44"/>
  </mergeCells>
  <printOptions horizontalCentered="1"/>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tabSelected="1" view="pageBreakPreview" zoomScaleNormal="100" zoomScaleSheetLayoutView="100" workbookViewId="0">
      <selection activeCell="H7" sqref="H7"/>
    </sheetView>
  </sheetViews>
  <sheetFormatPr defaultRowHeight="18" customHeight="1" x14ac:dyDescent="0.25"/>
  <cols>
    <col min="1" max="6" width="16.42578125" customWidth="1"/>
    <col min="7" max="7" width="17.7109375" customWidth="1"/>
  </cols>
  <sheetData>
    <row r="1" spans="1:7" ht="21" x14ac:dyDescent="0.25">
      <c r="G1" s="11" t="s">
        <v>72</v>
      </c>
    </row>
    <row r="2" spans="1:7" ht="18" customHeight="1" x14ac:dyDescent="0.25">
      <c r="F2" s="11"/>
    </row>
    <row r="3" spans="1:7" ht="18" customHeight="1" x14ac:dyDescent="0.25">
      <c r="F3" s="11"/>
    </row>
    <row r="4" spans="1:7" ht="21" x14ac:dyDescent="0.4">
      <c r="A4" s="129" t="s">
        <v>0</v>
      </c>
      <c r="B4" s="129"/>
      <c r="C4" s="129"/>
      <c r="D4" s="129"/>
      <c r="E4" s="129"/>
      <c r="F4" s="129"/>
      <c r="G4" s="129"/>
    </row>
    <row r="5" spans="1:7" ht="21" x14ac:dyDescent="0.4">
      <c r="A5" s="129" t="s">
        <v>73</v>
      </c>
      <c r="B5" s="129"/>
      <c r="C5" s="129"/>
      <c r="D5" s="129"/>
      <c r="E5" s="129"/>
      <c r="F5" s="129"/>
      <c r="G5" s="129"/>
    </row>
    <row r="6" spans="1:7" ht="21" x14ac:dyDescent="0.4">
      <c r="A6" s="129" t="s">
        <v>93</v>
      </c>
      <c r="B6" s="129"/>
      <c r="C6" s="129"/>
      <c r="D6" s="129"/>
      <c r="E6" s="129"/>
      <c r="F6" s="129"/>
      <c r="G6" s="129"/>
    </row>
    <row r="7" spans="1:7" ht="18" customHeight="1" x14ac:dyDescent="0.4">
      <c r="A7" s="59"/>
      <c r="B7" s="59"/>
      <c r="C7" s="59"/>
      <c r="D7" s="59"/>
      <c r="E7" s="59"/>
      <c r="F7" s="59"/>
      <c r="G7" s="59"/>
    </row>
    <row r="8" spans="1:7" ht="18" customHeight="1" x14ac:dyDescent="0.4">
      <c r="A8" s="59"/>
      <c r="B8" s="59"/>
      <c r="C8" s="59"/>
      <c r="D8" s="59"/>
      <c r="E8" s="59"/>
      <c r="F8" s="59"/>
      <c r="G8" s="59"/>
    </row>
    <row r="9" spans="1:7" ht="63" customHeight="1" x14ac:dyDescent="0.25">
      <c r="A9" s="128" t="s">
        <v>74</v>
      </c>
      <c r="B9" s="130"/>
      <c r="C9" s="130"/>
      <c r="D9" s="130"/>
      <c r="E9" s="130"/>
      <c r="F9" s="130"/>
      <c r="G9" s="130"/>
    </row>
    <row r="10" spans="1:7" ht="21" x14ac:dyDescent="0.4">
      <c r="A10" s="60" t="s">
        <v>75</v>
      </c>
      <c r="B10" s="59"/>
      <c r="C10" s="59"/>
      <c r="D10" s="59"/>
      <c r="E10" s="59"/>
      <c r="F10" s="59"/>
      <c r="G10" s="59"/>
    </row>
    <row r="11" spans="1:7" ht="21" x14ac:dyDescent="0.4">
      <c r="A11" s="60" t="s">
        <v>76</v>
      </c>
      <c r="B11" s="59"/>
      <c r="C11" s="59"/>
      <c r="D11" s="59"/>
      <c r="E11" s="59"/>
      <c r="F11" s="59"/>
      <c r="G11" s="59"/>
    </row>
    <row r="12" spans="1:7" ht="21" x14ac:dyDescent="0.4">
      <c r="A12" s="60" t="s">
        <v>77</v>
      </c>
      <c r="B12" s="59"/>
      <c r="C12" s="59"/>
      <c r="D12" s="59"/>
      <c r="E12" s="59"/>
      <c r="F12" s="59"/>
      <c r="G12" s="59"/>
    </row>
    <row r="13" spans="1:7" ht="21" x14ac:dyDescent="0.4">
      <c r="A13" s="60" t="s">
        <v>78</v>
      </c>
      <c r="B13" s="59"/>
      <c r="C13" s="59"/>
      <c r="D13" s="59"/>
      <c r="E13" s="59"/>
      <c r="F13" s="59"/>
      <c r="G13" s="59"/>
    </row>
    <row r="14" spans="1:7" ht="18" customHeight="1" x14ac:dyDescent="0.4">
      <c r="A14" s="61"/>
      <c r="B14" s="59"/>
      <c r="C14" s="59"/>
      <c r="D14" s="59"/>
      <c r="E14" s="59"/>
      <c r="F14" s="59"/>
      <c r="G14" s="59"/>
    </row>
    <row r="15" spans="1:7" ht="36" customHeight="1" x14ac:dyDescent="0.25">
      <c r="A15" s="128" t="s">
        <v>79</v>
      </c>
      <c r="B15" s="128"/>
      <c r="C15" s="128"/>
      <c r="D15" s="128"/>
      <c r="E15" s="128"/>
      <c r="F15" s="128"/>
      <c r="G15" s="128"/>
    </row>
    <row r="16" spans="1:7" ht="18" customHeight="1" x14ac:dyDescent="0.4">
      <c r="A16" s="59"/>
      <c r="B16" s="59"/>
      <c r="C16" s="59"/>
      <c r="D16" s="59"/>
      <c r="E16" s="59"/>
      <c r="F16" s="59"/>
      <c r="G16" s="59"/>
    </row>
    <row r="17" spans="1:10" ht="36.75" customHeight="1" x14ac:dyDescent="0.25">
      <c r="A17" s="128" t="s">
        <v>80</v>
      </c>
      <c r="B17" s="128"/>
      <c r="C17" s="128"/>
      <c r="D17" s="128"/>
      <c r="E17" s="128"/>
      <c r="F17" s="128"/>
      <c r="G17" s="128"/>
    </row>
    <row r="18" spans="1:10" ht="18" customHeight="1" x14ac:dyDescent="0.4">
      <c r="A18" s="59"/>
      <c r="B18" s="59"/>
      <c r="C18" s="59"/>
      <c r="D18" s="59"/>
      <c r="E18" s="59"/>
      <c r="F18" s="59"/>
      <c r="G18" s="59"/>
    </row>
    <row r="19" spans="1:10" ht="18" customHeight="1" x14ac:dyDescent="0.35">
      <c r="A19" s="16"/>
      <c r="C19" s="62"/>
      <c r="D19" s="62"/>
      <c r="E19" s="63" t="s">
        <v>81</v>
      </c>
      <c r="F19" s="63"/>
    </row>
    <row r="20" spans="1:10" x14ac:dyDescent="0.35">
      <c r="A20" s="25"/>
      <c r="C20" s="25" t="s">
        <v>82</v>
      </c>
      <c r="D20" s="62"/>
      <c r="E20" s="16">
        <v>7.43</v>
      </c>
      <c r="F20" s="64"/>
    </row>
    <row r="21" spans="1:10" ht="18" customHeight="1" x14ac:dyDescent="0.35">
      <c r="A21" s="16"/>
      <c r="C21" s="16" t="s">
        <v>83</v>
      </c>
      <c r="D21" s="62"/>
      <c r="E21" s="16">
        <v>3.8</v>
      </c>
      <c r="F21" s="64"/>
    </row>
    <row r="22" spans="1:10" ht="18" customHeight="1" x14ac:dyDescent="0.35">
      <c r="A22" s="16"/>
      <c r="C22" s="16" t="s">
        <v>84</v>
      </c>
      <c r="D22" s="62"/>
      <c r="E22" s="16">
        <v>3.36</v>
      </c>
      <c r="F22" s="64"/>
    </row>
    <row r="23" spans="1:10" ht="18" customHeight="1" x14ac:dyDescent="0.35">
      <c r="A23" s="16"/>
      <c r="C23" s="16" t="s">
        <v>85</v>
      </c>
      <c r="D23" s="62"/>
      <c r="E23" s="16">
        <v>0</v>
      </c>
      <c r="F23" s="64"/>
    </row>
    <row r="24" spans="1:10" ht="18" customHeight="1" x14ac:dyDescent="0.35">
      <c r="A24" s="16"/>
      <c r="C24" s="16" t="s">
        <v>86</v>
      </c>
      <c r="D24" s="62"/>
      <c r="E24" s="16">
        <v>0</v>
      </c>
      <c r="F24" s="64"/>
    </row>
    <row r="25" spans="1:10" ht="18" customHeight="1" x14ac:dyDescent="0.35">
      <c r="A25" s="16"/>
      <c r="C25" s="16" t="s">
        <v>87</v>
      </c>
      <c r="D25" s="62"/>
      <c r="E25" s="16">
        <v>0</v>
      </c>
      <c r="F25" s="64"/>
      <c r="G25" s="74"/>
    </row>
    <row r="26" spans="1:10" x14ac:dyDescent="0.35">
      <c r="A26" s="16"/>
      <c r="C26" s="65" t="s">
        <v>88</v>
      </c>
      <c r="D26" s="62"/>
      <c r="E26" s="65">
        <v>0</v>
      </c>
      <c r="F26" s="76"/>
      <c r="H26" s="66"/>
      <c r="I26" s="66"/>
      <c r="J26" s="66"/>
    </row>
    <row r="27" spans="1:10" ht="18" customHeight="1" x14ac:dyDescent="0.35">
      <c r="A27" s="16"/>
      <c r="C27" s="16"/>
      <c r="D27" s="62"/>
      <c r="E27" s="16"/>
      <c r="F27" s="75"/>
    </row>
    <row r="28" spans="1:10" ht="18" customHeight="1" x14ac:dyDescent="0.35">
      <c r="A28" s="16"/>
      <c r="C28" s="16" t="s">
        <v>89</v>
      </c>
      <c r="D28" s="62"/>
      <c r="E28" s="67">
        <v>1.87</v>
      </c>
      <c r="F28" s="67"/>
    </row>
    <row r="29" spans="1:10" ht="18" customHeight="1" x14ac:dyDescent="0.35">
      <c r="A29" s="16"/>
      <c r="C29" s="16" t="s">
        <v>90</v>
      </c>
      <c r="D29" s="62"/>
      <c r="E29" s="68">
        <f>ROUND(E28+0.499999999999,0)</f>
        <v>2</v>
      </c>
      <c r="F29" s="68"/>
    </row>
    <row r="31" spans="1:10" ht="18" customHeight="1" x14ac:dyDescent="0.3">
      <c r="A31" s="50"/>
      <c r="B31" s="66"/>
      <c r="C31" s="66"/>
      <c r="D31" s="66"/>
      <c r="E31" s="66"/>
      <c r="F31" s="66"/>
      <c r="G31" s="66"/>
    </row>
    <row r="33" spans="1:1" ht="18" customHeight="1" x14ac:dyDescent="0.4">
      <c r="A33" s="69" t="s">
        <v>91</v>
      </c>
    </row>
  </sheetData>
  <mergeCells count="6">
    <mergeCell ref="A17:G17"/>
    <mergeCell ref="A4:G4"/>
    <mergeCell ref="A5:G5"/>
    <mergeCell ref="A6:G6"/>
    <mergeCell ref="A9:G9"/>
    <mergeCell ref="A15:G15"/>
  </mergeCells>
  <printOptions horizontalCentered="1"/>
  <pageMargins left="0.7" right="0.7" top="0.75" bottom="0.75" header="0.3" footer="0.3"/>
  <pageSetup scale="72" orientation="portrait" r:id="rId1"/>
  <colBreaks count="1" manualBreakCount="1">
    <brk id="8"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EF394"/>
  <sheetViews>
    <sheetView topLeftCell="C1" zoomScaleNormal="100" workbookViewId="0">
      <selection activeCell="H7" sqref="H7"/>
    </sheetView>
  </sheetViews>
  <sheetFormatPr defaultColWidth="9.140625" defaultRowHeight="15" x14ac:dyDescent="0.25"/>
  <cols>
    <col min="1" max="1" width="12.42578125" style="3" customWidth="1"/>
    <col min="2" max="2" width="53.5703125" style="4" customWidth="1"/>
    <col min="3" max="3" width="16.28515625" style="4" bestFit="1" customWidth="1"/>
    <col min="4" max="4" width="15.28515625" style="4" bestFit="1" customWidth="1"/>
    <col min="5" max="5" width="12.28515625" style="4" bestFit="1" customWidth="1"/>
    <col min="6" max="6" width="15.28515625" style="3" bestFit="1" customWidth="1"/>
    <col min="7" max="8" width="13.140625" style="3" bestFit="1" customWidth="1"/>
    <col min="9" max="9" width="15.28515625" style="3" bestFit="1" customWidth="1"/>
    <col min="10" max="10" width="17.28515625" style="3" bestFit="1" customWidth="1"/>
    <col min="11" max="11" width="12.7109375" customWidth="1"/>
    <col min="12" max="12" width="16.5703125" bestFit="1" customWidth="1"/>
    <col min="13" max="13" width="17.42578125" bestFit="1" customWidth="1"/>
    <col min="14" max="14" width="17.28515625" bestFit="1" customWidth="1"/>
    <col min="15" max="15" width="13" bestFit="1" customWidth="1"/>
    <col min="16" max="16" width="17.7109375" bestFit="1" customWidth="1"/>
    <col min="17" max="17" width="16.5703125" bestFit="1" customWidth="1"/>
    <col min="18" max="18" width="18.28515625" bestFit="1" customWidth="1"/>
    <col min="19" max="19" width="14" customWidth="1"/>
    <col min="20" max="20" width="15.7109375" style="3" customWidth="1"/>
    <col min="21" max="21" width="18.28515625" style="3" bestFit="1" customWidth="1"/>
    <col min="22" max="22" width="15.85546875" style="3" bestFit="1" customWidth="1"/>
    <col min="23" max="23" width="15.7109375" style="3" customWidth="1"/>
    <col min="24" max="24" width="15.42578125" style="3" bestFit="1" customWidth="1"/>
    <col min="25" max="25" width="14.42578125" style="3" bestFit="1" customWidth="1"/>
    <col min="26" max="26" width="14.28515625" style="5" bestFit="1" customWidth="1"/>
    <col min="27" max="16384" width="9.140625" style="3"/>
  </cols>
  <sheetData>
    <row r="1" spans="1:16360" ht="21" x14ac:dyDescent="0.4">
      <c r="A1" s="8" t="s">
        <v>0</v>
      </c>
      <c r="B1" s="103"/>
      <c r="C1" s="1"/>
      <c r="D1" s="1"/>
      <c r="E1" s="1"/>
      <c r="F1" s="2"/>
      <c r="G1" s="2"/>
      <c r="H1" s="2"/>
      <c r="I1" s="2"/>
      <c r="J1" s="2"/>
      <c r="K1" s="2"/>
      <c r="L1" s="2"/>
      <c r="M1" s="2"/>
      <c r="N1" s="2"/>
      <c r="O1" s="2"/>
      <c r="P1" s="2"/>
      <c r="Q1" s="2"/>
      <c r="R1" s="2"/>
      <c r="S1" s="2"/>
      <c r="T1" s="2"/>
      <c r="U1" s="2"/>
      <c r="V1" s="2"/>
      <c r="W1" s="2"/>
      <c r="X1" s="2"/>
      <c r="Y1" s="2"/>
      <c r="Z1" s="2" t="s">
        <v>1</v>
      </c>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row>
    <row r="2" spans="1:16360" ht="21" x14ac:dyDescent="0.4">
      <c r="A2" s="8" t="s">
        <v>2</v>
      </c>
      <c r="B2" s="103"/>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row>
    <row r="3" spans="1:16360" ht="21" x14ac:dyDescent="0.4">
      <c r="A3" s="8" t="s">
        <v>95</v>
      </c>
      <c r="B3" s="104"/>
    </row>
    <row r="4" spans="1:16360" ht="15" customHeight="1" x14ac:dyDescent="0.25">
      <c r="J4" s="6"/>
      <c r="K4" s="73"/>
      <c r="L4" s="73"/>
      <c r="M4" s="73"/>
      <c r="N4" s="73"/>
      <c r="O4" s="73"/>
      <c r="P4" s="73"/>
      <c r="Q4" s="73"/>
      <c r="R4" s="73"/>
      <c r="S4" s="73"/>
    </row>
    <row r="5" spans="1:16360" s="9" customFormat="1" ht="15" customHeight="1" x14ac:dyDescent="0.35">
      <c r="B5" s="89"/>
      <c r="C5" s="89"/>
      <c r="D5" s="89"/>
      <c r="E5" s="89"/>
      <c r="J5" s="90"/>
      <c r="K5" s="91"/>
      <c r="L5" s="91"/>
      <c r="M5" s="91"/>
      <c r="N5" s="91"/>
      <c r="O5" s="91"/>
      <c r="P5" s="91"/>
      <c r="Q5" s="91"/>
      <c r="R5" s="91"/>
      <c r="S5" s="91"/>
      <c r="Z5" s="92"/>
    </row>
    <row r="6" spans="1:16360" s="9" customFormat="1" ht="15" customHeight="1" x14ac:dyDescent="0.3">
      <c r="B6" s="89"/>
      <c r="C6" s="89"/>
      <c r="D6" s="89"/>
      <c r="E6" s="89"/>
      <c r="J6" s="90"/>
      <c r="K6" s="94"/>
      <c r="L6" s="94"/>
      <c r="M6" s="94"/>
      <c r="N6" s="94"/>
      <c r="O6" s="94"/>
      <c r="P6" s="95"/>
      <c r="Q6" s="95"/>
      <c r="R6" s="95"/>
      <c r="S6" s="95"/>
      <c r="Z6" s="92"/>
    </row>
    <row r="7" spans="1:16360" s="9" customFormat="1" ht="15" customHeight="1" x14ac:dyDescent="0.35">
      <c r="B7" s="89"/>
      <c r="C7" s="89"/>
      <c r="D7" s="89"/>
      <c r="E7" s="89"/>
      <c r="J7" s="96"/>
      <c r="K7" s="131" t="s">
        <v>3</v>
      </c>
      <c r="L7" s="136"/>
      <c r="M7" s="131" t="s">
        <v>4</v>
      </c>
      <c r="N7" s="135"/>
      <c r="O7" s="136"/>
      <c r="P7" s="132" t="s">
        <v>5</v>
      </c>
      <c r="Q7" s="132"/>
      <c r="R7" s="132"/>
      <c r="S7" s="133"/>
      <c r="W7" s="134"/>
      <c r="X7" s="134"/>
      <c r="Y7" s="134"/>
      <c r="Z7" s="134"/>
    </row>
    <row r="8" spans="1:16360" s="9" customFormat="1" ht="15" customHeight="1" x14ac:dyDescent="0.3">
      <c r="B8" s="89"/>
      <c r="C8" s="89"/>
      <c r="D8" s="89"/>
      <c r="E8" s="89"/>
      <c r="F8" s="97" t="s">
        <v>6</v>
      </c>
      <c r="G8" s="97" t="s">
        <v>7</v>
      </c>
      <c r="H8" s="97" t="s">
        <v>8</v>
      </c>
      <c r="I8" s="97" t="s">
        <v>9</v>
      </c>
      <c r="J8" s="97" t="s">
        <v>10</v>
      </c>
      <c r="K8" s="97" t="s">
        <v>11</v>
      </c>
      <c r="L8" s="97" t="s">
        <v>12</v>
      </c>
      <c r="M8" s="98" t="s">
        <v>13</v>
      </c>
      <c r="N8" s="98" t="s">
        <v>14</v>
      </c>
      <c r="O8" s="98" t="s">
        <v>15</v>
      </c>
      <c r="P8" s="98" t="s">
        <v>16</v>
      </c>
      <c r="Q8" s="98" t="s">
        <v>17</v>
      </c>
      <c r="R8" s="98" t="s">
        <v>18</v>
      </c>
      <c r="S8" s="98" t="s">
        <v>19</v>
      </c>
      <c r="T8" s="97" t="s">
        <v>20</v>
      </c>
      <c r="U8" s="97" t="s">
        <v>21</v>
      </c>
      <c r="V8" s="97" t="s">
        <v>22</v>
      </c>
      <c r="W8" s="97"/>
      <c r="X8" s="97"/>
      <c r="Y8" s="97"/>
      <c r="Z8" s="98" t="s">
        <v>23</v>
      </c>
    </row>
    <row r="9" spans="1:16360" s="99" customFormat="1" ht="77.25" customHeight="1" x14ac:dyDescent="0.3">
      <c r="A9" s="70" t="s">
        <v>24</v>
      </c>
      <c r="B9" s="70" t="s">
        <v>25</v>
      </c>
      <c r="C9" s="70" t="s">
        <v>97</v>
      </c>
      <c r="D9" s="70" t="s">
        <v>26</v>
      </c>
      <c r="E9" s="70" t="s">
        <v>96</v>
      </c>
      <c r="F9" s="70" t="s">
        <v>27</v>
      </c>
      <c r="G9" s="70" t="s">
        <v>28</v>
      </c>
      <c r="H9" s="70" t="s">
        <v>29</v>
      </c>
      <c r="I9" s="70" t="s">
        <v>30</v>
      </c>
      <c r="J9" s="70" t="s">
        <v>31</v>
      </c>
      <c r="K9" s="70" t="s">
        <v>32</v>
      </c>
      <c r="L9" s="70" t="s">
        <v>33</v>
      </c>
      <c r="M9" s="70" t="s">
        <v>34</v>
      </c>
      <c r="N9" s="70" t="s">
        <v>32</v>
      </c>
      <c r="O9" s="70" t="s">
        <v>33</v>
      </c>
      <c r="P9" s="71">
        <v>2023</v>
      </c>
      <c r="Q9" s="71">
        <f>P9+1</f>
        <v>2024</v>
      </c>
      <c r="R9" s="71">
        <f>Q9+1</f>
        <v>2025</v>
      </c>
      <c r="S9" s="71">
        <f>R9+1</f>
        <v>2026</v>
      </c>
      <c r="T9" s="70" t="s">
        <v>35</v>
      </c>
      <c r="U9" s="70" t="s">
        <v>36</v>
      </c>
      <c r="V9" s="70" t="s">
        <v>37</v>
      </c>
      <c r="W9" s="70" t="s">
        <v>38</v>
      </c>
      <c r="X9" s="70" t="s">
        <v>39</v>
      </c>
      <c r="Y9" s="70" t="s">
        <v>40</v>
      </c>
      <c r="Z9" s="72" t="s">
        <v>41</v>
      </c>
    </row>
    <row r="10" spans="1:16360" s="100" customFormat="1" ht="15" customHeight="1" x14ac:dyDescent="0.3">
      <c r="A10" s="105" t="str">
        <f>'[4]Exhibit 2 - 2021'!A10</f>
        <v xml:space="preserve"> LsrAgy00943</v>
      </c>
      <c r="B10" s="106" t="str">
        <f>'[4]Exhibit 2 - 2021'!B10</f>
        <v>15TH JUDICIAL DISTRICT COURT</v>
      </c>
      <c r="C10" s="107">
        <f>'[4]Exhibit 2 - 2021'!C10</f>
        <v>178827</v>
      </c>
      <c r="D10" s="107">
        <f>'[4]Exhibit 2 - 2021'!D10</f>
        <v>70637</v>
      </c>
      <c r="E10" s="120">
        <f>'[4]Exhibit 2 - 2021'!E10</f>
        <v>0.39500000000000002</v>
      </c>
      <c r="F10" s="107">
        <f>'[4]Exhibit 2 - 2021'!F10</f>
        <v>465691</v>
      </c>
      <c r="G10" s="121">
        <f>'[4]Exhibit 2 - 2021'!G10</f>
        <v>8.4599999999999996E-5</v>
      </c>
      <c r="H10" s="121">
        <f>'[4]Exhibit 2 - 2021'!H10</f>
        <v>8.0099999999999995E-5</v>
      </c>
      <c r="I10" s="121">
        <f>'[4]Exhibit 2 - 2021'!I10</f>
        <v>4.6E-6</v>
      </c>
      <c r="J10" s="107">
        <f>'[4]Exhibit 2 - 2021'!J10</f>
        <v>32648</v>
      </c>
      <c r="K10" s="107">
        <f>'[4]Exhibit 2 - 2021'!K10</f>
        <v>460</v>
      </c>
      <c r="L10" s="107">
        <f>'[4]Exhibit 2 - 2021'!L10</f>
        <v>11407</v>
      </c>
      <c r="M10" s="107">
        <f>'[4]Exhibit 2 - 2021'!M10</f>
        <v>-108601</v>
      </c>
      <c r="N10" s="107">
        <f>'[4]Exhibit 2 - 2021'!N10</f>
        <v>0</v>
      </c>
      <c r="O10" s="107">
        <f>'[4]Exhibit 2 - 2021'!O10</f>
        <v>0</v>
      </c>
      <c r="P10" s="107">
        <f>'[4]Exhibit 2 - 2021'!P10</f>
        <v>-6980</v>
      </c>
      <c r="Q10" s="107">
        <f>'[4]Exhibit 2 - 2021'!Q10</f>
        <v>-16735</v>
      </c>
      <c r="R10" s="107">
        <f>'[4]Exhibit 2 - 2021'!R10</f>
        <v>-24673</v>
      </c>
      <c r="S10" s="107">
        <f>'[4]Exhibit 2 - 2021'!S10</f>
        <v>-48346</v>
      </c>
      <c r="T10" s="107">
        <f>'[4]Exhibit 2 - 2021'!T10</f>
        <v>630977</v>
      </c>
      <c r="U10" s="107">
        <f>'[4]Exhibit 2 - 2021'!U10</f>
        <v>325054</v>
      </c>
      <c r="V10" s="107">
        <f>'[4]Exhibit 2 - 2021'!V10</f>
        <v>662150</v>
      </c>
      <c r="W10" s="107">
        <f>'[4]Exhibit 2 - 2021'!W10</f>
        <v>37632</v>
      </c>
      <c r="X10" s="107">
        <f>'[4]Exhibit 2 - 2021'!X10</f>
        <v>361</v>
      </c>
      <c r="Y10" s="107">
        <f>'[4]Exhibit 2 - 2021'!Y10</f>
        <v>5621</v>
      </c>
      <c r="Z10" s="107">
        <f>'[4]Exhibit 2 - 2021'!Z10</f>
        <v>72190</v>
      </c>
    </row>
    <row r="11" spans="1:16360" s="100" customFormat="1" ht="15" customHeight="1" x14ac:dyDescent="0.3">
      <c r="A11" s="105" t="str">
        <f>'[4]Exhibit 2 - 2021'!A11</f>
        <v xml:space="preserve"> LsrAgy00351</v>
      </c>
      <c r="B11" s="106" t="str">
        <f>'[4]Exhibit 2 - 2021'!B11</f>
        <v>17TH JUDICIAL DIST COURT</v>
      </c>
      <c r="C11" s="107">
        <f>'[4]Exhibit 2 - 2021'!C11</f>
        <v>882158</v>
      </c>
      <c r="D11" s="107">
        <f>'[4]Exhibit 2 - 2021'!D11</f>
        <v>349208</v>
      </c>
      <c r="E11" s="120">
        <f>'[4]Exhibit 2 - 2021'!E11</f>
        <v>0.39585690000000001</v>
      </c>
      <c r="F11" s="107">
        <f>'[4]Exhibit 2 - 2021'!F11</f>
        <v>2302203</v>
      </c>
      <c r="G11" s="121">
        <f>'[4]Exhibit 2 - 2021'!G11</f>
        <v>4.1829999999999998E-4</v>
      </c>
      <c r="H11" s="121">
        <f>'[4]Exhibit 2 - 2021'!H11</f>
        <v>4.0690000000000002E-4</v>
      </c>
      <c r="I11" s="121">
        <f>'[4]Exhibit 2 - 2021'!I11</f>
        <v>1.1399999999999999E-5</v>
      </c>
      <c r="J11" s="107">
        <f>'[4]Exhibit 2 - 2021'!J11</f>
        <v>161401</v>
      </c>
      <c r="K11" s="107">
        <f>'[4]Exhibit 2 - 2021'!K11</f>
        <v>2274</v>
      </c>
      <c r="L11" s="107">
        <f>'[4]Exhibit 2 - 2021'!L11</f>
        <v>56390</v>
      </c>
      <c r="M11" s="107">
        <f>'[4]Exhibit 2 - 2021'!M11</f>
        <v>-536882</v>
      </c>
      <c r="N11" s="107">
        <f>'[4]Exhibit 2 - 2021'!N11</f>
        <v>0</v>
      </c>
      <c r="O11" s="107">
        <f>'[4]Exhibit 2 - 2021'!O11</f>
        <v>0</v>
      </c>
      <c r="P11" s="107">
        <f>'[4]Exhibit 2 - 2021'!P11</f>
        <v>-34507</v>
      </c>
      <c r="Q11" s="107">
        <f>'[4]Exhibit 2 - 2021'!Q11</f>
        <v>-82730</v>
      </c>
      <c r="R11" s="107">
        <f>'[4]Exhibit 2 - 2021'!R11</f>
        <v>-121975</v>
      </c>
      <c r="S11" s="107">
        <f>'[4]Exhibit 2 - 2021'!S11</f>
        <v>-239007</v>
      </c>
      <c r="T11" s="107">
        <f>'[4]Exhibit 2 - 2021'!T11</f>
        <v>3119311</v>
      </c>
      <c r="U11" s="107">
        <f>'[4]Exhibit 2 - 2021'!U11</f>
        <v>1606947</v>
      </c>
      <c r="V11" s="107">
        <f>'[4]Exhibit 2 - 2021'!V11</f>
        <v>3365335</v>
      </c>
      <c r="W11" s="107">
        <f>'[4]Exhibit 2 - 2021'!W11</f>
        <v>94120</v>
      </c>
      <c r="X11" s="107">
        <f>'[4]Exhibit 2 - 2021'!X11</f>
        <v>904</v>
      </c>
      <c r="Y11" s="107">
        <f>'[4]Exhibit 2 - 2021'!Y11</f>
        <v>14060</v>
      </c>
      <c r="Z11" s="107">
        <f>'[4]Exhibit 2 - 2021'!Z11</f>
        <v>356883</v>
      </c>
    </row>
    <row r="12" spans="1:16360" s="9" customFormat="1" ht="15" customHeight="1" x14ac:dyDescent="0.3">
      <c r="A12" s="105" t="str">
        <f>'[4]Exhibit 2 - 2021'!A12</f>
        <v xml:space="preserve"> LsrAgy00250</v>
      </c>
      <c r="B12" s="106" t="str">
        <f>'[4]Exhibit 2 - 2021'!B12</f>
        <v>18TH JUDICIAL DISTRICT</v>
      </c>
      <c r="C12" s="107">
        <f>'[4]Exhibit 2 - 2021'!C12</f>
        <v>237324</v>
      </c>
      <c r="D12" s="107">
        <f>'[4]Exhibit 2 - 2021'!D12</f>
        <v>93743</v>
      </c>
      <c r="E12" s="120">
        <f>'[4]Exhibit 2 - 2021'!E12</f>
        <v>0.39500000000000002</v>
      </c>
      <c r="F12" s="107">
        <f>'[4]Exhibit 2 - 2021'!F12</f>
        <v>617986</v>
      </c>
      <c r="G12" s="121">
        <f>'[4]Exhibit 2 - 2021'!G12</f>
        <v>1.1230000000000001E-4</v>
      </c>
      <c r="H12" s="121">
        <f>'[4]Exhibit 2 - 2021'!H12</f>
        <v>1.3359999999999999E-4</v>
      </c>
      <c r="I12" s="121">
        <f>'[4]Exhibit 2 - 2021'!I12</f>
        <v>-2.1399999999999998E-5</v>
      </c>
      <c r="J12" s="107">
        <f>'[4]Exhibit 2 - 2021'!J12</f>
        <v>43325</v>
      </c>
      <c r="K12" s="107">
        <f>'[4]Exhibit 2 - 2021'!K12</f>
        <v>610</v>
      </c>
      <c r="L12" s="107">
        <f>'[4]Exhibit 2 - 2021'!L12</f>
        <v>15137</v>
      </c>
      <c r="M12" s="107">
        <f>'[4]Exhibit 2 - 2021'!M12</f>
        <v>-144117</v>
      </c>
      <c r="N12" s="107">
        <f>'[4]Exhibit 2 - 2021'!N12</f>
        <v>0</v>
      </c>
      <c r="O12" s="107">
        <f>'[4]Exhibit 2 - 2021'!O12</f>
        <v>0</v>
      </c>
      <c r="P12" s="107">
        <f>'[4]Exhibit 2 - 2021'!P12</f>
        <v>-9263</v>
      </c>
      <c r="Q12" s="107">
        <f>'[4]Exhibit 2 - 2021'!Q12</f>
        <v>-22208</v>
      </c>
      <c r="R12" s="107">
        <f>'[4]Exhibit 2 - 2021'!R12</f>
        <v>-32742</v>
      </c>
      <c r="S12" s="107">
        <f>'[4]Exhibit 2 - 2021'!S12</f>
        <v>-64157</v>
      </c>
      <c r="T12" s="107">
        <f>'[4]Exhibit 2 - 2021'!T12</f>
        <v>837325</v>
      </c>
      <c r="U12" s="107">
        <f>'[4]Exhibit 2 - 2021'!U12</f>
        <v>431357</v>
      </c>
      <c r="V12" s="107">
        <f>'[4]Exhibit 2 - 2021'!V12</f>
        <v>1105292</v>
      </c>
      <c r="W12" s="107">
        <f>'[4]Exhibit 2 - 2021'!W12</f>
        <v>-176661</v>
      </c>
      <c r="X12" s="107">
        <f>'[4]Exhibit 2 - 2021'!X12</f>
        <v>-1697</v>
      </c>
      <c r="Y12" s="107">
        <f>'[4]Exhibit 2 - 2021'!Y12</f>
        <v>-26390</v>
      </c>
      <c r="Z12" s="107">
        <f>'[4]Exhibit 2 - 2021'!Z12</f>
        <v>95799</v>
      </c>
    </row>
    <row r="13" spans="1:16360" s="9" customFormat="1" ht="15" customHeight="1" x14ac:dyDescent="0.3">
      <c r="A13" s="105" t="str">
        <f>'[4]Exhibit 2 - 2021'!A13</f>
        <v xml:space="preserve"> LsrAgy00321</v>
      </c>
      <c r="B13" s="106" t="str">
        <f>'[4]Exhibit 2 - 2021'!B13</f>
        <v>19TH JUDICIAL DIST COURT</v>
      </c>
      <c r="C13" s="107">
        <f>'[4]Exhibit 2 - 2021'!C13</f>
        <v>3083456</v>
      </c>
      <c r="D13" s="107">
        <f>'[4]Exhibit 2 - 2021'!D13</f>
        <v>1217965</v>
      </c>
      <c r="E13" s="120">
        <f>'[4]Exhibit 2 - 2021'!E13</f>
        <v>0.39500000000000002</v>
      </c>
      <c r="F13" s="107">
        <f>'[4]Exhibit 2 - 2021'!F13</f>
        <v>8029530</v>
      </c>
      <c r="G13" s="121">
        <f>'[4]Exhibit 2 - 2021'!G13</f>
        <v>1.4589E-3</v>
      </c>
      <c r="H13" s="121">
        <f>'[4]Exhibit 2 - 2021'!H13</f>
        <v>1.2545E-3</v>
      </c>
      <c r="I13" s="121">
        <f>'[4]Exhibit 2 - 2021'!I13</f>
        <v>2.0440000000000001E-4</v>
      </c>
      <c r="J13" s="107">
        <f>'[4]Exhibit 2 - 2021'!J13</f>
        <v>562927</v>
      </c>
      <c r="K13" s="107">
        <f>'[4]Exhibit 2 - 2021'!K13</f>
        <v>7930</v>
      </c>
      <c r="L13" s="107">
        <f>'[4]Exhibit 2 - 2021'!L13</f>
        <v>196676</v>
      </c>
      <c r="M13" s="107">
        <f>'[4]Exhibit 2 - 2021'!M13</f>
        <v>-1872517</v>
      </c>
      <c r="N13" s="107">
        <f>'[4]Exhibit 2 - 2021'!N13</f>
        <v>0</v>
      </c>
      <c r="O13" s="107">
        <f>'[4]Exhibit 2 - 2021'!O13</f>
        <v>0</v>
      </c>
      <c r="P13" s="107">
        <f>'[4]Exhibit 2 - 2021'!P13</f>
        <v>-120351</v>
      </c>
      <c r="Q13" s="107">
        <f>'[4]Exhibit 2 - 2021'!Q13</f>
        <v>-288544</v>
      </c>
      <c r="R13" s="107">
        <f>'[4]Exhibit 2 - 2021'!R13</f>
        <v>-425419</v>
      </c>
      <c r="S13" s="107">
        <f>'[4]Exhibit 2 - 2021'!S13</f>
        <v>-833597</v>
      </c>
      <c r="T13" s="107">
        <f>'[4]Exhibit 2 - 2021'!T13</f>
        <v>10879407</v>
      </c>
      <c r="U13" s="107">
        <f>'[4]Exhibit 2 - 2021'!U13</f>
        <v>5604644</v>
      </c>
      <c r="V13" s="107">
        <f>'[4]Exhibit 2 - 2021'!V13</f>
        <v>10375222</v>
      </c>
      <c r="W13" s="107">
        <f>'[4]Exhibit 2 - 2021'!W13</f>
        <v>1690525</v>
      </c>
      <c r="X13" s="107">
        <f>'[4]Exhibit 2 - 2021'!X13</f>
        <v>16235</v>
      </c>
      <c r="Y13" s="107">
        <f>'[4]Exhibit 2 - 2021'!Y13</f>
        <v>252531</v>
      </c>
      <c r="Z13" s="107">
        <f>'[4]Exhibit 2 - 2021'!Z13</f>
        <v>1244720</v>
      </c>
    </row>
    <row r="14" spans="1:16360" s="9" customFormat="1" ht="15" customHeight="1" x14ac:dyDescent="0.3">
      <c r="A14" s="105" t="str">
        <f>'[4]Exhibit 2 - 2021'!A14</f>
        <v xml:space="preserve"> LsrAgy00245</v>
      </c>
      <c r="B14" s="106" t="str">
        <f>'[4]Exhibit 2 - 2021'!B14</f>
        <v>20TH JUDICIAL DISTRICT COURT</v>
      </c>
      <c r="C14" s="107">
        <f>'[4]Exhibit 2 - 2021'!C14</f>
        <v>216993</v>
      </c>
      <c r="D14" s="107">
        <f>'[4]Exhibit 2 - 2021'!D14</f>
        <v>85712</v>
      </c>
      <c r="E14" s="120">
        <f>'[4]Exhibit 2 - 2021'!E14</f>
        <v>0.39500000000000002</v>
      </c>
      <c r="F14" s="107">
        <f>'[4]Exhibit 2 - 2021'!F14</f>
        <v>565038</v>
      </c>
      <c r="G14" s="121">
        <f>'[4]Exhibit 2 - 2021'!G14</f>
        <v>1.027E-4</v>
      </c>
      <c r="H14" s="121">
        <f>'[4]Exhibit 2 - 2021'!H14</f>
        <v>1E-4</v>
      </c>
      <c r="I14" s="121">
        <f>'[4]Exhibit 2 - 2021'!I14</f>
        <v>2.6000000000000001E-6</v>
      </c>
      <c r="J14" s="107">
        <f>'[4]Exhibit 2 - 2021'!J14</f>
        <v>39613</v>
      </c>
      <c r="K14" s="107">
        <f>'[4]Exhibit 2 - 2021'!K14</f>
        <v>558</v>
      </c>
      <c r="L14" s="107">
        <f>'[4]Exhibit 2 - 2021'!L14</f>
        <v>13840</v>
      </c>
      <c r="M14" s="107">
        <f>'[4]Exhibit 2 - 2021'!M14</f>
        <v>-131769</v>
      </c>
      <c r="N14" s="107">
        <f>'[4]Exhibit 2 - 2021'!N14</f>
        <v>0</v>
      </c>
      <c r="O14" s="107">
        <f>'[4]Exhibit 2 - 2021'!O14</f>
        <v>0</v>
      </c>
      <c r="P14" s="107">
        <f>'[4]Exhibit 2 - 2021'!P14</f>
        <v>-8469</v>
      </c>
      <c r="Q14" s="107">
        <f>'[4]Exhibit 2 - 2021'!Q14</f>
        <v>-20305</v>
      </c>
      <c r="R14" s="107">
        <f>'[4]Exhibit 2 - 2021'!R14</f>
        <v>-29937</v>
      </c>
      <c r="S14" s="107">
        <f>'[4]Exhibit 2 - 2021'!S14</f>
        <v>-58660</v>
      </c>
      <c r="T14" s="107">
        <f>'[4]Exhibit 2 - 2021'!T14</f>
        <v>765584</v>
      </c>
      <c r="U14" s="107">
        <f>'[4]Exhibit 2 - 2021'!U14</f>
        <v>394399</v>
      </c>
      <c r="V14" s="107">
        <f>'[4]Exhibit 2 - 2021'!V14</f>
        <v>827315</v>
      </c>
      <c r="W14" s="107">
        <f>'[4]Exhibit 2 - 2021'!W14</f>
        <v>21752</v>
      </c>
      <c r="X14" s="107">
        <f>'[4]Exhibit 2 - 2021'!X14</f>
        <v>209</v>
      </c>
      <c r="Y14" s="107">
        <f>'[4]Exhibit 2 - 2021'!Y14</f>
        <v>3249</v>
      </c>
      <c r="Z14" s="107">
        <f>'[4]Exhibit 2 - 2021'!Z14</f>
        <v>87591</v>
      </c>
    </row>
    <row r="15" spans="1:16360" s="9" customFormat="1" ht="15" customHeight="1" x14ac:dyDescent="0.3">
      <c r="A15" s="105" t="str">
        <f>'[4]Exhibit 2 - 2021'!A15</f>
        <v xml:space="preserve"> LsrAgy00243</v>
      </c>
      <c r="B15" s="106" t="str">
        <f>'[4]Exhibit 2 - 2021'!B15</f>
        <v>24TH JUDICIAL DIST CT JEFFERSON PARISH</v>
      </c>
      <c r="C15" s="107">
        <f>'[4]Exhibit 2 - 2021'!C15</f>
        <v>759642</v>
      </c>
      <c r="D15" s="107">
        <f>'[4]Exhibit 2 - 2021'!D15</f>
        <v>300059</v>
      </c>
      <c r="E15" s="120">
        <f>'[4]Exhibit 2 - 2021'!E15</f>
        <v>0.39500000000000002</v>
      </c>
      <c r="F15" s="107">
        <f>'[4]Exhibit 2 - 2021'!F15</f>
        <v>1978184</v>
      </c>
      <c r="G15" s="121">
        <f>'[4]Exhibit 2 - 2021'!G15</f>
        <v>3.5940000000000001E-4</v>
      </c>
      <c r="H15" s="121">
        <f>'[4]Exhibit 2 - 2021'!H15</f>
        <v>3.258E-4</v>
      </c>
      <c r="I15" s="121">
        <f>'[4]Exhibit 2 - 2021'!I15</f>
        <v>3.3599999999999997E-5</v>
      </c>
      <c r="J15" s="107">
        <f>'[4]Exhibit 2 - 2021'!J15</f>
        <v>138685</v>
      </c>
      <c r="K15" s="107">
        <f>'[4]Exhibit 2 - 2021'!K15</f>
        <v>1954</v>
      </c>
      <c r="L15" s="107">
        <f>'[4]Exhibit 2 - 2021'!L15</f>
        <v>48454</v>
      </c>
      <c r="M15" s="107">
        <f>'[4]Exhibit 2 - 2021'!M15</f>
        <v>-461320</v>
      </c>
      <c r="N15" s="107">
        <f>'[4]Exhibit 2 - 2021'!N15</f>
        <v>0</v>
      </c>
      <c r="O15" s="107">
        <f>'[4]Exhibit 2 - 2021'!O15</f>
        <v>0</v>
      </c>
      <c r="P15" s="107">
        <f>'[4]Exhibit 2 - 2021'!P15</f>
        <v>-29650</v>
      </c>
      <c r="Q15" s="107">
        <f>'[4]Exhibit 2 - 2021'!Q15</f>
        <v>-71087</v>
      </c>
      <c r="R15" s="107">
        <f>'[4]Exhibit 2 - 2021'!R15</f>
        <v>-104808</v>
      </c>
      <c r="S15" s="107">
        <f>'[4]Exhibit 2 - 2021'!S15</f>
        <v>-205368</v>
      </c>
      <c r="T15" s="107">
        <f>'[4]Exhibit 2 - 2021'!T15</f>
        <v>2680290</v>
      </c>
      <c r="U15" s="107">
        <f>'[4]Exhibit 2 - 2021'!U15</f>
        <v>1380780</v>
      </c>
      <c r="V15" s="107">
        <f>'[4]Exhibit 2 - 2021'!V15</f>
        <v>2694418</v>
      </c>
      <c r="W15" s="107">
        <f>'[4]Exhibit 2 - 2021'!W15</f>
        <v>278143</v>
      </c>
      <c r="X15" s="107">
        <f>'[4]Exhibit 2 - 2021'!X15</f>
        <v>2671</v>
      </c>
      <c r="Y15" s="107">
        <f>'[4]Exhibit 2 - 2021'!Y15</f>
        <v>41549</v>
      </c>
      <c r="Z15" s="107">
        <f>'[4]Exhibit 2 - 2021'!Z15</f>
        <v>306654</v>
      </c>
    </row>
    <row r="16" spans="1:16360" s="9" customFormat="1" ht="15" customHeight="1" x14ac:dyDescent="0.3">
      <c r="A16" s="105" t="str">
        <f>'[4]Exhibit 2 - 2021'!A16</f>
        <v xml:space="preserve"> LsrAgy00359</v>
      </c>
      <c r="B16" s="106" t="str">
        <f>'[4]Exhibit 2 - 2021'!B16</f>
        <v>2ND JUDICIAL DISTRICT COURT DIVISION A</v>
      </c>
      <c r="C16" s="107">
        <f>'[4]Exhibit 2 - 2021'!C16</f>
        <v>72000</v>
      </c>
      <c r="D16" s="107">
        <f>'[4]Exhibit 2 - 2021'!D16</f>
        <v>28440</v>
      </c>
      <c r="E16" s="120">
        <f>'[4]Exhibit 2 - 2021'!E16</f>
        <v>0.39500000000000002</v>
      </c>
      <c r="F16" s="107">
        <f>'[4]Exhibit 2 - 2021'!F16</f>
        <v>187465</v>
      </c>
      <c r="G16" s="121">
        <f>'[4]Exhibit 2 - 2021'!G16</f>
        <v>3.4100000000000002E-5</v>
      </c>
      <c r="H16" s="121">
        <f>'[4]Exhibit 2 - 2021'!H16</f>
        <v>1.9700000000000001E-5</v>
      </c>
      <c r="I16" s="121">
        <f>'[4]Exhibit 2 - 2021'!I16</f>
        <v>1.43E-5</v>
      </c>
      <c r="J16" s="107">
        <f>'[4]Exhibit 2 - 2021'!J16</f>
        <v>13143</v>
      </c>
      <c r="K16" s="107">
        <f>'[4]Exhibit 2 - 2021'!K16</f>
        <v>185</v>
      </c>
      <c r="L16" s="107">
        <f>'[4]Exhibit 2 - 2021'!L16</f>
        <v>4592</v>
      </c>
      <c r="M16" s="107">
        <f>'[4]Exhibit 2 - 2021'!M16</f>
        <v>-43718</v>
      </c>
      <c r="N16" s="107">
        <f>'[4]Exhibit 2 - 2021'!N16</f>
        <v>0</v>
      </c>
      <c r="O16" s="107">
        <f>'[4]Exhibit 2 - 2021'!O16</f>
        <v>0</v>
      </c>
      <c r="P16" s="107">
        <f>'[4]Exhibit 2 - 2021'!P16</f>
        <v>-2810</v>
      </c>
      <c r="Q16" s="107">
        <f>'[4]Exhibit 2 - 2021'!Q16</f>
        <v>-6737</v>
      </c>
      <c r="R16" s="107">
        <f>'[4]Exhibit 2 - 2021'!R16</f>
        <v>-9932</v>
      </c>
      <c r="S16" s="107">
        <f>'[4]Exhibit 2 - 2021'!S16</f>
        <v>-19462</v>
      </c>
      <c r="T16" s="107">
        <f>'[4]Exhibit 2 - 2021'!T16</f>
        <v>254001</v>
      </c>
      <c r="U16" s="107">
        <f>'[4]Exhibit 2 - 2021'!U16</f>
        <v>130852</v>
      </c>
      <c r="V16" s="107">
        <f>'[4]Exhibit 2 - 2021'!V16</f>
        <v>163263</v>
      </c>
      <c r="W16" s="107">
        <f>'[4]Exhibit 2 - 2021'!W16</f>
        <v>118436</v>
      </c>
      <c r="X16" s="107">
        <f>'[4]Exhibit 2 - 2021'!X16</f>
        <v>1137</v>
      </c>
      <c r="Y16" s="107">
        <f>'[4]Exhibit 2 - 2021'!Y16</f>
        <v>17692</v>
      </c>
      <c r="Z16" s="107">
        <f>'[4]Exhibit 2 - 2021'!Z16</f>
        <v>29060</v>
      </c>
    </row>
    <row r="17" spans="1:26" s="9" customFormat="1" ht="15" customHeight="1" x14ac:dyDescent="0.3">
      <c r="A17" s="105" t="str">
        <f>'[4]Exhibit 2 - 2021'!A17</f>
        <v xml:space="preserve"> LsrAgy00368</v>
      </c>
      <c r="B17" s="106" t="str">
        <f>'[4]Exhibit 2 - 2021'!B17</f>
        <v>2ND JUDICIAL DISTRICT COURT DIVISION B</v>
      </c>
      <c r="C17" s="107">
        <f>'[4]Exhibit 2 - 2021'!C17</f>
        <v>89700</v>
      </c>
      <c r="D17" s="107">
        <f>'[4]Exhibit 2 - 2021'!D17</f>
        <v>35432</v>
      </c>
      <c r="E17" s="120">
        <f>'[4]Exhibit 2 - 2021'!E17</f>
        <v>0.39500000000000002</v>
      </c>
      <c r="F17" s="107">
        <f>'[4]Exhibit 2 - 2021'!F17</f>
        <v>233589</v>
      </c>
      <c r="G17" s="121">
        <f>'[4]Exhibit 2 - 2021'!G17</f>
        <v>4.2400000000000001E-5</v>
      </c>
      <c r="H17" s="121">
        <f>'[4]Exhibit 2 - 2021'!H17</f>
        <v>1.6900000000000001E-5</v>
      </c>
      <c r="I17" s="121">
        <f>'[4]Exhibit 2 - 2021'!I17</f>
        <v>2.5599999999999999E-5</v>
      </c>
      <c r="J17" s="107">
        <f>'[4]Exhibit 2 - 2021'!J17</f>
        <v>16376</v>
      </c>
      <c r="K17" s="107">
        <f>'[4]Exhibit 2 - 2021'!K17</f>
        <v>231</v>
      </c>
      <c r="L17" s="107">
        <f>'[4]Exhibit 2 - 2021'!L17</f>
        <v>5722</v>
      </c>
      <c r="M17" s="107">
        <f>'[4]Exhibit 2 - 2021'!M17</f>
        <v>-54474</v>
      </c>
      <c r="N17" s="107">
        <f>'[4]Exhibit 2 - 2021'!N17</f>
        <v>0</v>
      </c>
      <c r="O17" s="107">
        <f>'[4]Exhibit 2 - 2021'!O17</f>
        <v>0</v>
      </c>
      <c r="P17" s="107">
        <f>'[4]Exhibit 2 - 2021'!P17</f>
        <v>-3501</v>
      </c>
      <c r="Q17" s="107">
        <f>'[4]Exhibit 2 - 2021'!Q17</f>
        <v>-8394</v>
      </c>
      <c r="R17" s="107">
        <f>'[4]Exhibit 2 - 2021'!R17</f>
        <v>-12376</v>
      </c>
      <c r="S17" s="107">
        <f>'[4]Exhibit 2 - 2021'!S17</f>
        <v>-24250</v>
      </c>
      <c r="T17" s="107">
        <f>'[4]Exhibit 2 - 2021'!T17</f>
        <v>316495</v>
      </c>
      <c r="U17" s="107">
        <f>'[4]Exhibit 2 - 2021'!U17</f>
        <v>163046</v>
      </c>
      <c r="V17" s="107">
        <f>'[4]Exhibit 2 - 2021'!V17</f>
        <v>139609</v>
      </c>
      <c r="W17" s="107">
        <f>'[4]Exhibit 2 - 2021'!W17</f>
        <v>211398</v>
      </c>
      <c r="X17" s="107">
        <f>'[4]Exhibit 2 - 2021'!X17</f>
        <v>2030</v>
      </c>
      <c r="Y17" s="107">
        <f>'[4]Exhibit 2 - 2021'!Y17</f>
        <v>31579</v>
      </c>
      <c r="Z17" s="107">
        <f>'[4]Exhibit 2 - 2021'!Z17</f>
        <v>36210</v>
      </c>
    </row>
    <row r="18" spans="1:26" s="92" customFormat="1" ht="15" customHeight="1" x14ac:dyDescent="0.3">
      <c r="A18" s="105" t="str">
        <f>'[4]Exhibit 2 - 2021'!A18</f>
        <v xml:space="preserve"> LsrAgy00361</v>
      </c>
      <c r="B18" s="106" t="str">
        <f>'[4]Exhibit 2 - 2021'!B18</f>
        <v>2ND JUDICIAL DISTRICT COURT DIVISION C</v>
      </c>
      <c r="C18" s="107">
        <f>'[4]Exhibit 2 - 2021'!C18</f>
        <v>114800</v>
      </c>
      <c r="D18" s="107">
        <f>'[4]Exhibit 2 - 2021'!D18</f>
        <v>45346</v>
      </c>
      <c r="E18" s="120">
        <f>'[4]Exhibit 2 - 2021'!E18</f>
        <v>0.39500000000000002</v>
      </c>
      <c r="F18" s="107">
        <f>'[4]Exhibit 2 - 2021'!F18</f>
        <v>298921</v>
      </c>
      <c r="G18" s="121">
        <f>'[4]Exhibit 2 - 2021'!G18</f>
        <v>5.4299999999999998E-5</v>
      </c>
      <c r="H18" s="121">
        <f>'[4]Exhibit 2 - 2021'!H18</f>
        <v>5.3600000000000002E-5</v>
      </c>
      <c r="I18" s="121">
        <f>'[4]Exhibit 2 - 2021'!I18</f>
        <v>6.9999999999999997E-7</v>
      </c>
      <c r="J18" s="107">
        <f>'[4]Exhibit 2 - 2021'!J18</f>
        <v>20956</v>
      </c>
      <c r="K18" s="107">
        <f>'[4]Exhibit 2 - 2021'!K18</f>
        <v>295</v>
      </c>
      <c r="L18" s="107">
        <f>'[4]Exhibit 2 - 2021'!L18</f>
        <v>7322</v>
      </c>
      <c r="M18" s="107">
        <f>'[4]Exhibit 2 - 2021'!M18</f>
        <v>-69709</v>
      </c>
      <c r="N18" s="107">
        <f>'[4]Exhibit 2 - 2021'!N18</f>
        <v>0</v>
      </c>
      <c r="O18" s="107">
        <f>'[4]Exhibit 2 - 2021'!O18</f>
        <v>0</v>
      </c>
      <c r="P18" s="107">
        <f>'[4]Exhibit 2 - 2021'!P18</f>
        <v>-4480</v>
      </c>
      <c r="Q18" s="107">
        <f>'[4]Exhibit 2 - 2021'!Q18</f>
        <v>-10742</v>
      </c>
      <c r="R18" s="107">
        <f>'[4]Exhibit 2 - 2021'!R18</f>
        <v>-15837</v>
      </c>
      <c r="S18" s="107">
        <f>'[4]Exhibit 2 - 2021'!S18</f>
        <v>-31033</v>
      </c>
      <c r="T18" s="107">
        <f>'[4]Exhibit 2 - 2021'!T18</f>
        <v>405015</v>
      </c>
      <c r="U18" s="107">
        <f>'[4]Exhibit 2 - 2021'!U18</f>
        <v>208648</v>
      </c>
      <c r="V18" s="107">
        <f>'[4]Exhibit 2 - 2021'!V18</f>
        <v>443225</v>
      </c>
      <c r="W18" s="107">
        <f>'[4]Exhibit 2 - 2021'!W18</f>
        <v>5955</v>
      </c>
      <c r="X18" s="107">
        <f>'[4]Exhibit 2 - 2021'!X18</f>
        <v>57</v>
      </c>
      <c r="Y18" s="107">
        <f>'[4]Exhibit 2 - 2021'!Y18</f>
        <v>890</v>
      </c>
      <c r="Z18" s="107">
        <f>'[4]Exhibit 2 - 2021'!Z18</f>
        <v>46338</v>
      </c>
    </row>
    <row r="19" spans="1:26" s="9" customFormat="1" ht="15" customHeight="1" x14ac:dyDescent="0.3">
      <c r="A19" s="105" t="str">
        <f>'[4]Exhibit 2 - 2021'!A19</f>
        <v xml:space="preserve"> 23-CA-3</v>
      </c>
      <c r="B19" s="106" t="str">
        <f>'[4]Exhibit 2 - 2021'!B19</f>
        <v>3RD CIRCUIT COURT OF APPEAL</v>
      </c>
      <c r="C19" s="107">
        <f>'[4]Exhibit 2 - 2021'!C19</f>
        <v>3363582</v>
      </c>
      <c r="D19" s="107">
        <f>'[4]Exhibit 2 - 2021'!D19</f>
        <v>1328615</v>
      </c>
      <c r="E19" s="120">
        <f>'[4]Exhibit 2 - 2021'!E19</f>
        <v>0.39500000000000002</v>
      </c>
      <c r="F19" s="107">
        <f>'[4]Exhibit 2 - 2021'!F19</f>
        <v>8758972</v>
      </c>
      <c r="G19" s="121">
        <f>'[4]Exhibit 2 - 2021'!G19</f>
        <v>1.5914E-3</v>
      </c>
      <c r="H19" s="121">
        <f>'[4]Exhibit 2 - 2021'!H19</f>
        <v>1.5717999999999999E-3</v>
      </c>
      <c r="I19" s="121">
        <f>'[4]Exhibit 2 - 2021'!I19</f>
        <v>1.9599999999999999E-5</v>
      </c>
      <c r="J19" s="107">
        <f>'[4]Exhibit 2 - 2021'!J19</f>
        <v>614066</v>
      </c>
      <c r="K19" s="107">
        <f>'[4]Exhibit 2 - 2021'!K19</f>
        <v>8650</v>
      </c>
      <c r="L19" s="107">
        <f>'[4]Exhibit 2 - 2021'!L19</f>
        <v>214543</v>
      </c>
      <c r="M19" s="107">
        <f>'[4]Exhibit 2 - 2021'!M19</f>
        <v>-2042625</v>
      </c>
      <c r="N19" s="107">
        <f>'[4]Exhibit 2 - 2021'!N19</f>
        <v>0</v>
      </c>
      <c r="O19" s="107">
        <f>'[4]Exhibit 2 - 2021'!O19</f>
        <v>0</v>
      </c>
      <c r="P19" s="107">
        <f>'[4]Exhibit 2 - 2021'!P19</f>
        <v>-131284</v>
      </c>
      <c r="Q19" s="107">
        <f>'[4]Exhibit 2 - 2021'!Q19</f>
        <v>-314757</v>
      </c>
      <c r="R19" s="107">
        <f>'[4]Exhibit 2 - 2021'!R19</f>
        <v>-464066</v>
      </c>
      <c r="S19" s="107">
        <f>'[4]Exhibit 2 - 2021'!S19</f>
        <v>-909325</v>
      </c>
      <c r="T19" s="107">
        <f>'[4]Exhibit 2 - 2021'!T19</f>
        <v>11867745</v>
      </c>
      <c r="U19" s="107">
        <f>'[4]Exhibit 2 - 2021'!U19</f>
        <v>6113797</v>
      </c>
      <c r="V19" s="107">
        <f>'[4]Exhibit 2 - 2021'!V19</f>
        <v>12999919</v>
      </c>
      <c r="W19" s="107">
        <f>'[4]Exhibit 2 - 2021'!W19</f>
        <v>161940</v>
      </c>
      <c r="X19" s="107">
        <f>'[4]Exhibit 2 - 2021'!X19</f>
        <v>1555</v>
      </c>
      <c r="Y19" s="107">
        <f>'[4]Exhibit 2 - 2021'!Y19</f>
        <v>24191</v>
      </c>
      <c r="Z19" s="107">
        <f>'[4]Exhibit 2 - 2021'!Z19</f>
        <v>1357797</v>
      </c>
    </row>
    <row r="20" spans="1:26" s="9" customFormat="1" ht="15" customHeight="1" x14ac:dyDescent="0.3">
      <c r="A20" s="105" t="str">
        <f>'[4]Exhibit 2 - 2021'!A20</f>
        <v xml:space="preserve"> LsrAgy00194</v>
      </c>
      <c r="B20" s="106" t="str">
        <f>'[4]Exhibit 2 - 2021'!B20</f>
        <v>3RD JUDICIAL DISTRICT COURT</v>
      </c>
      <c r="C20" s="107">
        <f>'[4]Exhibit 2 - 2021'!C20</f>
        <v>204650</v>
      </c>
      <c r="D20" s="107">
        <f>'[4]Exhibit 2 - 2021'!D20</f>
        <v>80837</v>
      </c>
      <c r="E20" s="120">
        <f>'[4]Exhibit 2 - 2021'!E20</f>
        <v>0.39500000000000002</v>
      </c>
      <c r="F20" s="107">
        <f>'[4]Exhibit 2 - 2021'!F20</f>
        <v>532950</v>
      </c>
      <c r="G20" s="121">
        <f>'[4]Exhibit 2 - 2021'!G20</f>
        <v>9.6799999999999995E-5</v>
      </c>
      <c r="H20" s="121">
        <f>'[4]Exhibit 2 - 2021'!H20</f>
        <v>9.6199999999999994E-5</v>
      </c>
      <c r="I20" s="121">
        <f>'[4]Exhibit 2 - 2021'!I20</f>
        <v>5.9999999999999997E-7</v>
      </c>
      <c r="J20" s="107">
        <f>'[4]Exhibit 2 - 2021'!J20</f>
        <v>37364</v>
      </c>
      <c r="K20" s="107">
        <f>'[4]Exhibit 2 - 2021'!K20</f>
        <v>526</v>
      </c>
      <c r="L20" s="107">
        <f>'[4]Exhibit 2 - 2021'!L20</f>
        <v>13054</v>
      </c>
      <c r="M20" s="107">
        <f>'[4]Exhibit 2 - 2021'!M20</f>
        <v>-124286</v>
      </c>
      <c r="N20" s="107">
        <f>'[4]Exhibit 2 - 2021'!N20</f>
        <v>0</v>
      </c>
      <c r="O20" s="107">
        <f>'[4]Exhibit 2 - 2021'!O20</f>
        <v>0</v>
      </c>
      <c r="P20" s="107">
        <f>'[4]Exhibit 2 - 2021'!P20</f>
        <v>-7988</v>
      </c>
      <c r="Q20" s="107">
        <f>'[4]Exhibit 2 - 2021'!Q20</f>
        <v>-19152</v>
      </c>
      <c r="R20" s="107">
        <f>'[4]Exhibit 2 - 2021'!R20</f>
        <v>-28237</v>
      </c>
      <c r="S20" s="107">
        <f>'[4]Exhibit 2 - 2021'!S20</f>
        <v>-55329</v>
      </c>
      <c r="T20" s="107">
        <f>'[4]Exhibit 2 - 2021'!T20</f>
        <v>722107</v>
      </c>
      <c r="U20" s="107">
        <f>'[4]Exhibit 2 - 2021'!U20</f>
        <v>372001</v>
      </c>
      <c r="V20" s="107">
        <f>'[4]Exhibit 2 - 2021'!V20</f>
        <v>795721</v>
      </c>
      <c r="W20" s="107">
        <f>'[4]Exhibit 2 - 2021'!W20</f>
        <v>5128</v>
      </c>
      <c r="X20" s="107">
        <f>'[4]Exhibit 2 - 2021'!X20</f>
        <v>49</v>
      </c>
      <c r="Y20" s="107">
        <f>'[4]Exhibit 2 - 2021'!Y20</f>
        <v>766</v>
      </c>
      <c r="Z20" s="107">
        <f>'[4]Exhibit 2 - 2021'!Z20</f>
        <v>82617</v>
      </c>
    </row>
    <row r="21" spans="1:26" s="9" customFormat="1" ht="15" customHeight="1" x14ac:dyDescent="0.3">
      <c r="A21" s="105" t="str">
        <f>'[4]Exhibit 2 - 2021'!A21</f>
        <v xml:space="preserve"> LsrAgy00195</v>
      </c>
      <c r="B21" s="106" t="str">
        <f>'[4]Exhibit 2 - 2021'!B21</f>
        <v>4TH DISTRICT COURT JUDGES OFFICE</v>
      </c>
      <c r="C21" s="107">
        <f>'[4]Exhibit 2 - 2021'!C21</f>
        <v>452601</v>
      </c>
      <c r="D21" s="107">
        <f>'[4]Exhibit 2 - 2021'!D21</f>
        <v>178777</v>
      </c>
      <c r="E21" s="120">
        <f>'[4]Exhibit 2 - 2021'!E21</f>
        <v>0.39500000000000002</v>
      </c>
      <c r="F21" s="107">
        <f>'[4]Exhibit 2 - 2021'!F21</f>
        <v>1178621</v>
      </c>
      <c r="G21" s="121">
        <f>'[4]Exhibit 2 - 2021'!G21</f>
        <v>2.141E-4</v>
      </c>
      <c r="H21" s="121">
        <f>'[4]Exhibit 2 - 2021'!H21</f>
        <v>1.942E-4</v>
      </c>
      <c r="I21" s="121">
        <f>'[4]Exhibit 2 - 2021'!I21</f>
        <v>1.9899999999999999E-5</v>
      </c>
      <c r="J21" s="107">
        <f>'[4]Exhibit 2 - 2021'!J21</f>
        <v>82630</v>
      </c>
      <c r="K21" s="107">
        <f>'[4]Exhibit 2 - 2021'!K21</f>
        <v>1164</v>
      </c>
      <c r="L21" s="107">
        <f>'[4]Exhibit 2 - 2021'!L21</f>
        <v>28869</v>
      </c>
      <c r="M21" s="107">
        <f>'[4]Exhibit 2 - 2021'!M21</f>
        <v>-274859</v>
      </c>
      <c r="N21" s="107">
        <f>'[4]Exhibit 2 - 2021'!N21</f>
        <v>0</v>
      </c>
      <c r="O21" s="107">
        <f>'[4]Exhibit 2 - 2021'!O21</f>
        <v>0</v>
      </c>
      <c r="P21" s="107">
        <f>'[4]Exhibit 2 - 2021'!P21</f>
        <v>-17666</v>
      </c>
      <c r="Q21" s="107">
        <f>'[4]Exhibit 2 - 2021'!Q21</f>
        <v>-42354</v>
      </c>
      <c r="R21" s="107">
        <f>'[4]Exhibit 2 - 2021'!R21</f>
        <v>-62445</v>
      </c>
      <c r="S21" s="107">
        <f>'[4]Exhibit 2 - 2021'!S21</f>
        <v>-122360</v>
      </c>
      <c r="T21" s="107">
        <f>'[4]Exhibit 2 - 2021'!T21</f>
        <v>1596943</v>
      </c>
      <c r="U21" s="107">
        <f>'[4]Exhibit 2 - 2021'!U21</f>
        <v>822682</v>
      </c>
      <c r="V21" s="107">
        <f>'[4]Exhibit 2 - 2021'!V21</f>
        <v>1606412</v>
      </c>
      <c r="W21" s="107">
        <f>'[4]Exhibit 2 - 2021'!W21</f>
        <v>164669</v>
      </c>
      <c r="X21" s="107">
        <f>'[4]Exhibit 2 - 2021'!X21</f>
        <v>1581</v>
      </c>
      <c r="Y21" s="107">
        <f>'[4]Exhibit 2 - 2021'!Y21</f>
        <v>24598</v>
      </c>
      <c r="Z21" s="107">
        <f>'[4]Exhibit 2 - 2021'!Z21</f>
        <v>182707</v>
      </c>
    </row>
    <row r="22" spans="1:26" s="9" customFormat="1" ht="15" customHeight="1" x14ac:dyDescent="0.3">
      <c r="A22" s="105" t="str">
        <f>'[4]Exhibit 2 - 2021'!A22</f>
        <v xml:space="preserve"> 23-CA-5</v>
      </c>
      <c r="B22" s="106" t="str">
        <f>'[4]Exhibit 2 - 2021'!B22</f>
        <v>5TH CIRCUIT COURT OF APPEAL</v>
      </c>
      <c r="C22" s="107">
        <f>'[4]Exhibit 2 - 2021'!C22</f>
        <v>1932510</v>
      </c>
      <c r="D22" s="107">
        <f>'[4]Exhibit 2 - 2021'!D22</f>
        <v>763341</v>
      </c>
      <c r="E22" s="120">
        <f>'[4]Exhibit 2 - 2021'!E22</f>
        <v>0.39500000000000002</v>
      </c>
      <c r="F22" s="107">
        <f>'[4]Exhibit 2 - 2021'!F22</f>
        <v>5032395</v>
      </c>
      <c r="G22" s="121">
        <f>'[4]Exhibit 2 - 2021'!G22</f>
        <v>9.1430000000000005E-4</v>
      </c>
      <c r="H22" s="121">
        <f>'[4]Exhibit 2 - 2021'!H22</f>
        <v>8.7299999999999997E-4</v>
      </c>
      <c r="I22" s="121">
        <f>'[4]Exhibit 2 - 2021'!I22</f>
        <v>4.1399999999999997E-5</v>
      </c>
      <c r="J22" s="107">
        <f>'[4]Exhibit 2 - 2021'!J22</f>
        <v>352807</v>
      </c>
      <c r="K22" s="107">
        <f>'[4]Exhibit 2 - 2021'!K22</f>
        <v>4970</v>
      </c>
      <c r="L22" s="107">
        <f>'[4]Exhibit 2 - 2021'!L22</f>
        <v>123264</v>
      </c>
      <c r="M22" s="107">
        <f>'[4]Exhibit 2 - 2021'!M22</f>
        <v>-1173574</v>
      </c>
      <c r="N22" s="107">
        <f>'[4]Exhibit 2 - 2021'!N22</f>
        <v>0</v>
      </c>
      <c r="O22" s="107">
        <f>'[4]Exhibit 2 - 2021'!O22</f>
        <v>0</v>
      </c>
      <c r="P22" s="107">
        <f>'[4]Exhibit 2 - 2021'!P22</f>
        <v>-75428</v>
      </c>
      <c r="Q22" s="107">
        <f>'[4]Exhibit 2 - 2021'!Q22</f>
        <v>-180841</v>
      </c>
      <c r="R22" s="107">
        <f>'[4]Exhibit 2 - 2021'!R22</f>
        <v>-266625</v>
      </c>
      <c r="S22" s="107">
        <f>'[4]Exhibit 2 - 2021'!S22</f>
        <v>-522445</v>
      </c>
      <c r="T22" s="107">
        <f>'[4]Exhibit 2 - 2021'!T22</f>
        <v>6818515</v>
      </c>
      <c r="U22" s="107">
        <f>'[4]Exhibit 2 - 2021'!U22</f>
        <v>3512632</v>
      </c>
      <c r="V22" s="107">
        <f>'[4]Exhibit 2 - 2021'!V22</f>
        <v>7219880</v>
      </c>
      <c r="W22" s="107">
        <f>'[4]Exhibit 2 - 2021'!W22</f>
        <v>342158</v>
      </c>
      <c r="X22" s="107">
        <f>'[4]Exhibit 2 - 2021'!X22</f>
        <v>3286</v>
      </c>
      <c r="Y22" s="107">
        <f>'[4]Exhibit 2 - 2021'!Y22</f>
        <v>51112</v>
      </c>
      <c r="Z22" s="107">
        <f>'[4]Exhibit 2 - 2021'!Z22</f>
        <v>780111</v>
      </c>
    </row>
    <row r="23" spans="1:26" s="9" customFormat="1" ht="15" customHeight="1" x14ac:dyDescent="0.3">
      <c r="A23" s="105" t="str">
        <f>'[4]Exhibit 2 - 2021'!A23</f>
        <v xml:space="preserve"> LsrAgy00739</v>
      </c>
      <c r="B23" s="106" t="str">
        <f>'[4]Exhibit 2 - 2021'!B23</f>
        <v>ACADIA PARISH POLICE JURY</v>
      </c>
      <c r="C23" s="107">
        <f>'[4]Exhibit 2 - 2021'!C23</f>
        <v>38379</v>
      </c>
      <c r="D23" s="107">
        <f>'[4]Exhibit 2 - 2021'!D23</f>
        <v>16669</v>
      </c>
      <c r="E23" s="120">
        <f>'[4]Exhibit 2 - 2021'!E23</f>
        <v>0.43432599999999999</v>
      </c>
      <c r="F23" s="107">
        <f>'[4]Exhibit 2 - 2021'!F23</f>
        <v>109914</v>
      </c>
      <c r="G23" s="121">
        <f>'[4]Exhibit 2 - 2021'!G23</f>
        <v>2.0000000000000002E-5</v>
      </c>
      <c r="H23" s="121">
        <f>'[4]Exhibit 2 - 2021'!H23</f>
        <v>1.9400000000000001E-5</v>
      </c>
      <c r="I23" s="121">
        <f>'[4]Exhibit 2 - 2021'!I23</f>
        <v>5.9999999999999997E-7</v>
      </c>
      <c r="J23" s="107">
        <f>'[4]Exhibit 2 - 2021'!J23</f>
        <v>7706</v>
      </c>
      <c r="K23" s="107">
        <f>'[4]Exhibit 2 - 2021'!K23</f>
        <v>109</v>
      </c>
      <c r="L23" s="107">
        <f>'[4]Exhibit 2 - 2021'!L23</f>
        <v>2692</v>
      </c>
      <c r="M23" s="107">
        <f>'[4]Exhibit 2 - 2021'!M23</f>
        <v>-25632</v>
      </c>
      <c r="N23" s="107">
        <f>'[4]Exhibit 2 - 2021'!N23</f>
        <v>0</v>
      </c>
      <c r="O23" s="107">
        <f>'[4]Exhibit 2 - 2021'!O23</f>
        <v>0</v>
      </c>
      <c r="P23" s="107">
        <f>'[4]Exhibit 2 - 2021'!P23</f>
        <v>-1647</v>
      </c>
      <c r="Q23" s="107">
        <f>'[4]Exhibit 2 - 2021'!Q23</f>
        <v>-3950</v>
      </c>
      <c r="R23" s="107">
        <f>'[4]Exhibit 2 - 2021'!R23</f>
        <v>-5823</v>
      </c>
      <c r="S23" s="107">
        <f>'[4]Exhibit 2 - 2021'!S23</f>
        <v>-11411</v>
      </c>
      <c r="T23" s="107">
        <f>'[4]Exhibit 2 - 2021'!T23</f>
        <v>148926</v>
      </c>
      <c r="U23" s="107">
        <f>'[4]Exhibit 2 - 2021'!U23</f>
        <v>76721</v>
      </c>
      <c r="V23" s="107">
        <f>'[4]Exhibit 2 - 2021'!V23</f>
        <v>160368</v>
      </c>
      <c r="W23" s="107">
        <f>'[4]Exhibit 2 - 2021'!W23</f>
        <v>4797</v>
      </c>
      <c r="X23" s="107">
        <f>'[4]Exhibit 2 - 2021'!X23</f>
        <v>46</v>
      </c>
      <c r="Y23" s="107">
        <f>'[4]Exhibit 2 - 2021'!Y23</f>
        <v>717</v>
      </c>
      <c r="Z23" s="107">
        <f>'[4]Exhibit 2 - 2021'!Z23</f>
        <v>17039</v>
      </c>
    </row>
    <row r="24" spans="1:26" s="9" customFormat="1" ht="15" customHeight="1" x14ac:dyDescent="0.3">
      <c r="A24" s="105" t="str">
        <f>'[4]Exhibit 2 - 2021'!A24</f>
        <v xml:space="preserve"> LsrAgy00608</v>
      </c>
      <c r="B24" s="106" t="str">
        <f>'[4]Exhibit 2 - 2021'!B24</f>
        <v>ACADIA PARISH SCHOOL BOARD</v>
      </c>
      <c r="C24" s="107">
        <f>'[4]Exhibit 2 - 2021'!C24</f>
        <v>52239</v>
      </c>
      <c r="D24" s="107">
        <f>'[4]Exhibit 2 - 2021'!D24</f>
        <v>20634</v>
      </c>
      <c r="E24" s="120">
        <f>'[4]Exhibit 2 - 2021'!E24</f>
        <v>0.39500000000000002</v>
      </c>
      <c r="F24" s="107">
        <f>'[4]Exhibit 2 - 2021'!F24</f>
        <v>136058</v>
      </c>
      <c r="G24" s="121">
        <f>'[4]Exhibit 2 - 2021'!G24</f>
        <v>2.4700000000000001E-5</v>
      </c>
      <c r="H24" s="121">
        <f>'[4]Exhibit 2 - 2021'!H24</f>
        <v>2.26E-5</v>
      </c>
      <c r="I24" s="121">
        <f>'[4]Exhibit 2 - 2021'!I24</f>
        <v>2.0999999999999998E-6</v>
      </c>
      <c r="J24" s="107">
        <f>'[4]Exhibit 2 - 2021'!J24</f>
        <v>9539</v>
      </c>
      <c r="K24" s="107">
        <f>'[4]Exhibit 2 - 2021'!K24</f>
        <v>134</v>
      </c>
      <c r="L24" s="107">
        <f>'[4]Exhibit 2 - 2021'!L24</f>
        <v>3333</v>
      </c>
      <c r="M24" s="107">
        <f>'[4]Exhibit 2 - 2021'!M24</f>
        <v>-31729</v>
      </c>
      <c r="N24" s="107">
        <f>'[4]Exhibit 2 - 2021'!N24</f>
        <v>0</v>
      </c>
      <c r="O24" s="107">
        <f>'[4]Exhibit 2 - 2021'!O24</f>
        <v>0</v>
      </c>
      <c r="P24" s="107">
        <f>'[4]Exhibit 2 - 2021'!P24</f>
        <v>-2039</v>
      </c>
      <c r="Q24" s="107">
        <f>'[4]Exhibit 2 - 2021'!Q24</f>
        <v>-4889</v>
      </c>
      <c r="R24" s="107">
        <f>'[4]Exhibit 2 - 2021'!R24</f>
        <v>-7209</v>
      </c>
      <c r="S24" s="107">
        <f>'[4]Exhibit 2 - 2021'!S24</f>
        <v>-14125</v>
      </c>
      <c r="T24" s="107">
        <f>'[4]Exhibit 2 - 2021'!T24</f>
        <v>184349</v>
      </c>
      <c r="U24" s="107">
        <f>'[4]Exhibit 2 - 2021'!U24</f>
        <v>94969</v>
      </c>
      <c r="V24" s="107">
        <f>'[4]Exhibit 2 - 2021'!V24</f>
        <v>187248</v>
      </c>
      <c r="W24" s="107">
        <f>'[4]Exhibit 2 - 2021'!W24</f>
        <v>17203</v>
      </c>
      <c r="X24" s="107">
        <f>'[4]Exhibit 2 - 2021'!X24</f>
        <v>165</v>
      </c>
      <c r="Y24" s="107">
        <f>'[4]Exhibit 2 - 2021'!Y24</f>
        <v>2570</v>
      </c>
      <c r="Z24" s="107">
        <f>'[4]Exhibit 2 - 2021'!Z24</f>
        <v>21091</v>
      </c>
    </row>
    <row r="25" spans="1:26" s="9" customFormat="1" ht="15" customHeight="1" x14ac:dyDescent="0.3">
      <c r="A25" s="105" t="str">
        <f>'[4]Exhibit 2 - 2021'!A25</f>
        <v xml:space="preserve"> LsrAgy00907</v>
      </c>
      <c r="B25" s="106" t="str">
        <f>'[4]Exhibit 2 - 2021'!B25</f>
        <v>ALGIERS CHARTER SCHOOLS ASSOCIATION</v>
      </c>
      <c r="C25" s="107">
        <f>'[4]Exhibit 2 - 2021'!C25</f>
        <v>71000</v>
      </c>
      <c r="D25" s="107">
        <f>'[4]Exhibit 2 - 2021'!D25</f>
        <v>28045</v>
      </c>
      <c r="E25" s="120">
        <f>'[4]Exhibit 2 - 2021'!E25</f>
        <v>0.39500000000000002</v>
      </c>
      <c r="F25" s="107">
        <f>'[4]Exhibit 2 - 2021'!F25</f>
        <v>184879</v>
      </c>
      <c r="G25" s="121">
        <f>'[4]Exhibit 2 - 2021'!G25</f>
        <v>3.3599999999999997E-5</v>
      </c>
      <c r="H25" s="121">
        <f>'[4]Exhibit 2 - 2021'!H25</f>
        <v>3.3899999999999997E-5</v>
      </c>
      <c r="I25" s="121">
        <f>'[4]Exhibit 2 - 2021'!I25</f>
        <v>-2.9999999999999999E-7</v>
      </c>
      <c r="J25" s="107">
        <f>'[4]Exhibit 2 - 2021'!J25</f>
        <v>12961</v>
      </c>
      <c r="K25" s="107">
        <f>'[4]Exhibit 2 - 2021'!K25</f>
        <v>183</v>
      </c>
      <c r="L25" s="107">
        <f>'[4]Exhibit 2 - 2021'!L25</f>
        <v>4528</v>
      </c>
      <c r="M25" s="107">
        <f>'[4]Exhibit 2 - 2021'!M25</f>
        <v>-43114</v>
      </c>
      <c r="N25" s="107">
        <f>'[4]Exhibit 2 - 2021'!N25</f>
        <v>0</v>
      </c>
      <c r="O25" s="107">
        <f>'[4]Exhibit 2 - 2021'!O25</f>
        <v>0</v>
      </c>
      <c r="P25" s="107">
        <f>'[4]Exhibit 2 - 2021'!P25</f>
        <v>-2771</v>
      </c>
      <c r="Q25" s="107">
        <f>'[4]Exhibit 2 - 2021'!Q25</f>
        <v>-6644</v>
      </c>
      <c r="R25" s="107">
        <f>'[4]Exhibit 2 - 2021'!R25</f>
        <v>-9795</v>
      </c>
      <c r="S25" s="107">
        <f>'[4]Exhibit 2 - 2021'!S25</f>
        <v>-19193</v>
      </c>
      <c r="T25" s="107">
        <f>'[4]Exhibit 2 - 2021'!T25</f>
        <v>250496</v>
      </c>
      <c r="U25" s="107">
        <f>'[4]Exhibit 2 - 2021'!U25</f>
        <v>129046</v>
      </c>
      <c r="V25" s="107">
        <f>'[4]Exhibit 2 - 2021'!V25</f>
        <v>279962</v>
      </c>
      <c r="W25" s="107">
        <f>'[4]Exhibit 2 - 2021'!W25</f>
        <v>-2150</v>
      </c>
      <c r="X25" s="107">
        <f>'[4]Exhibit 2 - 2021'!X25</f>
        <v>-21</v>
      </c>
      <c r="Y25" s="107">
        <f>'[4]Exhibit 2 - 2021'!Y25</f>
        <v>-321</v>
      </c>
      <c r="Z25" s="107">
        <f>'[4]Exhibit 2 - 2021'!Z25</f>
        <v>28659</v>
      </c>
    </row>
    <row r="26" spans="1:26" s="9" customFormat="1" ht="15" customHeight="1" x14ac:dyDescent="0.3">
      <c r="A26" s="105" t="str">
        <f>'[4]Exhibit 2 - 2021'!A26</f>
        <v xml:space="preserve"> LsrAgy00783</v>
      </c>
      <c r="B26" s="106" t="str">
        <f>'[4]Exhibit 2 - 2021'!B26</f>
        <v>ALLEN PARISH POLICE JURY</v>
      </c>
      <c r="C26" s="107">
        <f>'[4]Exhibit 2 - 2021'!C26</f>
        <v>12000</v>
      </c>
      <c r="D26" s="107">
        <f>'[4]Exhibit 2 - 2021'!D26</f>
        <v>5160</v>
      </c>
      <c r="E26" s="120">
        <f>'[4]Exhibit 2 - 2021'!E26</f>
        <v>0.43</v>
      </c>
      <c r="F26" s="107">
        <f>'[4]Exhibit 2 - 2021'!F26</f>
        <v>34015</v>
      </c>
      <c r="G26" s="121">
        <f>'[4]Exhibit 2 - 2021'!G26</f>
        <v>6.1999999999999999E-6</v>
      </c>
      <c r="H26" s="121">
        <f>'[4]Exhibit 2 - 2021'!H26</f>
        <v>6.1E-6</v>
      </c>
      <c r="I26" s="121">
        <f>'[4]Exhibit 2 - 2021'!I26</f>
        <v>9.9999999999999995E-8</v>
      </c>
      <c r="J26" s="107">
        <f>'[4]Exhibit 2 - 2021'!J26</f>
        <v>2385</v>
      </c>
      <c r="K26" s="107">
        <f>'[4]Exhibit 2 - 2021'!K26</f>
        <v>34</v>
      </c>
      <c r="L26" s="107">
        <f>'[4]Exhibit 2 - 2021'!L26</f>
        <v>833</v>
      </c>
      <c r="M26" s="107">
        <f>'[4]Exhibit 2 - 2021'!M26</f>
        <v>-7932</v>
      </c>
      <c r="N26" s="107">
        <f>'[4]Exhibit 2 - 2021'!N26</f>
        <v>0</v>
      </c>
      <c r="O26" s="107">
        <f>'[4]Exhibit 2 - 2021'!O26</f>
        <v>0</v>
      </c>
      <c r="P26" s="107">
        <f>'[4]Exhibit 2 - 2021'!P26</f>
        <v>-510</v>
      </c>
      <c r="Q26" s="107">
        <f>'[4]Exhibit 2 - 2021'!Q26</f>
        <v>-1222</v>
      </c>
      <c r="R26" s="107">
        <f>'[4]Exhibit 2 - 2021'!R26</f>
        <v>-1802</v>
      </c>
      <c r="S26" s="107">
        <f>'[4]Exhibit 2 - 2021'!S26</f>
        <v>-3531</v>
      </c>
      <c r="T26" s="107">
        <f>'[4]Exhibit 2 - 2021'!T26</f>
        <v>46087</v>
      </c>
      <c r="U26" s="107">
        <f>'[4]Exhibit 2 - 2021'!U26</f>
        <v>23742</v>
      </c>
      <c r="V26" s="107">
        <f>'[4]Exhibit 2 - 2021'!V26</f>
        <v>50120</v>
      </c>
      <c r="W26" s="107">
        <f>'[4]Exhibit 2 - 2021'!W26</f>
        <v>992</v>
      </c>
      <c r="X26" s="107">
        <f>'[4]Exhibit 2 - 2021'!X26</f>
        <v>10</v>
      </c>
      <c r="Y26" s="107">
        <f>'[4]Exhibit 2 - 2021'!Y26</f>
        <v>148</v>
      </c>
      <c r="Z26" s="107">
        <f>'[4]Exhibit 2 - 2021'!Z26</f>
        <v>5273</v>
      </c>
    </row>
    <row r="27" spans="1:26" s="9" customFormat="1" ht="15" customHeight="1" x14ac:dyDescent="0.3">
      <c r="A27" s="105" t="str">
        <f>'[4]Exhibit 2 - 2021'!A27</f>
        <v xml:space="preserve"> LsrAgy00173</v>
      </c>
      <c r="B27" s="106" t="str">
        <f>'[4]Exhibit 2 - 2021'!B27</f>
        <v>AMITE RIVER BASIN WATER DIST</v>
      </c>
      <c r="C27" s="107">
        <f>'[4]Exhibit 2 - 2021'!C27</f>
        <v>163935</v>
      </c>
      <c r="D27" s="107">
        <f>'[4]Exhibit 2 - 2021'!D27</f>
        <v>64754</v>
      </c>
      <c r="E27" s="120">
        <f>'[4]Exhibit 2 - 2021'!E27</f>
        <v>0.39500000000000002</v>
      </c>
      <c r="F27" s="107">
        <f>'[4]Exhibit 2 - 2021'!F27</f>
        <v>426888</v>
      </c>
      <c r="G27" s="121">
        <f>'[4]Exhibit 2 - 2021'!G27</f>
        <v>7.7600000000000002E-5</v>
      </c>
      <c r="H27" s="121">
        <f>'[4]Exhibit 2 - 2021'!H27</f>
        <v>7.6799999999999997E-5</v>
      </c>
      <c r="I27" s="121">
        <f>'[4]Exhibit 2 - 2021'!I27</f>
        <v>7.9999999999999996E-7</v>
      </c>
      <c r="J27" s="107">
        <f>'[4]Exhibit 2 - 2021'!J27</f>
        <v>29928</v>
      </c>
      <c r="K27" s="107">
        <f>'[4]Exhibit 2 - 2021'!K27</f>
        <v>422</v>
      </c>
      <c r="L27" s="107">
        <f>'[4]Exhibit 2 - 2021'!L27</f>
        <v>10456</v>
      </c>
      <c r="M27" s="107">
        <f>'[4]Exhibit 2 - 2021'!M27</f>
        <v>-99552</v>
      </c>
      <c r="N27" s="107">
        <f>'[4]Exhibit 2 - 2021'!N27</f>
        <v>0</v>
      </c>
      <c r="O27" s="107">
        <f>'[4]Exhibit 2 - 2021'!O27</f>
        <v>0</v>
      </c>
      <c r="P27" s="107">
        <f>'[4]Exhibit 2 - 2021'!P27</f>
        <v>-6398</v>
      </c>
      <c r="Q27" s="107">
        <f>'[4]Exhibit 2 - 2021'!Q27</f>
        <v>-15340</v>
      </c>
      <c r="R27" s="107">
        <f>'[4]Exhibit 2 - 2021'!R27</f>
        <v>-22617</v>
      </c>
      <c r="S27" s="107">
        <f>'[4]Exhibit 2 - 2021'!S27</f>
        <v>-44318</v>
      </c>
      <c r="T27" s="107">
        <f>'[4]Exhibit 2 - 2021'!T27</f>
        <v>578401</v>
      </c>
      <c r="U27" s="107">
        <f>'[4]Exhibit 2 - 2021'!U27</f>
        <v>297970</v>
      </c>
      <c r="V27" s="107">
        <f>'[4]Exhibit 2 - 2021'!V27</f>
        <v>634939</v>
      </c>
      <c r="W27" s="107">
        <f>'[4]Exhibit 2 - 2021'!W27</f>
        <v>6534</v>
      </c>
      <c r="X27" s="107">
        <f>'[4]Exhibit 2 - 2021'!X27</f>
        <v>63</v>
      </c>
      <c r="Y27" s="107">
        <f>'[4]Exhibit 2 - 2021'!Y27</f>
        <v>976</v>
      </c>
      <c r="Z27" s="107">
        <f>'[4]Exhibit 2 - 2021'!Z27</f>
        <v>66175</v>
      </c>
    </row>
    <row r="28" spans="1:26" s="9" customFormat="1" ht="15" customHeight="1" x14ac:dyDescent="0.3">
      <c r="A28" s="105" t="str">
        <f>'[4]Exhibit 2 - 2021'!A28</f>
        <v xml:space="preserve"> LsrAgy00718</v>
      </c>
      <c r="B28" s="106" t="str">
        <f>'[4]Exhibit 2 - 2021'!B28</f>
        <v>ASCENSION PARISH POLICE JURY</v>
      </c>
      <c r="C28" s="107">
        <f>'[4]Exhibit 2 - 2021'!C28</f>
        <v>49924</v>
      </c>
      <c r="D28" s="107">
        <f>'[4]Exhibit 2 - 2021'!D28</f>
        <v>21467</v>
      </c>
      <c r="E28" s="120">
        <f>'[4]Exhibit 2 - 2021'!E28</f>
        <v>0.43</v>
      </c>
      <c r="F28" s="107">
        <f>'[4]Exhibit 2 - 2021'!F28</f>
        <v>141507</v>
      </c>
      <c r="G28" s="121">
        <f>'[4]Exhibit 2 - 2021'!G28</f>
        <v>2.5700000000000001E-5</v>
      </c>
      <c r="H28" s="121">
        <f>'[4]Exhibit 2 - 2021'!H28</f>
        <v>2.3200000000000001E-5</v>
      </c>
      <c r="I28" s="121">
        <f>'[4]Exhibit 2 - 2021'!I28</f>
        <v>2.5000000000000002E-6</v>
      </c>
      <c r="J28" s="107">
        <f>'[4]Exhibit 2 - 2021'!J28</f>
        <v>9921</v>
      </c>
      <c r="K28" s="107">
        <f>'[4]Exhibit 2 - 2021'!K28</f>
        <v>140</v>
      </c>
      <c r="L28" s="107">
        <f>'[4]Exhibit 2 - 2021'!L28</f>
        <v>3466</v>
      </c>
      <c r="M28" s="107">
        <f>'[4]Exhibit 2 - 2021'!M28</f>
        <v>-33000</v>
      </c>
      <c r="N28" s="107">
        <f>'[4]Exhibit 2 - 2021'!N28</f>
        <v>0</v>
      </c>
      <c r="O28" s="107">
        <f>'[4]Exhibit 2 - 2021'!O28</f>
        <v>0</v>
      </c>
      <c r="P28" s="107">
        <f>'[4]Exhibit 2 - 2021'!P28</f>
        <v>-2121</v>
      </c>
      <c r="Q28" s="107">
        <f>'[4]Exhibit 2 - 2021'!Q28</f>
        <v>-5085</v>
      </c>
      <c r="R28" s="107">
        <f>'[4]Exhibit 2 - 2021'!R28</f>
        <v>-7497</v>
      </c>
      <c r="S28" s="107">
        <f>'[4]Exhibit 2 - 2021'!S28</f>
        <v>-14691</v>
      </c>
      <c r="T28" s="107">
        <f>'[4]Exhibit 2 - 2021'!T28</f>
        <v>191732</v>
      </c>
      <c r="U28" s="107">
        <f>'[4]Exhibit 2 - 2021'!U28</f>
        <v>98773</v>
      </c>
      <c r="V28" s="107">
        <f>'[4]Exhibit 2 - 2021'!V28</f>
        <v>191714</v>
      </c>
      <c r="W28" s="107">
        <f>'[4]Exhibit 2 - 2021'!W28</f>
        <v>20925</v>
      </c>
      <c r="X28" s="107">
        <f>'[4]Exhibit 2 - 2021'!X28</f>
        <v>201</v>
      </c>
      <c r="Y28" s="107">
        <f>'[4]Exhibit 2 - 2021'!Y28</f>
        <v>3126</v>
      </c>
      <c r="Z28" s="107">
        <f>'[4]Exhibit 2 - 2021'!Z28</f>
        <v>21936</v>
      </c>
    </row>
    <row r="29" spans="1:26" s="9" customFormat="1" ht="15" customHeight="1" x14ac:dyDescent="0.3">
      <c r="A29" s="105" t="str">
        <f>'[4]Exhibit 2 - 2021'!A29</f>
        <v xml:space="preserve"> LsrAgy00506</v>
      </c>
      <c r="B29" s="106" t="str">
        <f>'[4]Exhibit 2 - 2021'!B29</f>
        <v>ASCENSION PARISH SCHOOL BOARD</v>
      </c>
      <c r="C29" s="107">
        <f>'[4]Exhibit 2 - 2021'!C29</f>
        <v>618130</v>
      </c>
      <c r="D29" s="107">
        <f>'[4]Exhibit 2 - 2021'!D29</f>
        <v>244161</v>
      </c>
      <c r="E29" s="120">
        <f>'[4]Exhibit 2 - 2021'!E29</f>
        <v>0.39500000000000002</v>
      </c>
      <c r="F29" s="107">
        <f>'[4]Exhibit 2 - 2021'!F29</f>
        <v>1609638</v>
      </c>
      <c r="G29" s="121">
        <f>'[4]Exhibit 2 - 2021'!G29</f>
        <v>2.9250000000000001E-4</v>
      </c>
      <c r="H29" s="121">
        <f>'[4]Exhibit 2 - 2021'!H29</f>
        <v>2.856E-4</v>
      </c>
      <c r="I29" s="121">
        <f>'[4]Exhibit 2 - 2021'!I29</f>
        <v>6.8000000000000001E-6</v>
      </c>
      <c r="J29" s="107">
        <f>'[4]Exhibit 2 - 2021'!J29</f>
        <v>112847</v>
      </c>
      <c r="K29" s="107">
        <f>'[4]Exhibit 2 - 2021'!K29</f>
        <v>1590</v>
      </c>
      <c r="L29" s="107">
        <f>'[4]Exhibit 2 - 2021'!L29</f>
        <v>39427</v>
      </c>
      <c r="M29" s="107">
        <f>'[4]Exhibit 2 - 2021'!M29</f>
        <v>-375374</v>
      </c>
      <c r="N29" s="107">
        <f>'[4]Exhibit 2 - 2021'!N29</f>
        <v>0</v>
      </c>
      <c r="O29" s="107">
        <f>'[4]Exhibit 2 - 2021'!O29</f>
        <v>0</v>
      </c>
      <c r="P29" s="107">
        <f>'[4]Exhibit 2 - 2021'!P29</f>
        <v>-24126</v>
      </c>
      <c r="Q29" s="107">
        <f>'[4]Exhibit 2 - 2021'!Q29</f>
        <v>-57843</v>
      </c>
      <c r="R29" s="107">
        <f>'[4]Exhibit 2 - 2021'!R29</f>
        <v>-85281</v>
      </c>
      <c r="S29" s="107">
        <f>'[4]Exhibit 2 - 2021'!S29</f>
        <v>-167107</v>
      </c>
      <c r="T29" s="107">
        <f>'[4]Exhibit 2 - 2021'!T29</f>
        <v>2180938</v>
      </c>
      <c r="U29" s="107">
        <f>'[4]Exhibit 2 - 2021'!U29</f>
        <v>1123534</v>
      </c>
      <c r="V29" s="107">
        <f>'[4]Exhibit 2 - 2021'!V29</f>
        <v>2362434</v>
      </c>
      <c r="W29" s="107">
        <f>'[4]Exhibit 2 - 2021'!W29</f>
        <v>56323</v>
      </c>
      <c r="X29" s="107">
        <f>'[4]Exhibit 2 - 2021'!X29</f>
        <v>541</v>
      </c>
      <c r="Y29" s="107">
        <f>'[4]Exhibit 2 - 2021'!Y29</f>
        <v>8414</v>
      </c>
      <c r="Z29" s="107">
        <f>'[4]Exhibit 2 - 2021'!Z29</f>
        <v>249523</v>
      </c>
    </row>
    <row r="30" spans="1:26" s="9" customFormat="1" ht="15" customHeight="1" x14ac:dyDescent="0.3">
      <c r="A30" s="105">
        <f>'[4]Exhibit 2 - 2021'!A30</f>
        <v>20142</v>
      </c>
      <c r="B30" s="106" t="str">
        <f>'[4]Exhibit 2 - 2021'!B30</f>
        <v>ATCHAFALAYA LEVEE DISTRICT</v>
      </c>
      <c r="C30" s="107">
        <f>'[4]Exhibit 2 - 2021'!C30</f>
        <v>2136923</v>
      </c>
      <c r="D30" s="107">
        <f>'[4]Exhibit 2 - 2021'!D30</f>
        <v>844085</v>
      </c>
      <c r="E30" s="120">
        <f>'[4]Exhibit 2 - 2021'!E30</f>
        <v>0.39500000000000002</v>
      </c>
      <c r="F30" s="107">
        <f>'[4]Exhibit 2 - 2021'!F30</f>
        <v>5564685</v>
      </c>
      <c r="G30" s="121">
        <f>'[4]Exhibit 2 - 2021'!G30</f>
        <v>1.011E-3</v>
      </c>
      <c r="H30" s="121">
        <f>'[4]Exhibit 2 - 2021'!H30</f>
        <v>9.7510000000000001E-4</v>
      </c>
      <c r="I30" s="121">
        <f>'[4]Exhibit 2 - 2021'!I30</f>
        <v>3.5899999999999998E-5</v>
      </c>
      <c r="J30" s="107">
        <f>'[4]Exhibit 2 - 2021'!J30</f>
        <v>390124</v>
      </c>
      <c r="K30" s="107">
        <f>'[4]Exhibit 2 - 2021'!K30</f>
        <v>5496</v>
      </c>
      <c r="L30" s="107">
        <f>'[4]Exhibit 2 - 2021'!L30</f>
        <v>136302</v>
      </c>
      <c r="M30" s="107">
        <f>'[4]Exhibit 2 - 2021'!M30</f>
        <v>-1297705</v>
      </c>
      <c r="N30" s="107">
        <f>'[4]Exhibit 2 - 2021'!N30</f>
        <v>0</v>
      </c>
      <c r="O30" s="107">
        <f>'[4]Exhibit 2 - 2021'!O30</f>
        <v>0</v>
      </c>
      <c r="P30" s="107">
        <f>'[4]Exhibit 2 - 2021'!P30</f>
        <v>-83407</v>
      </c>
      <c r="Q30" s="107">
        <f>'[4]Exhibit 2 - 2021'!Q30</f>
        <v>-199969</v>
      </c>
      <c r="R30" s="107">
        <f>'[4]Exhibit 2 - 2021'!R30</f>
        <v>-294827</v>
      </c>
      <c r="S30" s="107">
        <f>'[4]Exhibit 2 - 2021'!S30</f>
        <v>-577706</v>
      </c>
      <c r="T30" s="107">
        <f>'[4]Exhibit 2 - 2021'!T30</f>
        <v>7539727</v>
      </c>
      <c r="U30" s="107">
        <f>'[4]Exhibit 2 - 2021'!U30</f>
        <v>3884172</v>
      </c>
      <c r="V30" s="107">
        <f>'[4]Exhibit 2 - 2021'!V30</f>
        <v>8064728</v>
      </c>
      <c r="W30" s="107">
        <f>'[4]Exhibit 2 - 2021'!W30</f>
        <v>297165</v>
      </c>
      <c r="X30" s="107">
        <f>'[4]Exhibit 2 - 2021'!X30</f>
        <v>2854</v>
      </c>
      <c r="Y30" s="107">
        <f>'[4]Exhibit 2 - 2021'!Y30</f>
        <v>44391</v>
      </c>
      <c r="Z30" s="107">
        <f>'[4]Exhibit 2 - 2021'!Z30</f>
        <v>862625</v>
      </c>
    </row>
    <row r="31" spans="1:26" s="9" customFormat="1" ht="15" customHeight="1" x14ac:dyDescent="0.3">
      <c r="A31" s="105" t="str">
        <f>'[4]Exhibit 2 - 2021'!A31</f>
        <v xml:space="preserve"> LsrAgy00711</v>
      </c>
      <c r="B31" s="106" t="str">
        <f>'[4]Exhibit 2 - 2021'!B31</f>
        <v>AVOYELLES PARISH POLICE JURY</v>
      </c>
      <c r="C31" s="107">
        <f>'[4]Exhibit 2 - 2021'!C31</f>
        <v>9600</v>
      </c>
      <c r="D31" s="107">
        <f>'[4]Exhibit 2 - 2021'!D31</f>
        <v>4162</v>
      </c>
      <c r="E31" s="120">
        <f>'[4]Exhibit 2 - 2021'!E31</f>
        <v>0.4335</v>
      </c>
      <c r="F31" s="107">
        <f>'[4]Exhibit 2 - 2021'!F31</f>
        <v>27410</v>
      </c>
      <c r="G31" s="121">
        <f>'[4]Exhibit 2 - 2021'!G31</f>
        <v>5.0000000000000004E-6</v>
      </c>
      <c r="H31" s="121">
        <f>'[4]Exhibit 2 - 2021'!H31</f>
        <v>4.8999999999999997E-6</v>
      </c>
      <c r="I31" s="121">
        <f>'[4]Exhibit 2 - 2021'!I31</f>
        <v>9.9999999999999995E-8</v>
      </c>
      <c r="J31" s="107">
        <f>'[4]Exhibit 2 - 2021'!J31</f>
        <v>1922</v>
      </c>
      <c r="K31" s="107">
        <f>'[4]Exhibit 2 - 2021'!K31</f>
        <v>27</v>
      </c>
      <c r="L31" s="107">
        <f>'[4]Exhibit 2 - 2021'!L31</f>
        <v>671</v>
      </c>
      <c r="M31" s="107">
        <f>'[4]Exhibit 2 - 2021'!M31</f>
        <v>-6392</v>
      </c>
      <c r="N31" s="107">
        <f>'[4]Exhibit 2 - 2021'!N31</f>
        <v>0</v>
      </c>
      <c r="O31" s="107">
        <f>'[4]Exhibit 2 - 2021'!O31</f>
        <v>0</v>
      </c>
      <c r="P31" s="107">
        <f>'[4]Exhibit 2 - 2021'!P31</f>
        <v>-411</v>
      </c>
      <c r="Q31" s="107">
        <f>'[4]Exhibit 2 - 2021'!Q31</f>
        <v>-985</v>
      </c>
      <c r="R31" s="107">
        <f>'[4]Exhibit 2 - 2021'!R31</f>
        <v>-1452</v>
      </c>
      <c r="S31" s="107">
        <f>'[4]Exhibit 2 - 2021'!S31</f>
        <v>-2846</v>
      </c>
      <c r="T31" s="107">
        <f>'[4]Exhibit 2 - 2021'!T31</f>
        <v>37138</v>
      </c>
      <c r="U31" s="107">
        <f>'[4]Exhibit 2 - 2021'!U31</f>
        <v>19132</v>
      </c>
      <c r="V31" s="107">
        <f>'[4]Exhibit 2 - 2021'!V31</f>
        <v>40609</v>
      </c>
      <c r="W31" s="107">
        <f>'[4]Exhibit 2 - 2021'!W31</f>
        <v>579</v>
      </c>
      <c r="X31" s="107">
        <f>'[4]Exhibit 2 - 2021'!X31</f>
        <v>6</v>
      </c>
      <c r="Y31" s="107">
        <f>'[4]Exhibit 2 - 2021'!Y31</f>
        <v>86</v>
      </c>
      <c r="Z31" s="107">
        <f>'[4]Exhibit 2 - 2021'!Z31</f>
        <v>4249</v>
      </c>
    </row>
    <row r="32" spans="1:26" s="9" customFormat="1" ht="15" customHeight="1" x14ac:dyDescent="0.3">
      <c r="A32" s="105" t="str">
        <f>'[4]Exhibit 2 - 2021'!A32</f>
        <v xml:space="preserve"> LsrAgy00935</v>
      </c>
      <c r="B32" s="106" t="str">
        <f>'[4]Exhibit 2 - 2021'!B32</f>
        <v>AVOYELLES PARISH SCHOOL BOARD</v>
      </c>
      <c r="C32" s="107">
        <f>'[4]Exhibit 2 - 2021'!C32</f>
        <v>55230</v>
      </c>
      <c r="D32" s="107">
        <f>'[4]Exhibit 2 - 2021'!D32</f>
        <v>21816</v>
      </c>
      <c r="E32" s="120">
        <f>'[4]Exhibit 2 - 2021'!E32</f>
        <v>0.39500000000000002</v>
      </c>
      <c r="F32" s="107">
        <f>'[4]Exhibit 2 - 2021'!F32</f>
        <v>143819</v>
      </c>
      <c r="G32" s="121">
        <f>'[4]Exhibit 2 - 2021'!G32</f>
        <v>2.6100000000000001E-5</v>
      </c>
      <c r="H32" s="121">
        <f>'[4]Exhibit 2 - 2021'!H32</f>
        <v>0</v>
      </c>
      <c r="I32" s="121">
        <f>'[4]Exhibit 2 - 2021'!I32</f>
        <v>2.6100000000000001E-5</v>
      </c>
      <c r="J32" s="107">
        <f>'[4]Exhibit 2 - 2021'!J32</f>
        <v>10083</v>
      </c>
      <c r="K32" s="107">
        <f>'[4]Exhibit 2 - 2021'!K32</f>
        <v>142</v>
      </c>
      <c r="L32" s="107">
        <f>'[4]Exhibit 2 - 2021'!L32</f>
        <v>3523</v>
      </c>
      <c r="M32" s="107">
        <f>'[4]Exhibit 2 - 2021'!M32</f>
        <v>-33539</v>
      </c>
      <c r="N32" s="107">
        <f>'[4]Exhibit 2 - 2021'!N32</f>
        <v>0</v>
      </c>
      <c r="O32" s="107">
        <f>'[4]Exhibit 2 - 2021'!O32</f>
        <v>0</v>
      </c>
      <c r="P32" s="107">
        <f>'[4]Exhibit 2 - 2021'!P32</f>
        <v>-2156</v>
      </c>
      <c r="Q32" s="107">
        <f>'[4]Exhibit 2 - 2021'!Q32</f>
        <v>-5168</v>
      </c>
      <c r="R32" s="107">
        <f>'[4]Exhibit 2 - 2021'!R32</f>
        <v>-7620</v>
      </c>
      <c r="S32" s="107">
        <f>'[4]Exhibit 2 - 2021'!S32</f>
        <v>-14931</v>
      </c>
      <c r="T32" s="107">
        <f>'[4]Exhibit 2 - 2021'!T32</f>
        <v>194864</v>
      </c>
      <c r="U32" s="107">
        <f>'[4]Exhibit 2 - 2021'!U32</f>
        <v>100386</v>
      </c>
      <c r="V32" s="107">
        <f>'[4]Exhibit 2 - 2021'!V32</f>
        <v>0</v>
      </c>
      <c r="W32" s="107">
        <f>'[4]Exhibit 2 - 2021'!W32</f>
        <v>216113</v>
      </c>
      <c r="X32" s="107">
        <f>'[4]Exhibit 2 - 2021'!X32</f>
        <v>2075</v>
      </c>
      <c r="Y32" s="107">
        <f>'[4]Exhibit 2 - 2021'!Y32</f>
        <v>32283</v>
      </c>
      <c r="Z32" s="107">
        <f>'[4]Exhibit 2 - 2021'!Z32</f>
        <v>22294</v>
      </c>
    </row>
    <row r="33" spans="1:26" s="9" customFormat="1" ht="15" customHeight="1" x14ac:dyDescent="0.3">
      <c r="A33" s="105">
        <f>'[4]Exhibit 2 - 2021'!A33</f>
        <v>612</v>
      </c>
      <c r="B33" s="106" t="str">
        <f>'[4]Exhibit 2 - 2021'!B33</f>
        <v>BATON ROUGE COMMUNITY COLLEGE</v>
      </c>
      <c r="C33" s="107">
        <f>'[4]Exhibit 2 - 2021'!C33</f>
        <v>2873521</v>
      </c>
      <c r="D33" s="107">
        <f>'[4]Exhibit 2 - 2021'!D33</f>
        <v>1152448</v>
      </c>
      <c r="E33" s="120">
        <f>'[4]Exhibit 2 - 2021'!E33</f>
        <v>0.40105770000000002</v>
      </c>
      <c r="F33" s="107">
        <f>'[4]Exhibit 2 - 2021'!F33</f>
        <v>7597578</v>
      </c>
      <c r="G33" s="121">
        <f>'[4]Exhibit 2 - 2021'!G33</f>
        <v>1.3803999999999999E-3</v>
      </c>
      <c r="H33" s="121">
        <f>'[4]Exhibit 2 - 2021'!H33</f>
        <v>1.3633E-3</v>
      </c>
      <c r="I33" s="121">
        <f>'[4]Exhibit 2 - 2021'!I33</f>
        <v>1.7099999999999999E-5</v>
      </c>
      <c r="J33" s="107">
        <f>'[4]Exhibit 2 - 2021'!J33</f>
        <v>532644</v>
      </c>
      <c r="K33" s="107">
        <f>'[4]Exhibit 2 - 2021'!K33</f>
        <v>7503</v>
      </c>
      <c r="L33" s="107">
        <f>'[4]Exhibit 2 - 2021'!L33</f>
        <v>186095</v>
      </c>
      <c r="M33" s="107">
        <f>'[4]Exhibit 2 - 2021'!M33</f>
        <v>-1771784</v>
      </c>
      <c r="N33" s="107">
        <f>'[4]Exhibit 2 - 2021'!N33</f>
        <v>0</v>
      </c>
      <c r="O33" s="107">
        <f>'[4]Exhibit 2 - 2021'!O33</f>
        <v>0</v>
      </c>
      <c r="P33" s="107">
        <f>'[4]Exhibit 2 - 2021'!P33</f>
        <v>-113877</v>
      </c>
      <c r="Q33" s="107">
        <f>'[4]Exhibit 2 - 2021'!Q33</f>
        <v>-273022</v>
      </c>
      <c r="R33" s="107">
        <f>'[4]Exhibit 2 - 2021'!R33</f>
        <v>-402533</v>
      </c>
      <c r="S33" s="107">
        <f>'[4]Exhibit 2 - 2021'!S33</f>
        <v>-788754</v>
      </c>
      <c r="T33" s="107">
        <f>'[4]Exhibit 2 - 2021'!T33</f>
        <v>10294144</v>
      </c>
      <c r="U33" s="107">
        <f>'[4]Exhibit 2 - 2021'!U33</f>
        <v>5303140</v>
      </c>
      <c r="V33" s="107">
        <f>'[4]Exhibit 2 - 2021'!V33</f>
        <v>11275484</v>
      </c>
      <c r="W33" s="107">
        <f>'[4]Exhibit 2 - 2021'!W33</f>
        <v>141180</v>
      </c>
      <c r="X33" s="107">
        <f>'[4]Exhibit 2 - 2021'!X33</f>
        <v>1356</v>
      </c>
      <c r="Y33" s="107">
        <f>'[4]Exhibit 2 - 2021'!Y33</f>
        <v>21090</v>
      </c>
      <c r="Z33" s="107">
        <f>'[4]Exhibit 2 - 2021'!Z33</f>
        <v>1177760</v>
      </c>
    </row>
    <row r="34" spans="1:26" s="9" customFormat="1" ht="15" customHeight="1" x14ac:dyDescent="0.3">
      <c r="A34" s="105">
        <f>'[4]Exhibit 2 - 2021'!A34</f>
        <v>71532</v>
      </c>
      <c r="B34" s="106" t="str">
        <f>'[4]Exhibit 2 - 2021'!B34</f>
        <v>BD EX SPEECH PATHOLOGY &amp; AUDIOLOGY</v>
      </c>
      <c r="C34" s="107">
        <f>'[4]Exhibit 2 - 2021'!C34</f>
        <v>123071</v>
      </c>
      <c r="D34" s="107">
        <f>'[4]Exhibit 2 - 2021'!D34</f>
        <v>47089</v>
      </c>
      <c r="E34" s="120">
        <f>'[4]Exhibit 2 - 2021'!E34</f>
        <v>0.38261489999999998</v>
      </c>
      <c r="F34" s="107">
        <f>'[4]Exhibit 2 - 2021'!F34</f>
        <v>310424</v>
      </c>
      <c r="G34" s="121">
        <f>'[4]Exhibit 2 - 2021'!G34</f>
        <v>5.6400000000000002E-5</v>
      </c>
      <c r="H34" s="121">
        <f>'[4]Exhibit 2 - 2021'!H34</f>
        <v>5.3499999999999999E-5</v>
      </c>
      <c r="I34" s="121">
        <f>'[4]Exhibit 2 - 2021'!I34</f>
        <v>2.9000000000000002E-6</v>
      </c>
      <c r="J34" s="107">
        <f>'[4]Exhibit 2 - 2021'!J34</f>
        <v>21763</v>
      </c>
      <c r="K34" s="107">
        <f>'[4]Exhibit 2 - 2021'!K34</f>
        <v>307</v>
      </c>
      <c r="L34" s="107">
        <f>'[4]Exhibit 2 - 2021'!L34</f>
        <v>7604</v>
      </c>
      <c r="M34" s="107">
        <f>'[4]Exhibit 2 - 2021'!M34</f>
        <v>-72392</v>
      </c>
      <c r="N34" s="107">
        <f>'[4]Exhibit 2 - 2021'!N34</f>
        <v>0</v>
      </c>
      <c r="O34" s="107">
        <f>'[4]Exhibit 2 - 2021'!O34</f>
        <v>0</v>
      </c>
      <c r="P34" s="107">
        <f>'[4]Exhibit 2 - 2021'!P34</f>
        <v>-4653</v>
      </c>
      <c r="Q34" s="107">
        <f>'[4]Exhibit 2 - 2021'!Q34</f>
        <v>-11155</v>
      </c>
      <c r="R34" s="107">
        <f>'[4]Exhibit 2 - 2021'!R34</f>
        <v>-16447</v>
      </c>
      <c r="S34" s="107">
        <f>'[4]Exhibit 2 - 2021'!S34</f>
        <v>-32227</v>
      </c>
      <c r="T34" s="107">
        <f>'[4]Exhibit 2 - 2021'!T34</f>
        <v>420601</v>
      </c>
      <c r="U34" s="107">
        <f>'[4]Exhibit 2 - 2021'!U34</f>
        <v>216677</v>
      </c>
      <c r="V34" s="107">
        <f>'[4]Exhibit 2 - 2021'!V34</f>
        <v>442729</v>
      </c>
      <c r="W34" s="107">
        <f>'[4]Exhibit 2 - 2021'!W34</f>
        <v>23737</v>
      </c>
      <c r="X34" s="107">
        <f>'[4]Exhibit 2 - 2021'!X34</f>
        <v>228</v>
      </c>
      <c r="Y34" s="107">
        <f>'[4]Exhibit 2 - 2021'!Y34</f>
        <v>3546</v>
      </c>
      <c r="Z34" s="107">
        <f>'[4]Exhibit 2 - 2021'!Z34</f>
        <v>48121</v>
      </c>
    </row>
    <row r="35" spans="1:26" s="9" customFormat="1" ht="15" customHeight="1" x14ac:dyDescent="0.3">
      <c r="A35" s="105" t="str">
        <f>'[4]Exhibit 2 - 2021'!A35</f>
        <v xml:space="preserve"> LsrAgy00530</v>
      </c>
      <c r="B35" s="106" t="str">
        <f>'[4]Exhibit 2 - 2021'!B35</f>
        <v>BD OF COMMISSIONERS PORT OF NEW ORLEANS</v>
      </c>
      <c r="C35" s="107">
        <f>'[4]Exhibit 2 - 2021'!C35</f>
        <v>13234902</v>
      </c>
      <c r="D35" s="107">
        <f>'[4]Exhibit 2 - 2021'!D35</f>
        <v>5029204</v>
      </c>
      <c r="E35" s="120">
        <f>'[4]Exhibit 2 - 2021'!E35</f>
        <v>0.37999549999999999</v>
      </c>
      <c r="F35" s="107">
        <f>'[4]Exhibit 2 - 2021'!F35</f>
        <v>33155400</v>
      </c>
      <c r="G35" s="121">
        <f>'[4]Exhibit 2 - 2021'!G35</f>
        <v>6.0238999999999996E-3</v>
      </c>
      <c r="H35" s="121">
        <f>'[4]Exhibit 2 - 2021'!H35</f>
        <v>6.5956000000000001E-3</v>
      </c>
      <c r="I35" s="121">
        <f>'[4]Exhibit 2 - 2021'!I35</f>
        <v>-5.7169999999999996E-4</v>
      </c>
      <c r="J35" s="107">
        <f>'[4]Exhibit 2 - 2021'!J35</f>
        <v>2324430</v>
      </c>
      <c r="K35" s="107">
        <f>'[4]Exhibit 2 - 2021'!K35</f>
        <v>32744</v>
      </c>
      <c r="L35" s="107">
        <f>'[4]Exhibit 2 - 2021'!L35</f>
        <v>812110</v>
      </c>
      <c r="M35" s="107">
        <f>'[4]Exhibit 2 - 2021'!M35</f>
        <v>-7731964</v>
      </c>
      <c r="N35" s="107">
        <f>'[4]Exhibit 2 - 2021'!N35</f>
        <v>0</v>
      </c>
      <c r="O35" s="107">
        <f>'[4]Exhibit 2 - 2021'!O35</f>
        <v>0</v>
      </c>
      <c r="P35" s="107">
        <f>'[4]Exhibit 2 - 2021'!P35</f>
        <v>-496951</v>
      </c>
      <c r="Q35" s="107">
        <f>'[4]Exhibit 2 - 2021'!Q35</f>
        <v>-1191451</v>
      </c>
      <c r="R35" s="107">
        <f>'[4]Exhibit 2 - 2021'!R35</f>
        <v>-1756631</v>
      </c>
      <c r="S35" s="107">
        <f>'[4]Exhibit 2 - 2021'!S35</f>
        <v>-3442076</v>
      </c>
      <c r="T35" s="107">
        <f>'[4]Exhibit 2 - 2021'!T35</f>
        <v>44923062</v>
      </c>
      <c r="U35" s="107">
        <f>'[4]Exhibit 2 - 2021'!U35</f>
        <v>23142601</v>
      </c>
      <c r="V35" s="107">
        <f>'[4]Exhibit 2 - 2021'!V35</f>
        <v>54550265</v>
      </c>
      <c r="W35" s="107">
        <f>'[4]Exhibit 2 - 2021'!W35</f>
        <v>-4728589</v>
      </c>
      <c r="X35" s="107">
        <f>'[4]Exhibit 2 - 2021'!X35</f>
        <v>-45412</v>
      </c>
      <c r="Y35" s="107">
        <f>'[4]Exhibit 2 - 2021'!Y35</f>
        <v>-706359</v>
      </c>
      <c r="Z35" s="107">
        <f>'[4]Exhibit 2 - 2021'!Z35</f>
        <v>5139678</v>
      </c>
    </row>
    <row r="36" spans="1:26" s="9" customFormat="1" ht="15" customHeight="1" x14ac:dyDescent="0.3">
      <c r="A36" s="105" t="str">
        <f>'[4]Exhibit 2 - 2021'!A36</f>
        <v xml:space="preserve"> 19-666</v>
      </c>
      <c r="B36" s="106" t="str">
        <f>'[4]Exhibit 2 - 2021'!B36</f>
        <v>BD OF ELEM AND SECONDARY ED</v>
      </c>
      <c r="C36" s="107">
        <f>'[4]Exhibit 2 - 2021'!C36</f>
        <v>88670</v>
      </c>
      <c r="D36" s="107">
        <f>'[4]Exhibit 2 - 2021'!D36</f>
        <v>35025</v>
      </c>
      <c r="E36" s="120">
        <f>'[4]Exhibit 2 - 2021'!E36</f>
        <v>0.39500000000000002</v>
      </c>
      <c r="F36" s="107">
        <f>'[4]Exhibit 2 - 2021'!F36</f>
        <v>230892</v>
      </c>
      <c r="G36" s="121">
        <f>'[4]Exhibit 2 - 2021'!G36</f>
        <v>4.1999999999999998E-5</v>
      </c>
      <c r="H36" s="121">
        <f>'[4]Exhibit 2 - 2021'!H36</f>
        <v>6.4999999999999994E-5</v>
      </c>
      <c r="I36" s="121">
        <f>'[4]Exhibit 2 - 2021'!I36</f>
        <v>-2.3099999999999999E-5</v>
      </c>
      <c r="J36" s="107">
        <f>'[4]Exhibit 2 - 2021'!J36</f>
        <v>16187</v>
      </c>
      <c r="K36" s="107">
        <f>'[4]Exhibit 2 - 2021'!K36</f>
        <v>228</v>
      </c>
      <c r="L36" s="107">
        <f>'[4]Exhibit 2 - 2021'!L36</f>
        <v>5655</v>
      </c>
      <c r="M36" s="107">
        <f>'[4]Exhibit 2 - 2021'!M36</f>
        <v>-53845</v>
      </c>
      <c r="N36" s="107">
        <f>'[4]Exhibit 2 - 2021'!N36</f>
        <v>0</v>
      </c>
      <c r="O36" s="107">
        <f>'[4]Exhibit 2 - 2021'!O36</f>
        <v>0</v>
      </c>
      <c r="P36" s="107">
        <f>'[4]Exhibit 2 - 2021'!P36</f>
        <v>-3461</v>
      </c>
      <c r="Q36" s="107">
        <f>'[4]Exhibit 2 - 2021'!Q36</f>
        <v>-8297</v>
      </c>
      <c r="R36" s="107">
        <f>'[4]Exhibit 2 - 2021'!R36</f>
        <v>-12233</v>
      </c>
      <c r="S36" s="107">
        <f>'[4]Exhibit 2 - 2021'!S36</f>
        <v>-23970</v>
      </c>
      <c r="T36" s="107">
        <f>'[4]Exhibit 2 - 2021'!T36</f>
        <v>312841</v>
      </c>
      <c r="U36" s="107">
        <f>'[4]Exhibit 2 - 2021'!U36</f>
        <v>161163</v>
      </c>
      <c r="V36" s="107">
        <f>'[4]Exhibit 2 - 2021'!V36</f>
        <v>537759</v>
      </c>
      <c r="W36" s="107">
        <f>'[4]Exhibit 2 - 2021'!W36</f>
        <v>-190804</v>
      </c>
      <c r="X36" s="107">
        <f>'[4]Exhibit 2 - 2021'!X36</f>
        <v>-1832</v>
      </c>
      <c r="Y36" s="107">
        <f>'[4]Exhibit 2 - 2021'!Y36</f>
        <v>-28502</v>
      </c>
      <c r="Z36" s="107">
        <f>'[4]Exhibit 2 - 2021'!Z36</f>
        <v>35792</v>
      </c>
    </row>
    <row r="37" spans="1:26" s="9" customFormat="1" ht="15" customHeight="1" x14ac:dyDescent="0.3">
      <c r="A37" s="105">
        <f>'[4]Exhibit 2 - 2021'!A37</f>
        <v>7153</v>
      </c>
      <c r="B37" s="106" t="str">
        <f>'[4]Exhibit 2 - 2021'!B37</f>
        <v>BD OF EXAMINERS OF CERTIFIED SHORTHAND</v>
      </c>
      <c r="C37" s="107">
        <f>'[4]Exhibit 2 - 2021'!C37</f>
        <v>45692</v>
      </c>
      <c r="D37" s="107">
        <f>'[4]Exhibit 2 - 2021'!D37</f>
        <v>18048</v>
      </c>
      <c r="E37" s="120">
        <f>'[4]Exhibit 2 - 2021'!E37</f>
        <v>0.39500000000000002</v>
      </c>
      <c r="F37" s="107">
        <f>'[4]Exhibit 2 - 2021'!F37</f>
        <v>118996</v>
      </c>
      <c r="G37" s="121">
        <f>'[4]Exhibit 2 - 2021'!G37</f>
        <v>2.16E-5</v>
      </c>
      <c r="H37" s="121">
        <f>'[4]Exhibit 2 - 2021'!H37</f>
        <v>2.1800000000000001E-5</v>
      </c>
      <c r="I37" s="121">
        <f>'[4]Exhibit 2 - 2021'!I37</f>
        <v>-1.9999999999999999E-7</v>
      </c>
      <c r="J37" s="107">
        <f>'[4]Exhibit 2 - 2021'!J37</f>
        <v>8342</v>
      </c>
      <c r="K37" s="107">
        <f>'[4]Exhibit 2 - 2021'!K37</f>
        <v>118</v>
      </c>
      <c r="L37" s="107">
        <f>'[4]Exhibit 2 - 2021'!L37</f>
        <v>2915</v>
      </c>
      <c r="M37" s="107">
        <f>'[4]Exhibit 2 - 2021'!M37</f>
        <v>-27750</v>
      </c>
      <c r="N37" s="107">
        <f>'[4]Exhibit 2 - 2021'!N37</f>
        <v>0</v>
      </c>
      <c r="O37" s="107">
        <f>'[4]Exhibit 2 - 2021'!O37</f>
        <v>0</v>
      </c>
      <c r="P37" s="107">
        <f>'[4]Exhibit 2 - 2021'!P37</f>
        <v>-1784</v>
      </c>
      <c r="Q37" s="107">
        <f>'[4]Exhibit 2 - 2021'!Q37</f>
        <v>-4276</v>
      </c>
      <c r="R37" s="107">
        <f>'[4]Exhibit 2 - 2021'!R37</f>
        <v>-6305</v>
      </c>
      <c r="S37" s="107">
        <f>'[4]Exhibit 2 - 2021'!S37</f>
        <v>-12354</v>
      </c>
      <c r="T37" s="107">
        <f>'[4]Exhibit 2 - 2021'!T37</f>
        <v>161231</v>
      </c>
      <c r="U37" s="107">
        <f>'[4]Exhibit 2 - 2021'!U37</f>
        <v>83060</v>
      </c>
      <c r="V37" s="107">
        <f>'[4]Exhibit 2 - 2021'!V37</f>
        <v>180218</v>
      </c>
      <c r="W37" s="107">
        <f>'[4]Exhibit 2 - 2021'!W37</f>
        <v>-1406</v>
      </c>
      <c r="X37" s="107">
        <f>'[4]Exhibit 2 - 2021'!X37</f>
        <v>-14</v>
      </c>
      <c r="Y37" s="107">
        <f>'[4]Exhibit 2 - 2021'!Y37</f>
        <v>-210</v>
      </c>
      <c r="Z37" s="107">
        <f>'[4]Exhibit 2 - 2021'!Z37</f>
        <v>18447</v>
      </c>
    </row>
    <row r="38" spans="1:26" s="9" customFormat="1" ht="15" customHeight="1" x14ac:dyDescent="0.3">
      <c r="A38" s="105">
        <f>'[4]Exhibit 2 - 2021'!A38</f>
        <v>7155</v>
      </c>
      <c r="B38" s="106" t="str">
        <f>'[4]Exhibit 2 - 2021'!B38</f>
        <v>BOARD OF EXAMINERS OF NURSING FACILITIES ADMIN</v>
      </c>
      <c r="C38" s="107">
        <f>'[4]Exhibit 2 - 2021'!C38</f>
        <v>163300</v>
      </c>
      <c r="D38" s="107">
        <f>'[4]Exhibit 2 - 2021'!D38</f>
        <v>64503</v>
      </c>
      <c r="E38" s="120">
        <f>'[4]Exhibit 2 - 2021'!E38</f>
        <v>0.39500000000000002</v>
      </c>
      <c r="F38" s="107">
        <f>'[4]Exhibit 2 - 2021'!F38</f>
        <v>425237</v>
      </c>
      <c r="G38" s="121">
        <f>'[4]Exhibit 2 - 2021'!G38</f>
        <v>7.7299999999999995E-5</v>
      </c>
      <c r="H38" s="121">
        <f>'[4]Exhibit 2 - 2021'!H38</f>
        <v>9.7999999999999997E-5</v>
      </c>
      <c r="I38" s="121">
        <f>'[4]Exhibit 2 - 2021'!I38</f>
        <v>-2.0800000000000001E-5</v>
      </c>
      <c r="J38" s="107">
        <f>'[4]Exhibit 2 - 2021'!J38</f>
        <v>29812</v>
      </c>
      <c r="K38" s="107">
        <f>'[4]Exhibit 2 - 2021'!K38</f>
        <v>420</v>
      </c>
      <c r="L38" s="107">
        <f>'[4]Exhibit 2 - 2021'!L38</f>
        <v>10416</v>
      </c>
      <c r="M38" s="107">
        <f>'[4]Exhibit 2 - 2021'!M38</f>
        <v>-99167</v>
      </c>
      <c r="N38" s="107">
        <f>'[4]Exhibit 2 - 2021'!N38</f>
        <v>0</v>
      </c>
      <c r="O38" s="107">
        <f>'[4]Exhibit 2 - 2021'!O38</f>
        <v>0</v>
      </c>
      <c r="P38" s="107">
        <f>'[4]Exhibit 2 - 2021'!P38</f>
        <v>-6374</v>
      </c>
      <c r="Q38" s="107">
        <f>'[4]Exhibit 2 - 2021'!Q38</f>
        <v>-15281</v>
      </c>
      <c r="R38" s="107">
        <f>'[4]Exhibit 2 - 2021'!R38</f>
        <v>-22530</v>
      </c>
      <c r="S38" s="107">
        <f>'[4]Exhibit 2 - 2021'!S38</f>
        <v>-44147</v>
      </c>
      <c r="T38" s="107">
        <f>'[4]Exhibit 2 - 2021'!T38</f>
        <v>576164</v>
      </c>
      <c r="U38" s="107">
        <f>'[4]Exhibit 2 - 2021'!U38</f>
        <v>296817</v>
      </c>
      <c r="V38" s="107">
        <f>'[4]Exhibit 2 - 2021'!V38</f>
        <v>810691</v>
      </c>
      <c r="W38" s="107">
        <f>'[4]Exhibit 2 - 2021'!W38</f>
        <v>-171699</v>
      </c>
      <c r="X38" s="107">
        <f>'[4]Exhibit 2 - 2021'!X38</f>
        <v>-1649</v>
      </c>
      <c r="Y38" s="107">
        <f>'[4]Exhibit 2 - 2021'!Y38</f>
        <v>-25649</v>
      </c>
      <c r="Z38" s="107">
        <f>'[4]Exhibit 2 - 2021'!Z38</f>
        <v>65919</v>
      </c>
    </row>
    <row r="39" spans="1:26" s="9" customFormat="1" ht="15" customHeight="1" x14ac:dyDescent="0.3">
      <c r="A39" s="105">
        <f>'[4]Exhibit 2 - 2021'!A39</f>
        <v>71526</v>
      </c>
      <c r="B39" s="106" t="str">
        <f>'[4]Exhibit 2 - 2021'!B39</f>
        <v>BOARD OF MEDICAL EXAMINERS</v>
      </c>
      <c r="C39" s="107">
        <f>'[4]Exhibit 2 - 2021'!C39</f>
        <v>3238640</v>
      </c>
      <c r="D39" s="107">
        <f>'[4]Exhibit 2 - 2021'!D39</f>
        <v>1279263</v>
      </c>
      <c r="E39" s="120">
        <f>'[4]Exhibit 2 - 2021'!E39</f>
        <v>0.39500000000000002</v>
      </c>
      <c r="F39" s="107">
        <f>'[4]Exhibit 2 - 2021'!F39</f>
        <v>8433632</v>
      </c>
      <c r="G39" s="121">
        <f>'[4]Exhibit 2 - 2021'!G39</f>
        <v>1.5322999999999999E-3</v>
      </c>
      <c r="H39" s="121">
        <f>'[4]Exhibit 2 - 2021'!H39</f>
        <v>1.3975999999999999E-3</v>
      </c>
      <c r="I39" s="121">
        <f>'[4]Exhibit 2 - 2021'!I39</f>
        <v>1.3469999999999999E-4</v>
      </c>
      <c r="J39" s="107">
        <f>'[4]Exhibit 2 - 2021'!J39</f>
        <v>591258</v>
      </c>
      <c r="K39" s="107">
        <f>'[4]Exhibit 2 - 2021'!K39</f>
        <v>8329</v>
      </c>
      <c r="L39" s="107">
        <f>'[4]Exhibit 2 - 2021'!L39</f>
        <v>206574</v>
      </c>
      <c r="M39" s="107">
        <f>'[4]Exhibit 2 - 2021'!M39</f>
        <v>-1966755</v>
      </c>
      <c r="N39" s="107">
        <f>'[4]Exhibit 2 - 2021'!N39</f>
        <v>0</v>
      </c>
      <c r="O39" s="107">
        <f>'[4]Exhibit 2 - 2021'!O39</f>
        <v>0</v>
      </c>
      <c r="P39" s="107">
        <f>'[4]Exhibit 2 - 2021'!P39</f>
        <v>-126408</v>
      </c>
      <c r="Q39" s="107">
        <f>'[4]Exhibit 2 - 2021'!Q39</f>
        <v>-303066</v>
      </c>
      <c r="R39" s="107">
        <f>'[4]Exhibit 2 - 2021'!R39</f>
        <v>-446829</v>
      </c>
      <c r="S39" s="107">
        <f>'[4]Exhibit 2 - 2021'!S39</f>
        <v>-875550</v>
      </c>
      <c r="T39" s="107">
        <f>'[4]Exhibit 2 - 2021'!T39</f>
        <v>11426934</v>
      </c>
      <c r="U39" s="107">
        <f>'[4]Exhibit 2 - 2021'!U39</f>
        <v>5886709</v>
      </c>
      <c r="V39" s="107">
        <f>'[4]Exhibit 2 - 2021'!V39</f>
        <v>11559251</v>
      </c>
      <c r="W39" s="107">
        <f>'[4]Exhibit 2 - 2021'!W39</f>
        <v>1113728</v>
      </c>
      <c r="X39" s="107">
        <f>'[4]Exhibit 2 - 2021'!X39</f>
        <v>10696</v>
      </c>
      <c r="Y39" s="107">
        <f>'[4]Exhibit 2 - 2021'!Y39</f>
        <v>166369</v>
      </c>
      <c r="Z39" s="107">
        <f>'[4]Exhibit 2 - 2021'!Z39</f>
        <v>1307363</v>
      </c>
    </row>
    <row r="40" spans="1:26" s="9" customFormat="1" ht="15" customHeight="1" x14ac:dyDescent="0.3">
      <c r="A40" s="105" t="str">
        <f>'[4]Exhibit 2 - 2021'!A40</f>
        <v xml:space="preserve"> 20C05</v>
      </c>
      <c r="B40" s="106" t="str">
        <f>'[4]Exhibit 2 - 2021'!B40</f>
        <v>BOARD OF REGENTS</v>
      </c>
      <c r="C40" s="107">
        <f>'[4]Exhibit 2 - 2021'!C40</f>
        <v>5132555</v>
      </c>
      <c r="D40" s="107">
        <f>'[4]Exhibit 2 - 2021'!D40</f>
        <v>2027359</v>
      </c>
      <c r="E40" s="120">
        <f>'[4]Exhibit 2 - 2021'!E40</f>
        <v>0.39500000000000002</v>
      </c>
      <c r="F40" s="107">
        <f>'[4]Exhibit 2 - 2021'!F40</f>
        <v>13365525</v>
      </c>
      <c r="G40" s="121">
        <f>'[4]Exhibit 2 - 2021'!G40</f>
        <v>2.4283E-3</v>
      </c>
      <c r="H40" s="121">
        <f>'[4]Exhibit 2 - 2021'!H40</f>
        <v>2.5441999999999999E-3</v>
      </c>
      <c r="I40" s="121">
        <f>'[4]Exhibit 2 - 2021'!I40</f>
        <v>-1.158E-4</v>
      </c>
      <c r="J40" s="107">
        <f>'[4]Exhibit 2 - 2021'!J40</f>
        <v>937019</v>
      </c>
      <c r="K40" s="107">
        <f>'[4]Exhibit 2 - 2021'!K40</f>
        <v>13200</v>
      </c>
      <c r="L40" s="107">
        <f>'[4]Exhibit 2 - 2021'!L40</f>
        <v>327376</v>
      </c>
      <c r="M40" s="107">
        <f>'[4]Exhibit 2 - 2021'!M40</f>
        <v>-3116891</v>
      </c>
      <c r="N40" s="107">
        <f>'[4]Exhibit 2 - 2021'!N40</f>
        <v>0</v>
      </c>
      <c r="O40" s="107">
        <f>'[4]Exhibit 2 - 2021'!O40</f>
        <v>0</v>
      </c>
      <c r="P40" s="107">
        <f>'[4]Exhibit 2 - 2021'!P40</f>
        <v>-200330</v>
      </c>
      <c r="Q40" s="107">
        <f>'[4]Exhibit 2 - 2021'!Q40</f>
        <v>-480295</v>
      </c>
      <c r="R40" s="107">
        <f>'[4]Exhibit 2 - 2021'!R40</f>
        <v>-708129</v>
      </c>
      <c r="S40" s="107">
        <f>'[4]Exhibit 2 - 2021'!S40</f>
        <v>-1387561</v>
      </c>
      <c r="T40" s="107">
        <f>'[4]Exhibit 2 - 2021'!T40</f>
        <v>18109276</v>
      </c>
      <c r="U40" s="107">
        <f>'[4]Exhibit 2 - 2021'!U40</f>
        <v>9329190</v>
      </c>
      <c r="V40" s="107">
        <f>'[4]Exhibit 2 - 2021'!V40</f>
        <v>21041902</v>
      </c>
      <c r="W40" s="107">
        <f>'[4]Exhibit 2 - 2021'!W40</f>
        <v>-957909</v>
      </c>
      <c r="X40" s="107">
        <f>'[4]Exhibit 2 - 2021'!X40</f>
        <v>-9199</v>
      </c>
      <c r="Y40" s="107">
        <f>'[4]Exhibit 2 - 2021'!Y40</f>
        <v>-143093</v>
      </c>
      <c r="Z40" s="107">
        <f>'[4]Exhibit 2 - 2021'!Z40</f>
        <v>2071895</v>
      </c>
    </row>
    <row r="41" spans="1:26" s="9" customFormat="1" ht="15" customHeight="1" x14ac:dyDescent="0.3">
      <c r="A41" s="105" t="str">
        <f>'[4]Exhibit 2 - 2021'!A41</f>
        <v xml:space="preserve"> LsrAgy00177</v>
      </c>
      <c r="B41" s="106" t="str">
        <f>'[4]Exhibit 2 - 2021'!B41</f>
        <v>BOGALUSA CITY SCHOOLS</v>
      </c>
      <c r="C41" s="107">
        <f>'[4]Exhibit 2 - 2021'!C41</f>
        <v>0</v>
      </c>
      <c r="D41" s="107">
        <f>'[4]Exhibit 2 - 2021'!D41</f>
        <v>0</v>
      </c>
      <c r="E41" s="120">
        <f>'[4]Exhibit 2 - 2021'!E41</f>
        <v>0</v>
      </c>
      <c r="F41" s="107">
        <f>'[4]Exhibit 2 - 2021'!F41</f>
        <v>0</v>
      </c>
      <c r="G41" s="121">
        <f>'[4]Exhibit 2 - 2021'!G41</f>
        <v>0</v>
      </c>
      <c r="H41" s="121">
        <f>'[4]Exhibit 2 - 2021'!H41</f>
        <v>2.12E-5</v>
      </c>
      <c r="I41" s="121">
        <f>'[4]Exhibit 2 - 2021'!I41</f>
        <v>-2.12E-5</v>
      </c>
      <c r="J41" s="107">
        <f>'[4]Exhibit 2 - 2021'!J41</f>
        <v>0</v>
      </c>
      <c r="K41" s="107">
        <f>'[4]Exhibit 2 - 2021'!K41</f>
        <v>0</v>
      </c>
      <c r="L41" s="107">
        <f>'[4]Exhibit 2 - 2021'!L41</f>
        <v>0</v>
      </c>
      <c r="M41" s="107">
        <f>'[4]Exhibit 2 - 2021'!M41</f>
        <v>0</v>
      </c>
      <c r="N41" s="107">
        <f>'[4]Exhibit 2 - 2021'!N41</f>
        <v>0</v>
      </c>
      <c r="O41" s="107">
        <f>'[4]Exhibit 2 - 2021'!O41</f>
        <v>0</v>
      </c>
      <c r="P41" s="107">
        <f>'[4]Exhibit 2 - 2021'!P41</f>
        <v>0</v>
      </c>
      <c r="Q41" s="107">
        <f>'[4]Exhibit 2 - 2021'!Q41</f>
        <v>0</v>
      </c>
      <c r="R41" s="107">
        <f>'[4]Exhibit 2 - 2021'!R41</f>
        <v>0</v>
      </c>
      <c r="S41" s="107">
        <f>'[4]Exhibit 2 - 2021'!S41</f>
        <v>0</v>
      </c>
      <c r="T41" s="107">
        <f>'[4]Exhibit 2 - 2021'!T41</f>
        <v>0</v>
      </c>
      <c r="U41" s="107">
        <f>'[4]Exhibit 2 - 2021'!U41</f>
        <v>0</v>
      </c>
      <c r="V41" s="107">
        <f>'[4]Exhibit 2 - 2021'!V41</f>
        <v>174925</v>
      </c>
      <c r="W41" s="107">
        <f>'[4]Exhibit 2 - 2021'!W41</f>
        <v>-174925</v>
      </c>
      <c r="X41" s="107">
        <f>'[4]Exhibit 2 - 2021'!X41</f>
        <v>-1680</v>
      </c>
      <c r="Y41" s="107">
        <f>'[4]Exhibit 2 - 2021'!Y41</f>
        <v>-26130</v>
      </c>
      <c r="Z41" s="107">
        <f>'[4]Exhibit 2 - 2021'!Z41</f>
        <v>0</v>
      </c>
    </row>
    <row r="42" spans="1:26" s="9" customFormat="1" ht="15" customHeight="1" x14ac:dyDescent="0.3">
      <c r="A42" s="105" t="str">
        <f>'[4]Exhibit 2 - 2021'!A42</f>
        <v xml:space="preserve"> LsrAgy00742</v>
      </c>
      <c r="B42" s="106" t="str">
        <f>'[4]Exhibit 2 - 2021'!B42</f>
        <v>BOSSIER CITY COURT</v>
      </c>
      <c r="C42" s="107">
        <f>'[4]Exhibit 2 - 2021'!C42</f>
        <v>159665</v>
      </c>
      <c r="D42" s="107">
        <f>'[4]Exhibit 2 - 2021'!D42</f>
        <v>68656</v>
      </c>
      <c r="E42" s="120">
        <f>'[4]Exhibit 2 - 2021'!E42</f>
        <v>0.43</v>
      </c>
      <c r="F42" s="107">
        <f>'[4]Exhibit 2 - 2021'!F42</f>
        <v>452647</v>
      </c>
      <c r="G42" s="121">
        <f>'[4]Exhibit 2 - 2021'!G42</f>
        <v>8.2200000000000006E-5</v>
      </c>
      <c r="H42" s="121">
        <f>'[4]Exhibit 2 - 2021'!H42</f>
        <v>3.6600000000000002E-5</v>
      </c>
      <c r="I42" s="121">
        <f>'[4]Exhibit 2 - 2021'!I42</f>
        <v>4.5599999999999997E-5</v>
      </c>
      <c r="J42" s="107">
        <f>'[4]Exhibit 2 - 2021'!J42</f>
        <v>31734</v>
      </c>
      <c r="K42" s="107">
        <f>'[4]Exhibit 2 - 2021'!K42</f>
        <v>447</v>
      </c>
      <c r="L42" s="107">
        <f>'[4]Exhibit 2 - 2021'!L42</f>
        <v>11087</v>
      </c>
      <c r="M42" s="107">
        <f>'[4]Exhibit 2 - 2021'!M42</f>
        <v>-105559</v>
      </c>
      <c r="N42" s="107">
        <f>'[4]Exhibit 2 - 2021'!N42</f>
        <v>0</v>
      </c>
      <c r="O42" s="107">
        <f>'[4]Exhibit 2 - 2021'!O42</f>
        <v>0</v>
      </c>
      <c r="P42" s="107">
        <f>'[4]Exhibit 2 - 2021'!P42</f>
        <v>-6785</v>
      </c>
      <c r="Q42" s="107">
        <f>'[4]Exhibit 2 - 2021'!Q42</f>
        <v>-16266</v>
      </c>
      <c r="R42" s="107">
        <f>'[4]Exhibit 2 - 2021'!R42</f>
        <v>-23982</v>
      </c>
      <c r="S42" s="107">
        <f>'[4]Exhibit 2 - 2021'!S42</f>
        <v>-46992</v>
      </c>
      <c r="T42" s="107">
        <f>'[4]Exhibit 2 - 2021'!T42</f>
        <v>613302</v>
      </c>
      <c r="U42" s="107">
        <f>'[4]Exhibit 2 - 2021'!U42</f>
        <v>315949</v>
      </c>
      <c r="V42" s="107">
        <f>'[4]Exhibit 2 - 2021'!V42</f>
        <v>302789</v>
      </c>
      <c r="W42" s="107">
        <f>'[4]Exhibit 2 - 2021'!W42</f>
        <v>377391</v>
      </c>
      <c r="X42" s="107">
        <f>'[4]Exhibit 2 - 2021'!X42</f>
        <v>3624</v>
      </c>
      <c r="Y42" s="107">
        <f>'[4]Exhibit 2 - 2021'!Y42</f>
        <v>56375</v>
      </c>
      <c r="Z42" s="107">
        <f>'[4]Exhibit 2 - 2021'!Z42</f>
        <v>70168</v>
      </c>
    </row>
    <row r="43" spans="1:26" s="9" customFormat="1" ht="15" customHeight="1" x14ac:dyDescent="0.3">
      <c r="A43" s="105">
        <f>'[4]Exhibit 2 - 2021'!A43</f>
        <v>644</v>
      </c>
      <c r="B43" s="106" t="str">
        <f>'[4]Exhibit 2 - 2021'!B43</f>
        <v>BOSSIER PARISH COMMUNITY COLLEGE</v>
      </c>
      <c r="C43" s="107">
        <f>'[4]Exhibit 2 - 2021'!C43</f>
        <v>2006657</v>
      </c>
      <c r="D43" s="107">
        <f>'[4]Exhibit 2 - 2021'!D43</f>
        <v>792629</v>
      </c>
      <c r="E43" s="120">
        <f>'[4]Exhibit 2 - 2021'!E43</f>
        <v>0.39500000000000002</v>
      </c>
      <c r="F43" s="107">
        <f>'[4]Exhibit 2 - 2021'!F43</f>
        <v>5225475</v>
      </c>
      <c r="G43" s="121">
        <f>'[4]Exhibit 2 - 2021'!G43</f>
        <v>9.4939999999999998E-4</v>
      </c>
      <c r="H43" s="121">
        <f>'[4]Exhibit 2 - 2021'!H43</f>
        <v>1.0521E-3</v>
      </c>
      <c r="I43" s="121">
        <f>'[4]Exhibit 2 - 2021'!I43</f>
        <v>-1.027E-4</v>
      </c>
      <c r="J43" s="107">
        <f>'[4]Exhibit 2 - 2021'!J43</f>
        <v>366343</v>
      </c>
      <c r="K43" s="107">
        <f>'[4]Exhibit 2 - 2021'!K43</f>
        <v>5161</v>
      </c>
      <c r="L43" s="107">
        <f>'[4]Exhibit 2 - 2021'!L43</f>
        <v>127993</v>
      </c>
      <c r="M43" s="107">
        <f>'[4]Exhibit 2 - 2021'!M43</f>
        <v>-1218600</v>
      </c>
      <c r="N43" s="107">
        <f>'[4]Exhibit 2 - 2021'!N43</f>
        <v>0</v>
      </c>
      <c r="O43" s="107">
        <f>'[4]Exhibit 2 - 2021'!O43</f>
        <v>0</v>
      </c>
      <c r="P43" s="107">
        <f>'[4]Exhibit 2 - 2021'!P43</f>
        <v>-78322</v>
      </c>
      <c r="Q43" s="107">
        <f>'[4]Exhibit 2 - 2021'!Q43</f>
        <v>-187779</v>
      </c>
      <c r="R43" s="107">
        <f>'[4]Exhibit 2 - 2021'!R43</f>
        <v>-276855</v>
      </c>
      <c r="S43" s="107">
        <f>'[4]Exhibit 2 - 2021'!S43</f>
        <v>-542490</v>
      </c>
      <c r="T43" s="107">
        <f>'[4]Exhibit 2 - 2021'!T43</f>
        <v>7080123</v>
      </c>
      <c r="U43" s="107">
        <f>'[4]Exhibit 2 - 2021'!U43</f>
        <v>3647402</v>
      </c>
      <c r="V43" s="107">
        <f>'[4]Exhibit 2 - 2021'!V43</f>
        <v>8701570</v>
      </c>
      <c r="W43" s="107">
        <f>'[4]Exhibit 2 - 2021'!W43</f>
        <v>-849398</v>
      </c>
      <c r="X43" s="107">
        <f>'[4]Exhibit 2 - 2021'!X43</f>
        <v>-8157</v>
      </c>
      <c r="Y43" s="107">
        <f>'[4]Exhibit 2 - 2021'!Y43</f>
        <v>-126883</v>
      </c>
      <c r="Z43" s="107">
        <f>'[4]Exhibit 2 - 2021'!Z43</f>
        <v>810042</v>
      </c>
    </row>
    <row r="44" spans="1:26" s="9" customFormat="1" ht="15" customHeight="1" x14ac:dyDescent="0.3">
      <c r="A44" s="105" t="str">
        <f>'[4]Exhibit 2 - 2021'!A44</f>
        <v xml:space="preserve"> LsrAgy00077</v>
      </c>
      <c r="B44" s="106" t="str">
        <f>'[4]Exhibit 2 - 2021'!B44</f>
        <v>BOSSIER PARISH SCHOOL BOARD</v>
      </c>
      <c r="C44" s="107">
        <f>'[4]Exhibit 2 - 2021'!C44</f>
        <v>192832</v>
      </c>
      <c r="D44" s="107">
        <f>'[4]Exhibit 2 - 2021'!D44</f>
        <v>76169</v>
      </c>
      <c r="E44" s="120">
        <f>'[4]Exhibit 2 - 2021'!E44</f>
        <v>0.39500000000000002</v>
      </c>
      <c r="F44" s="107">
        <f>'[4]Exhibit 2 - 2021'!F44</f>
        <v>502128</v>
      </c>
      <c r="G44" s="121">
        <f>'[4]Exhibit 2 - 2021'!G44</f>
        <v>9.1199999999999994E-5</v>
      </c>
      <c r="H44" s="121">
        <f>'[4]Exhibit 2 - 2021'!H44</f>
        <v>1.175E-4</v>
      </c>
      <c r="I44" s="121">
        <f>'[4]Exhibit 2 - 2021'!I44</f>
        <v>-2.6299999999999999E-5</v>
      </c>
      <c r="J44" s="107">
        <f>'[4]Exhibit 2 - 2021'!J44</f>
        <v>35203</v>
      </c>
      <c r="K44" s="107">
        <f>'[4]Exhibit 2 - 2021'!K44</f>
        <v>496</v>
      </c>
      <c r="L44" s="107">
        <f>'[4]Exhibit 2 - 2021'!L44</f>
        <v>12299</v>
      </c>
      <c r="M44" s="107">
        <f>'[4]Exhibit 2 - 2021'!M44</f>
        <v>-117098</v>
      </c>
      <c r="N44" s="107">
        <f>'[4]Exhibit 2 - 2021'!N44</f>
        <v>0</v>
      </c>
      <c r="O44" s="107">
        <f>'[4]Exhibit 2 - 2021'!O44</f>
        <v>0</v>
      </c>
      <c r="P44" s="107">
        <f>'[4]Exhibit 2 - 2021'!P44</f>
        <v>-7526</v>
      </c>
      <c r="Q44" s="107">
        <f>'[4]Exhibit 2 - 2021'!Q44</f>
        <v>-18044</v>
      </c>
      <c r="R44" s="107">
        <f>'[4]Exhibit 2 - 2021'!R44</f>
        <v>-26604</v>
      </c>
      <c r="S44" s="107">
        <f>'[4]Exhibit 2 - 2021'!S44</f>
        <v>-52129</v>
      </c>
      <c r="T44" s="107">
        <f>'[4]Exhibit 2 - 2021'!T44</f>
        <v>680345</v>
      </c>
      <c r="U44" s="107">
        <f>'[4]Exhibit 2 - 2021'!U44</f>
        <v>350487</v>
      </c>
      <c r="V44" s="107">
        <f>'[4]Exhibit 2 - 2021'!V44</f>
        <v>971803</v>
      </c>
      <c r="W44" s="107">
        <f>'[4]Exhibit 2 - 2021'!W44</f>
        <v>-217270</v>
      </c>
      <c r="X44" s="107">
        <f>'[4]Exhibit 2 - 2021'!X44</f>
        <v>-2087</v>
      </c>
      <c r="Y44" s="107">
        <f>'[4]Exhibit 2 - 2021'!Y44</f>
        <v>-32456</v>
      </c>
      <c r="Z44" s="107">
        <f>'[4]Exhibit 2 - 2021'!Z44</f>
        <v>77839</v>
      </c>
    </row>
    <row r="45" spans="1:26" s="9" customFormat="1" ht="15" customHeight="1" x14ac:dyDescent="0.3">
      <c r="A45" s="105">
        <f>'[4]Exhibit 2 - 2021'!A45</f>
        <v>20145</v>
      </c>
      <c r="B45" s="106" t="str">
        <f>'[4]Exhibit 2 - 2021'!B45</f>
        <v>CADDO LEVEE DISTRICT</v>
      </c>
      <c r="C45" s="107">
        <f>'[4]Exhibit 2 - 2021'!C45</f>
        <v>459004</v>
      </c>
      <c r="D45" s="107">
        <f>'[4]Exhibit 2 - 2021'!D45</f>
        <v>181307</v>
      </c>
      <c r="E45" s="120">
        <f>'[4]Exhibit 2 - 2021'!E45</f>
        <v>0.39500000000000002</v>
      </c>
      <c r="F45" s="107">
        <f>'[4]Exhibit 2 - 2021'!F45</f>
        <v>1195298</v>
      </c>
      <c r="G45" s="121">
        <f>'[4]Exhibit 2 - 2021'!G45</f>
        <v>2.1719999999999999E-4</v>
      </c>
      <c r="H45" s="121">
        <f>'[4]Exhibit 2 - 2021'!H45</f>
        <v>2.365E-4</v>
      </c>
      <c r="I45" s="121">
        <f>'[4]Exhibit 2 - 2021'!I45</f>
        <v>-1.9300000000000002E-5</v>
      </c>
      <c r="J45" s="107">
        <f>'[4]Exhibit 2 - 2021'!J45</f>
        <v>83799</v>
      </c>
      <c r="K45" s="107">
        <f>'[4]Exhibit 2 - 2021'!K45</f>
        <v>1180</v>
      </c>
      <c r="L45" s="107">
        <f>'[4]Exhibit 2 - 2021'!L45</f>
        <v>29278</v>
      </c>
      <c r="M45" s="107">
        <f>'[4]Exhibit 2 - 2021'!M45</f>
        <v>-278748</v>
      </c>
      <c r="N45" s="107">
        <f>'[4]Exhibit 2 - 2021'!N45</f>
        <v>0</v>
      </c>
      <c r="O45" s="107">
        <f>'[4]Exhibit 2 - 2021'!O45</f>
        <v>0</v>
      </c>
      <c r="P45" s="107">
        <f>'[4]Exhibit 2 - 2021'!P45</f>
        <v>-17916</v>
      </c>
      <c r="Q45" s="107">
        <f>'[4]Exhibit 2 - 2021'!Q45</f>
        <v>-42953</v>
      </c>
      <c r="R45" s="107">
        <f>'[4]Exhibit 2 - 2021'!R45</f>
        <v>-63329</v>
      </c>
      <c r="S45" s="107">
        <f>'[4]Exhibit 2 - 2021'!S45</f>
        <v>-124092</v>
      </c>
      <c r="T45" s="107">
        <f>'[4]Exhibit 2 - 2021'!T45</f>
        <v>1619539</v>
      </c>
      <c r="U45" s="107">
        <f>'[4]Exhibit 2 - 2021'!U45</f>
        <v>834323</v>
      </c>
      <c r="V45" s="107">
        <f>'[4]Exhibit 2 - 2021'!V45</f>
        <v>1955599</v>
      </c>
      <c r="W45" s="107">
        <f>'[4]Exhibit 2 - 2021'!W45</f>
        <v>-159458</v>
      </c>
      <c r="X45" s="107">
        <f>'[4]Exhibit 2 - 2021'!X45</f>
        <v>-1531</v>
      </c>
      <c r="Y45" s="107">
        <f>'[4]Exhibit 2 - 2021'!Y45</f>
        <v>-23820</v>
      </c>
      <c r="Z45" s="107">
        <f>'[4]Exhibit 2 - 2021'!Z45</f>
        <v>185293</v>
      </c>
    </row>
    <row r="46" spans="1:26" s="9" customFormat="1" ht="15" customHeight="1" x14ac:dyDescent="0.3">
      <c r="A46" s="105" t="str">
        <f>'[4]Exhibit 2 - 2021'!A46</f>
        <v xml:space="preserve"> LsrAgy00601</v>
      </c>
      <c r="B46" s="106" t="str">
        <f>'[4]Exhibit 2 - 2021'!B46</f>
        <v>CADDO PARISH SCHOOL BOARD</v>
      </c>
      <c r="C46" s="107">
        <f>'[4]Exhibit 2 - 2021'!C46</f>
        <v>269556</v>
      </c>
      <c r="D46" s="107">
        <f>'[4]Exhibit 2 - 2021'!D46</f>
        <v>106475</v>
      </c>
      <c r="E46" s="120">
        <f>'[4]Exhibit 2 - 2021'!E46</f>
        <v>0.39500000000000002</v>
      </c>
      <c r="F46" s="107">
        <f>'[4]Exhibit 2 - 2021'!F46</f>
        <v>701922</v>
      </c>
      <c r="G46" s="121">
        <f>'[4]Exhibit 2 - 2021'!G46</f>
        <v>1.2750000000000001E-4</v>
      </c>
      <c r="H46" s="121">
        <f>'[4]Exhibit 2 - 2021'!H46</f>
        <v>1.694E-4</v>
      </c>
      <c r="I46" s="121">
        <f>'[4]Exhibit 2 - 2021'!I46</f>
        <v>-4.1900000000000002E-5</v>
      </c>
      <c r="J46" s="107">
        <f>'[4]Exhibit 2 - 2021'!J46</f>
        <v>49210</v>
      </c>
      <c r="K46" s="107">
        <f>'[4]Exhibit 2 - 2021'!K46</f>
        <v>693</v>
      </c>
      <c r="L46" s="107">
        <f>'[4]Exhibit 2 - 2021'!L46</f>
        <v>17193</v>
      </c>
      <c r="M46" s="107">
        <f>'[4]Exhibit 2 - 2021'!M46</f>
        <v>-163691</v>
      </c>
      <c r="N46" s="107">
        <f>'[4]Exhibit 2 - 2021'!N46</f>
        <v>0</v>
      </c>
      <c r="O46" s="107">
        <f>'[4]Exhibit 2 - 2021'!O46</f>
        <v>0</v>
      </c>
      <c r="P46" s="107">
        <f>'[4]Exhibit 2 - 2021'!P46</f>
        <v>-10521</v>
      </c>
      <c r="Q46" s="107">
        <f>'[4]Exhibit 2 - 2021'!Q46</f>
        <v>-25224</v>
      </c>
      <c r="R46" s="107">
        <f>'[4]Exhibit 2 - 2021'!R46</f>
        <v>-37189</v>
      </c>
      <c r="S46" s="107">
        <f>'[4]Exhibit 2 - 2021'!S46</f>
        <v>-72871</v>
      </c>
      <c r="T46" s="107">
        <f>'[4]Exhibit 2 - 2021'!T46</f>
        <v>951051</v>
      </c>
      <c r="U46" s="107">
        <f>'[4]Exhibit 2 - 2021'!U46</f>
        <v>489944</v>
      </c>
      <c r="V46" s="107">
        <f>'[4]Exhibit 2 - 2021'!V46</f>
        <v>1401382</v>
      </c>
      <c r="W46" s="107">
        <f>'[4]Exhibit 2 - 2021'!W46</f>
        <v>-346624</v>
      </c>
      <c r="X46" s="107">
        <f>'[4]Exhibit 2 - 2021'!X46</f>
        <v>-3329</v>
      </c>
      <c r="Y46" s="107">
        <f>'[4]Exhibit 2 - 2021'!Y46</f>
        <v>-51779</v>
      </c>
      <c r="Z46" s="107">
        <f>'[4]Exhibit 2 - 2021'!Z46</f>
        <v>108810</v>
      </c>
    </row>
    <row r="47" spans="1:26" s="9" customFormat="1" ht="15" customHeight="1" x14ac:dyDescent="0.3">
      <c r="A47" s="105" t="str">
        <f>'[4]Exhibit 2 - 2021'!A47</f>
        <v xml:space="preserve"> LsrAgy00789</v>
      </c>
      <c r="B47" s="106" t="str">
        <f>'[4]Exhibit 2 - 2021'!B47</f>
        <v>CALCASIEU PARISH POLICE JURY</v>
      </c>
      <c r="C47" s="107">
        <f>'[4]Exhibit 2 - 2021'!C47</f>
        <v>47483</v>
      </c>
      <c r="D47" s="107">
        <f>'[4]Exhibit 2 - 2021'!D47</f>
        <v>20647</v>
      </c>
      <c r="E47" s="120">
        <f>'[4]Exhibit 2 - 2021'!E47</f>
        <v>0.4348419</v>
      </c>
      <c r="F47" s="107">
        <f>'[4]Exhibit 2 - 2021'!F47</f>
        <v>136113</v>
      </c>
      <c r="G47" s="121">
        <f>'[4]Exhibit 2 - 2021'!G47</f>
        <v>2.4700000000000001E-5</v>
      </c>
      <c r="H47" s="121">
        <f>'[4]Exhibit 2 - 2021'!H47</f>
        <v>2.4199999999999999E-5</v>
      </c>
      <c r="I47" s="121">
        <f>'[4]Exhibit 2 - 2021'!I47</f>
        <v>4.9999999999999998E-7</v>
      </c>
      <c r="J47" s="107">
        <f>'[4]Exhibit 2 - 2021'!J47</f>
        <v>9543</v>
      </c>
      <c r="K47" s="107">
        <f>'[4]Exhibit 2 - 2021'!K47</f>
        <v>134</v>
      </c>
      <c r="L47" s="107">
        <f>'[4]Exhibit 2 - 2021'!L47</f>
        <v>3334</v>
      </c>
      <c r="M47" s="107">
        <f>'[4]Exhibit 2 - 2021'!M47</f>
        <v>-31742</v>
      </c>
      <c r="N47" s="107">
        <f>'[4]Exhibit 2 - 2021'!N47</f>
        <v>0</v>
      </c>
      <c r="O47" s="107">
        <f>'[4]Exhibit 2 - 2021'!O47</f>
        <v>0</v>
      </c>
      <c r="P47" s="107">
        <f>'[4]Exhibit 2 - 2021'!P47</f>
        <v>-2040</v>
      </c>
      <c r="Q47" s="107">
        <f>'[4]Exhibit 2 - 2021'!Q47</f>
        <v>-4891</v>
      </c>
      <c r="R47" s="107">
        <f>'[4]Exhibit 2 - 2021'!R47</f>
        <v>-7212</v>
      </c>
      <c r="S47" s="107">
        <f>'[4]Exhibit 2 - 2021'!S47</f>
        <v>-14131</v>
      </c>
      <c r="T47" s="107">
        <f>'[4]Exhibit 2 - 2021'!T47</f>
        <v>184423</v>
      </c>
      <c r="U47" s="107">
        <f>'[4]Exhibit 2 - 2021'!U47</f>
        <v>95008</v>
      </c>
      <c r="V47" s="107">
        <f>'[4]Exhibit 2 - 2021'!V47</f>
        <v>200067</v>
      </c>
      <c r="W47" s="107">
        <f>'[4]Exhibit 2 - 2021'!W47</f>
        <v>4466</v>
      </c>
      <c r="X47" s="107">
        <f>'[4]Exhibit 2 - 2021'!X47</f>
        <v>43</v>
      </c>
      <c r="Y47" s="107">
        <f>'[4]Exhibit 2 - 2021'!Y47</f>
        <v>667</v>
      </c>
      <c r="Z47" s="107">
        <f>'[4]Exhibit 2 - 2021'!Z47</f>
        <v>21100</v>
      </c>
    </row>
    <row r="48" spans="1:26" s="9" customFormat="1" ht="15" customHeight="1" x14ac:dyDescent="0.3">
      <c r="A48" s="105" t="str">
        <f>'[4]Exhibit 2 - 2021'!A48</f>
        <v xml:space="preserve"> LsrAgy00658</v>
      </c>
      <c r="B48" s="106" t="str">
        <f>'[4]Exhibit 2 - 2021'!B48</f>
        <v>CALCASIEU PARISH SCHOOL BOARD</v>
      </c>
      <c r="C48" s="107">
        <f>'[4]Exhibit 2 - 2021'!C48</f>
        <v>165142</v>
      </c>
      <c r="D48" s="107">
        <f>'[4]Exhibit 2 - 2021'!D48</f>
        <v>65231</v>
      </c>
      <c r="E48" s="120">
        <f>'[4]Exhibit 2 - 2021'!E48</f>
        <v>0.39500000000000002</v>
      </c>
      <c r="F48" s="107">
        <f>'[4]Exhibit 2 - 2021'!F48</f>
        <v>430026</v>
      </c>
      <c r="G48" s="121">
        <f>'[4]Exhibit 2 - 2021'!G48</f>
        <v>7.8100000000000001E-5</v>
      </c>
      <c r="H48" s="121">
        <f>'[4]Exhibit 2 - 2021'!H48</f>
        <v>1.2909999999999999E-4</v>
      </c>
      <c r="I48" s="121">
        <f>'[4]Exhibit 2 - 2021'!I48</f>
        <v>-5.1E-5</v>
      </c>
      <c r="J48" s="107">
        <f>'[4]Exhibit 2 - 2021'!J48</f>
        <v>30148</v>
      </c>
      <c r="K48" s="107">
        <f>'[4]Exhibit 2 - 2021'!K48</f>
        <v>425</v>
      </c>
      <c r="L48" s="107">
        <f>'[4]Exhibit 2 - 2021'!L48</f>
        <v>10533</v>
      </c>
      <c r="M48" s="107">
        <f>'[4]Exhibit 2 - 2021'!M48</f>
        <v>-100284</v>
      </c>
      <c r="N48" s="107">
        <f>'[4]Exhibit 2 - 2021'!N48</f>
        <v>0</v>
      </c>
      <c r="O48" s="107">
        <f>'[4]Exhibit 2 - 2021'!O48</f>
        <v>0</v>
      </c>
      <c r="P48" s="107">
        <f>'[4]Exhibit 2 - 2021'!P48</f>
        <v>-6445</v>
      </c>
      <c r="Q48" s="107">
        <f>'[4]Exhibit 2 - 2021'!Q48</f>
        <v>-15453</v>
      </c>
      <c r="R48" s="107">
        <f>'[4]Exhibit 2 - 2021'!R48</f>
        <v>-22784</v>
      </c>
      <c r="S48" s="107">
        <f>'[4]Exhibit 2 - 2021'!S48</f>
        <v>-44644</v>
      </c>
      <c r="T48" s="107">
        <f>'[4]Exhibit 2 - 2021'!T48</f>
        <v>582652</v>
      </c>
      <c r="U48" s="107">
        <f>'[4]Exhibit 2 - 2021'!U48</f>
        <v>300160</v>
      </c>
      <c r="V48" s="107">
        <f>'[4]Exhibit 2 - 2021'!V48</f>
        <v>1067991</v>
      </c>
      <c r="W48" s="107">
        <f>'[4]Exhibit 2 - 2021'!W48</f>
        <v>-421804</v>
      </c>
      <c r="X48" s="107">
        <f>'[4]Exhibit 2 - 2021'!X48</f>
        <v>-4051</v>
      </c>
      <c r="Y48" s="107">
        <f>'[4]Exhibit 2 - 2021'!Y48</f>
        <v>-63009</v>
      </c>
      <c r="Z48" s="107">
        <f>'[4]Exhibit 2 - 2021'!Z48</f>
        <v>66662</v>
      </c>
    </row>
    <row r="49" spans="1:26" s="9" customFormat="1" ht="15" customHeight="1" x14ac:dyDescent="0.3">
      <c r="A49" s="105" t="str">
        <f>'[4]Exhibit 2 - 2021'!A49</f>
        <v xml:space="preserve"> LsrAgy00272</v>
      </c>
      <c r="B49" s="106" t="str">
        <f>'[4]Exhibit 2 - 2021'!B49</f>
        <v>CAPITOL AREA GROUNDWATER COMMISSION</v>
      </c>
      <c r="C49" s="107">
        <f>'[4]Exhibit 2 - 2021'!C49</f>
        <v>139000</v>
      </c>
      <c r="D49" s="107">
        <f>'[4]Exhibit 2 - 2021'!D49</f>
        <v>54905</v>
      </c>
      <c r="E49" s="120">
        <f>'[4]Exhibit 2 - 2021'!E49</f>
        <v>0.39500000000000002</v>
      </c>
      <c r="F49" s="107">
        <f>'[4]Exhibit 2 - 2021'!F49</f>
        <v>361941</v>
      </c>
      <c r="G49" s="121">
        <f>'[4]Exhibit 2 - 2021'!G49</f>
        <v>6.58E-5</v>
      </c>
      <c r="H49" s="121">
        <f>'[4]Exhibit 2 - 2021'!H49</f>
        <v>3.8099999999999998E-5</v>
      </c>
      <c r="I49" s="121">
        <f>'[4]Exhibit 2 - 2021'!I49</f>
        <v>2.76E-5</v>
      </c>
      <c r="J49" s="107">
        <f>'[4]Exhibit 2 - 2021'!J49</f>
        <v>25375</v>
      </c>
      <c r="K49" s="107">
        <f>'[4]Exhibit 2 - 2021'!K49</f>
        <v>357</v>
      </c>
      <c r="L49" s="107">
        <f>'[4]Exhibit 2 - 2021'!L49</f>
        <v>8865</v>
      </c>
      <c r="M49" s="107">
        <f>'[4]Exhibit 2 - 2021'!M49</f>
        <v>-84406</v>
      </c>
      <c r="N49" s="107">
        <f>'[4]Exhibit 2 - 2021'!N49</f>
        <v>0</v>
      </c>
      <c r="O49" s="107">
        <f>'[4]Exhibit 2 - 2021'!O49</f>
        <v>0</v>
      </c>
      <c r="P49" s="107">
        <f>'[4]Exhibit 2 - 2021'!P49</f>
        <v>-5425</v>
      </c>
      <c r="Q49" s="107">
        <f>'[4]Exhibit 2 - 2021'!Q49</f>
        <v>-13006</v>
      </c>
      <c r="R49" s="107">
        <f>'[4]Exhibit 2 - 2021'!R49</f>
        <v>-19176</v>
      </c>
      <c r="S49" s="107">
        <f>'[4]Exhibit 2 - 2021'!S49</f>
        <v>-37575</v>
      </c>
      <c r="T49" s="107">
        <f>'[4]Exhibit 2 - 2021'!T49</f>
        <v>490403</v>
      </c>
      <c r="U49" s="107">
        <f>'[4]Exhibit 2 - 2021'!U49</f>
        <v>252637</v>
      </c>
      <c r="V49" s="107">
        <f>'[4]Exhibit 2 - 2021'!V49</f>
        <v>315443</v>
      </c>
      <c r="W49" s="107">
        <f>'[4]Exhibit 2 - 2021'!W49</f>
        <v>228436</v>
      </c>
      <c r="X49" s="107">
        <f>'[4]Exhibit 2 - 2021'!X49</f>
        <v>2194</v>
      </c>
      <c r="Y49" s="107">
        <f>'[4]Exhibit 2 - 2021'!Y49</f>
        <v>34124</v>
      </c>
      <c r="Z49" s="107">
        <f>'[4]Exhibit 2 - 2021'!Z49</f>
        <v>56107</v>
      </c>
    </row>
    <row r="50" spans="1:26" s="9" customFormat="1" ht="15" customHeight="1" x14ac:dyDescent="0.3">
      <c r="A50" s="105" t="str">
        <f>'[4]Exhibit 2 - 2021'!A50</f>
        <v xml:space="preserve"> LsrAgy00213</v>
      </c>
      <c r="B50" s="106" t="str">
        <f>'[4]Exhibit 2 - 2021'!B50</f>
        <v>CATAHOULA PARISH SCHOOL BOARD</v>
      </c>
      <c r="C50" s="107">
        <f>'[4]Exhibit 2 - 2021'!C50</f>
        <v>108574</v>
      </c>
      <c r="D50" s="107">
        <f>'[4]Exhibit 2 - 2021'!D50</f>
        <v>42887</v>
      </c>
      <c r="E50" s="120">
        <f>'[4]Exhibit 2 - 2021'!E50</f>
        <v>0.39500000000000002</v>
      </c>
      <c r="F50" s="107">
        <f>'[4]Exhibit 2 - 2021'!F50</f>
        <v>282739</v>
      </c>
      <c r="G50" s="121">
        <f>'[4]Exhibit 2 - 2021'!G50</f>
        <v>5.1400000000000003E-5</v>
      </c>
      <c r="H50" s="121">
        <f>'[4]Exhibit 2 - 2021'!H50</f>
        <v>4.6900000000000002E-5</v>
      </c>
      <c r="I50" s="121">
        <f>'[4]Exhibit 2 - 2021'!I50</f>
        <v>4.5000000000000001E-6</v>
      </c>
      <c r="J50" s="107">
        <f>'[4]Exhibit 2 - 2021'!J50</f>
        <v>19822</v>
      </c>
      <c r="K50" s="107">
        <f>'[4]Exhibit 2 - 2021'!K50</f>
        <v>279</v>
      </c>
      <c r="L50" s="107">
        <f>'[4]Exhibit 2 - 2021'!L50</f>
        <v>6925</v>
      </c>
      <c r="M50" s="107">
        <f>'[4]Exhibit 2 - 2021'!M50</f>
        <v>-65936</v>
      </c>
      <c r="N50" s="107">
        <f>'[4]Exhibit 2 - 2021'!N50</f>
        <v>0</v>
      </c>
      <c r="O50" s="107">
        <f>'[4]Exhibit 2 - 2021'!O50</f>
        <v>0</v>
      </c>
      <c r="P50" s="107">
        <f>'[4]Exhibit 2 - 2021'!P50</f>
        <v>-4238</v>
      </c>
      <c r="Q50" s="107">
        <f>'[4]Exhibit 2 - 2021'!Q50</f>
        <v>-10160</v>
      </c>
      <c r="R50" s="107">
        <f>'[4]Exhibit 2 - 2021'!R50</f>
        <v>-14980</v>
      </c>
      <c r="S50" s="107">
        <f>'[4]Exhibit 2 - 2021'!S50</f>
        <v>-29353</v>
      </c>
      <c r="T50" s="107">
        <f>'[4]Exhibit 2 - 2021'!T50</f>
        <v>383090</v>
      </c>
      <c r="U50" s="107">
        <f>'[4]Exhibit 2 - 2021'!U50</f>
        <v>197353</v>
      </c>
      <c r="V50" s="107">
        <f>'[4]Exhibit 2 - 2021'!V50</f>
        <v>387729</v>
      </c>
      <c r="W50" s="107">
        <f>'[4]Exhibit 2 - 2021'!W50</f>
        <v>37135</v>
      </c>
      <c r="X50" s="107">
        <f>'[4]Exhibit 2 - 2021'!X50</f>
        <v>357</v>
      </c>
      <c r="Y50" s="107">
        <f>'[4]Exhibit 2 - 2021'!Y50</f>
        <v>5547</v>
      </c>
      <c r="Z50" s="107">
        <f>'[4]Exhibit 2 - 2021'!Z50</f>
        <v>43830</v>
      </c>
    </row>
    <row r="51" spans="1:26" s="9" customFormat="1" ht="15" customHeight="1" x14ac:dyDescent="0.3">
      <c r="A51" s="105">
        <f>'[4]Exhibit 2 - 2021'!A51</f>
        <v>789</v>
      </c>
      <c r="B51" s="106" t="str">
        <f>'[4]Exhibit 2 - 2021'!B51</f>
        <v>CENTRAL LA TECH COMMUNITY COLLEGE</v>
      </c>
      <c r="C51" s="107">
        <f>'[4]Exhibit 2 - 2021'!C51</f>
        <v>641084</v>
      </c>
      <c r="D51" s="107">
        <f>'[4]Exhibit 2 - 2021'!D51</f>
        <v>253228</v>
      </c>
      <c r="E51" s="120">
        <f>'[4]Exhibit 2 - 2021'!E51</f>
        <v>0.39500000000000002</v>
      </c>
      <c r="F51" s="107">
        <f>'[4]Exhibit 2 - 2021'!F51</f>
        <v>1669411</v>
      </c>
      <c r="G51" s="121">
        <f>'[4]Exhibit 2 - 2021'!G51</f>
        <v>3.033E-4</v>
      </c>
      <c r="H51" s="121">
        <f>'[4]Exhibit 2 - 2021'!H51</f>
        <v>2.9550000000000003E-4</v>
      </c>
      <c r="I51" s="121">
        <f>'[4]Exhibit 2 - 2021'!I51</f>
        <v>7.7999999999999999E-6</v>
      </c>
      <c r="J51" s="107">
        <f>'[4]Exhibit 2 - 2021'!J51</f>
        <v>117038</v>
      </c>
      <c r="K51" s="107">
        <f>'[4]Exhibit 2 - 2021'!K51</f>
        <v>1649</v>
      </c>
      <c r="L51" s="107">
        <f>'[4]Exhibit 2 - 2021'!L51</f>
        <v>40891</v>
      </c>
      <c r="M51" s="107">
        <f>'[4]Exhibit 2 - 2021'!M51</f>
        <v>-389313</v>
      </c>
      <c r="N51" s="107">
        <f>'[4]Exhibit 2 - 2021'!N51</f>
        <v>0</v>
      </c>
      <c r="O51" s="107">
        <f>'[4]Exhibit 2 - 2021'!O51</f>
        <v>0</v>
      </c>
      <c r="P51" s="107">
        <f>'[4]Exhibit 2 - 2021'!P51</f>
        <v>-25022</v>
      </c>
      <c r="Q51" s="107">
        <f>'[4]Exhibit 2 - 2021'!Q51</f>
        <v>-59991</v>
      </c>
      <c r="R51" s="107">
        <f>'[4]Exhibit 2 - 2021'!R51</f>
        <v>-88448</v>
      </c>
      <c r="S51" s="107">
        <f>'[4]Exhibit 2 - 2021'!S51</f>
        <v>-173312</v>
      </c>
      <c r="T51" s="107">
        <f>'[4]Exhibit 2 - 2021'!T51</f>
        <v>2261926</v>
      </c>
      <c r="U51" s="107">
        <f>'[4]Exhibit 2 - 2021'!U51</f>
        <v>1165255</v>
      </c>
      <c r="V51" s="107">
        <f>'[4]Exhibit 2 - 2021'!V51</f>
        <v>2443734</v>
      </c>
      <c r="W51" s="107">
        <f>'[4]Exhibit 2 - 2021'!W51</f>
        <v>64842</v>
      </c>
      <c r="X51" s="107">
        <f>'[4]Exhibit 2 - 2021'!X51</f>
        <v>623</v>
      </c>
      <c r="Y51" s="107">
        <f>'[4]Exhibit 2 - 2021'!Y51</f>
        <v>9686</v>
      </c>
      <c r="Z51" s="107">
        <f>'[4]Exhibit 2 - 2021'!Z51</f>
        <v>258788</v>
      </c>
    </row>
    <row r="52" spans="1:26" s="9" customFormat="1" ht="15" customHeight="1" x14ac:dyDescent="0.3">
      <c r="A52" s="105" t="str">
        <f>'[4]Exhibit 2 - 2021'!A52</f>
        <v xml:space="preserve"> LsrAgy00737</v>
      </c>
      <c r="B52" s="106" t="str">
        <f>'[4]Exhibit 2 - 2021'!B52</f>
        <v>CITY COURT OF ABBEVILLE</v>
      </c>
      <c r="C52" s="107">
        <f>'[4]Exhibit 2 - 2021'!C52</f>
        <v>50400</v>
      </c>
      <c r="D52" s="107">
        <f>'[4]Exhibit 2 - 2021'!D52</f>
        <v>22025</v>
      </c>
      <c r="E52" s="120">
        <f>'[4]Exhibit 2 - 2021'!E52</f>
        <v>0.437</v>
      </c>
      <c r="F52" s="107">
        <f>'[4]Exhibit 2 - 2021'!F52</f>
        <v>145195</v>
      </c>
      <c r="G52" s="121">
        <f>'[4]Exhibit 2 - 2021'!G52</f>
        <v>2.6400000000000001E-5</v>
      </c>
      <c r="H52" s="121">
        <f>'[4]Exhibit 2 - 2021'!H52</f>
        <v>2.55E-5</v>
      </c>
      <c r="I52" s="121">
        <f>'[4]Exhibit 2 - 2021'!I52</f>
        <v>8.9999999999999996E-7</v>
      </c>
      <c r="J52" s="107">
        <f>'[4]Exhibit 2 - 2021'!J52</f>
        <v>10179</v>
      </c>
      <c r="K52" s="107">
        <f>'[4]Exhibit 2 - 2021'!K52</f>
        <v>143</v>
      </c>
      <c r="L52" s="107">
        <f>'[4]Exhibit 2 - 2021'!L52</f>
        <v>3556</v>
      </c>
      <c r="M52" s="107">
        <f>'[4]Exhibit 2 - 2021'!M52</f>
        <v>-33860</v>
      </c>
      <c r="N52" s="107">
        <f>'[4]Exhibit 2 - 2021'!N52</f>
        <v>0</v>
      </c>
      <c r="O52" s="107">
        <f>'[4]Exhibit 2 - 2021'!O52</f>
        <v>0</v>
      </c>
      <c r="P52" s="107">
        <f>'[4]Exhibit 2 - 2021'!P52</f>
        <v>-2176</v>
      </c>
      <c r="Q52" s="107">
        <f>'[4]Exhibit 2 - 2021'!Q52</f>
        <v>-5218</v>
      </c>
      <c r="R52" s="107">
        <f>'[4]Exhibit 2 - 2021'!R52</f>
        <v>-7693</v>
      </c>
      <c r="S52" s="107">
        <f>'[4]Exhibit 2 - 2021'!S52</f>
        <v>-15074</v>
      </c>
      <c r="T52" s="107">
        <f>'[4]Exhibit 2 - 2021'!T52</f>
        <v>196728</v>
      </c>
      <c r="U52" s="107">
        <f>'[4]Exhibit 2 - 2021'!U52</f>
        <v>101347</v>
      </c>
      <c r="V52" s="107">
        <f>'[4]Exhibit 2 - 2021'!V52</f>
        <v>210654</v>
      </c>
      <c r="W52" s="107">
        <f>'[4]Exhibit 2 - 2021'!W52</f>
        <v>7526</v>
      </c>
      <c r="X52" s="107">
        <f>'[4]Exhibit 2 - 2021'!X52</f>
        <v>72</v>
      </c>
      <c r="Y52" s="107">
        <f>'[4]Exhibit 2 - 2021'!Y52</f>
        <v>1124</v>
      </c>
      <c r="Z52" s="107">
        <f>'[4]Exhibit 2 - 2021'!Z52</f>
        <v>22508</v>
      </c>
    </row>
    <row r="53" spans="1:26" s="9" customFormat="1" ht="15" customHeight="1" x14ac:dyDescent="0.3">
      <c r="A53" s="105" t="str">
        <f>'[4]Exhibit 2 - 2021'!A53</f>
        <v xml:space="preserve"> LsrAgy00107</v>
      </c>
      <c r="B53" s="106" t="str">
        <f>'[4]Exhibit 2 - 2021'!B53</f>
        <v>CITY COURT OF BAKER</v>
      </c>
      <c r="C53" s="107">
        <f>'[4]Exhibit 2 - 2021'!C53</f>
        <v>84684</v>
      </c>
      <c r="D53" s="107">
        <f>'[4]Exhibit 2 - 2021'!D53</f>
        <v>37007</v>
      </c>
      <c r="E53" s="120">
        <f>'[4]Exhibit 2 - 2021'!E53</f>
        <v>0.437</v>
      </c>
      <c r="F53" s="107">
        <f>'[4]Exhibit 2 - 2021'!F53</f>
        <v>243991</v>
      </c>
      <c r="G53" s="121">
        <f>'[4]Exhibit 2 - 2021'!G53</f>
        <v>4.4299999999999999E-5</v>
      </c>
      <c r="H53" s="121">
        <f>'[4]Exhibit 2 - 2021'!H53</f>
        <v>3.8399999999999998E-5</v>
      </c>
      <c r="I53" s="121">
        <f>'[4]Exhibit 2 - 2021'!I53</f>
        <v>5.9000000000000003E-6</v>
      </c>
      <c r="J53" s="107">
        <f>'[4]Exhibit 2 - 2021'!J53</f>
        <v>17106</v>
      </c>
      <c r="K53" s="107">
        <f>'[4]Exhibit 2 - 2021'!K53</f>
        <v>241</v>
      </c>
      <c r="L53" s="107">
        <f>'[4]Exhibit 2 - 2021'!L53</f>
        <v>5976</v>
      </c>
      <c r="M53" s="107">
        <f>'[4]Exhibit 2 - 2021'!M53</f>
        <v>-56900</v>
      </c>
      <c r="N53" s="107">
        <f>'[4]Exhibit 2 - 2021'!N53</f>
        <v>0</v>
      </c>
      <c r="O53" s="107">
        <f>'[4]Exhibit 2 - 2021'!O53</f>
        <v>0</v>
      </c>
      <c r="P53" s="107">
        <f>'[4]Exhibit 2 - 2021'!P53</f>
        <v>-3657</v>
      </c>
      <c r="Q53" s="107">
        <f>'[4]Exhibit 2 - 2021'!Q53</f>
        <v>-8768</v>
      </c>
      <c r="R53" s="107">
        <f>'[4]Exhibit 2 - 2021'!R53</f>
        <v>-12927</v>
      </c>
      <c r="S53" s="107">
        <f>'[4]Exhibit 2 - 2021'!S53</f>
        <v>-25330</v>
      </c>
      <c r="T53" s="107">
        <f>'[4]Exhibit 2 - 2021'!T53</f>
        <v>330590</v>
      </c>
      <c r="U53" s="107">
        <f>'[4]Exhibit 2 - 2021'!U53</f>
        <v>170307</v>
      </c>
      <c r="V53" s="107">
        <f>'[4]Exhibit 2 - 2021'!V53</f>
        <v>317759</v>
      </c>
      <c r="W53" s="107">
        <f>'[4]Exhibit 2 - 2021'!W53</f>
        <v>48880</v>
      </c>
      <c r="X53" s="107">
        <f>'[4]Exhibit 2 - 2021'!X53</f>
        <v>469</v>
      </c>
      <c r="Y53" s="107">
        <f>'[4]Exhibit 2 - 2021'!Y53</f>
        <v>7302</v>
      </c>
      <c r="Z53" s="107">
        <f>'[4]Exhibit 2 - 2021'!Z53</f>
        <v>37823</v>
      </c>
    </row>
    <row r="54" spans="1:26" s="9" customFormat="1" ht="15" customHeight="1" x14ac:dyDescent="0.3">
      <c r="A54" s="105" t="str">
        <f>'[4]Exhibit 2 - 2021'!A54</f>
        <v xml:space="preserve"> LsrAgy00702</v>
      </c>
      <c r="B54" s="106" t="str">
        <f>'[4]Exhibit 2 - 2021'!B54</f>
        <v>CITY COURT OF BASTROP</v>
      </c>
      <c r="C54" s="107">
        <f>'[4]Exhibit 2 - 2021'!C54</f>
        <v>83829</v>
      </c>
      <c r="D54" s="107">
        <f>'[4]Exhibit 2 - 2021'!D54</f>
        <v>36633</v>
      </c>
      <c r="E54" s="120">
        <f>'[4]Exhibit 2 - 2021'!E54</f>
        <v>0.437</v>
      </c>
      <c r="F54" s="107">
        <f>'[4]Exhibit 2 - 2021'!F54</f>
        <v>241514</v>
      </c>
      <c r="G54" s="121">
        <f>'[4]Exhibit 2 - 2021'!G54</f>
        <v>4.3900000000000003E-5</v>
      </c>
      <c r="H54" s="121">
        <f>'[4]Exhibit 2 - 2021'!H54</f>
        <v>3.8300000000000003E-5</v>
      </c>
      <c r="I54" s="121">
        <f>'[4]Exhibit 2 - 2021'!I54</f>
        <v>5.5999999999999997E-6</v>
      </c>
      <c r="J54" s="107">
        <f>'[4]Exhibit 2 - 2021'!J54</f>
        <v>16932</v>
      </c>
      <c r="K54" s="107">
        <f>'[4]Exhibit 2 - 2021'!K54</f>
        <v>239</v>
      </c>
      <c r="L54" s="107">
        <f>'[4]Exhibit 2 - 2021'!L54</f>
        <v>5916</v>
      </c>
      <c r="M54" s="107">
        <f>'[4]Exhibit 2 - 2021'!M54</f>
        <v>-56322</v>
      </c>
      <c r="N54" s="107">
        <f>'[4]Exhibit 2 - 2021'!N54</f>
        <v>0</v>
      </c>
      <c r="O54" s="107">
        <f>'[4]Exhibit 2 - 2021'!O54</f>
        <v>0</v>
      </c>
      <c r="P54" s="107">
        <f>'[4]Exhibit 2 - 2021'!P54</f>
        <v>-3620</v>
      </c>
      <c r="Q54" s="107">
        <f>'[4]Exhibit 2 - 2021'!Q54</f>
        <v>-8679</v>
      </c>
      <c r="R54" s="107">
        <f>'[4]Exhibit 2 - 2021'!R54</f>
        <v>-12796</v>
      </c>
      <c r="S54" s="107">
        <f>'[4]Exhibit 2 - 2021'!S54</f>
        <v>-25073</v>
      </c>
      <c r="T54" s="107">
        <f>'[4]Exhibit 2 - 2021'!T54</f>
        <v>327234</v>
      </c>
      <c r="U54" s="107">
        <f>'[4]Exhibit 2 - 2021'!U54</f>
        <v>168578</v>
      </c>
      <c r="V54" s="107">
        <f>'[4]Exhibit 2 - 2021'!V54</f>
        <v>316932</v>
      </c>
      <c r="W54" s="107">
        <f>'[4]Exhibit 2 - 2021'!W54</f>
        <v>45985</v>
      </c>
      <c r="X54" s="107">
        <f>'[4]Exhibit 2 - 2021'!X54</f>
        <v>442</v>
      </c>
      <c r="Y54" s="107">
        <f>'[4]Exhibit 2 - 2021'!Y54</f>
        <v>6869</v>
      </c>
      <c r="Z54" s="107">
        <f>'[4]Exhibit 2 - 2021'!Z54</f>
        <v>37439</v>
      </c>
    </row>
    <row r="55" spans="1:26" s="9" customFormat="1" ht="15" customHeight="1" x14ac:dyDescent="0.3">
      <c r="A55" s="105" t="str">
        <f>'[4]Exhibit 2 - 2021'!A55</f>
        <v xml:space="preserve"> LsrAgy00748</v>
      </c>
      <c r="B55" s="106" t="str">
        <f>'[4]Exhibit 2 - 2021'!B55</f>
        <v>CITY COURT OF BOGALUSA</v>
      </c>
      <c r="C55" s="107">
        <f>'[4]Exhibit 2 - 2021'!C55</f>
        <v>19219</v>
      </c>
      <c r="D55" s="107">
        <f>'[4]Exhibit 2 - 2021'!D55</f>
        <v>8264</v>
      </c>
      <c r="E55" s="120">
        <f>'[4]Exhibit 2 - 2021'!E55</f>
        <v>0.43</v>
      </c>
      <c r="F55" s="107">
        <f>'[4]Exhibit 2 - 2021'!F55</f>
        <v>54489</v>
      </c>
      <c r="G55" s="121">
        <f>'[4]Exhibit 2 - 2021'!G55</f>
        <v>9.9000000000000001E-6</v>
      </c>
      <c r="H55" s="121">
        <f>'[4]Exhibit 2 - 2021'!H55</f>
        <v>9.0999999999999993E-6</v>
      </c>
      <c r="I55" s="121">
        <f>'[4]Exhibit 2 - 2021'!I55</f>
        <v>7.9999999999999996E-7</v>
      </c>
      <c r="J55" s="107">
        <f>'[4]Exhibit 2 - 2021'!J55</f>
        <v>3820</v>
      </c>
      <c r="K55" s="107">
        <f>'[4]Exhibit 2 - 2021'!K55</f>
        <v>54</v>
      </c>
      <c r="L55" s="107">
        <f>'[4]Exhibit 2 - 2021'!L55</f>
        <v>1335</v>
      </c>
      <c r="M55" s="107">
        <f>'[4]Exhibit 2 - 2021'!M55</f>
        <v>-12707</v>
      </c>
      <c r="N55" s="107">
        <f>'[4]Exhibit 2 - 2021'!N55</f>
        <v>0</v>
      </c>
      <c r="O55" s="107">
        <f>'[4]Exhibit 2 - 2021'!O55</f>
        <v>0</v>
      </c>
      <c r="P55" s="107">
        <f>'[4]Exhibit 2 - 2021'!P55</f>
        <v>-817</v>
      </c>
      <c r="Q55" s="107">
        <f>'[4]Exhibit 2 - 2021'!Q55</f>
        <v>-1958</v>
      </c>
      <c r="R55" s="107">
        <f>'[4]Exhibit 2 - 2021'!R55</f>
        <v>-2887</v>
      </c>
      <c r="S55" s="107">
        <f>'[4]Exhibit 2 - 2021'!S55</f>
        <v>-5657</v>
      </c>
      <c r="T55" s="107">
        <f>'[4]Exhibit 2 - 2021'!T55</f>
        <v>73829</v>
      </c>
      <c r="U55" s="107">
        <f>'[4]Exhibit 2 - 2021'!U55</f>
        <v>38034</v>
      </c>
      <c r="V55" s="107">
        <f>'[4]Exhibit 2 - 2021'!V55</f>
        <v>75180</v>
      </c>
      <c r="W55" s="107">
        <f>'[4]Exhibit 2 - 2021'!W55</f>
        <v>6699</v>
      </c>
      <c r="X55" s="107">
        <f>'[4]Exhibit 2 - 2021'!X55</f>
        <v>64</v>
      </c>
      <c r="Y55" s="107">
        <f>'[4]Exhibit 2 - 2021'!Y55</f>
        <v>1001</v>
      </c>
      <c r="Z55" s="107">
        <f>'[4]Exhibit 2 - 2021'!Z55</f>
        <v>8447</v>
      </c>
    </row>
    <row r="56" spans="1:26" s="9" customFormat="1" ht="15" customHeight="1" x14ac:dyDescent="0.3">
      <c r="A56" s="105" t="str">
        <f>'[4]Exhibit 2 - 2021'!A56</f>
        <v xml:space="preserve"> LsrAgy00741</v>
      </c>
      <c r="B56" s="106" t="str">
        <f>'[4]Exhibit 2 - 2021'!B56</f>
        <v>CITY COURT OF CROWLEY</v>
      </c>
      <c r="C56" s="107">
        <f>'[4]Exhibit 2 - 2021'!C56</f>
        <v>40800</v>
      </c>
      <c r="D56" s="107">
        <f>'[4]Exhibit 2 - 2021'!D56</f>
        <v>17830</v>
      </c>
      <c r="E56" s="120">
        <f>'[4]Exhibit 2 - 2021'!E56</f>
        <v>0.437</v>
      </c>
      <c r="F56" s="107">
        <f>'[4]Exhibit 2 - 2021'!F56</f>
        <v>117565</v>
      </c>
      <c r="G56" s="121">
        <f>'[4]Exhibit 2 - 2021'!G56</f>
        <v>2.1399999999999998E-5</v>
      </c>
      <c r="H56" s="121">
        <f>'[4]Exhibit 2 - 2021'!H56</f>
        <v>2.0599999999999999E-5</v>
      </c>
      <c r="I56" s="121">
        <f>'[4]Exhibit 2 - 2021'!I56</f>
        <v>6.9999999999999997E-7</v>
      </c>
      <c r="J56" s="107">
        <f>'[4]Exhibit 2 - 2021'!J56</f>
        <v>8242</v>
      </c>
      <c r="K56" s="107">
        <f>'[4]Exhibit 2 - 2021'!K56</f>
        <v>116</v>
      </c>
      <c r="L56" s="107">
        <f>'[4]Exhibit 2 - 2021'!L56</f>
        <v>2880</v>
      </c>
      <c r="M56" s="107">
        <f>'[4]Exhibit 2 - 2021'!M56</f>
        <v>-27417</v>
      </c>
      <c r="N56" s="107">
        <f>'[4]Exhibit 2 - 2021'!N56</f>
        <v>0</v>
      </c>
      <c r="O56" s="107">
        <f>'[4]Exhibit 2 - 2021'!O56</f>
        <v>0</v>
      </c>
      <c r="P56" s="107">
        <f>'[4]Exhibit 2 - 2021'!P56</f>
        <v>-1762</v>
      </c>
      <c r="Q56" s="107">
        <f>'[4]Exhibit 2 - 2021'!Q56</f>
        <v>-4225</v>
      </c>
      <c r="R56" s="107">
        <f>'[4]Exhibit 2 - 2021'!R56</f>
        <v>-6229</v>
      </c>
      <c r="S56" s="107">
        <f>'[4]Exhibit 2 - 2021'!S56</f>
        <v>-12205</v>
      </c>
      <c r="T56" s="107">
        <f>'[4]Exhibit 2 - 2021'!T56</f>
        <v>159292</v>
      </c>
      <c r="U56" s="107">
        <f>'[4]Exhibit 2 - 2021'!U56</f>
        <v>82061</v>
      </c>
      <c r="V56" s="107">
        <f>'[4]Exhibit 2 - 2021'!V56</f>
        <v>170541</v>
      </c>
      <c r="W56" s="107">
        <f>'[4]Exhibit 2 - 2021'!W56</f>
        <v>6120</v>
      </c>
      <c r="X56" s="107">
        <f>'[4]Exhibit 2 - 2021'!X56</f>
        <v>59</v>
      </c>
      <c r="Y56" s="107">
        <f>'[4]Exhibit 2 - 2021'!Y56</f>
        <v>914</v>
      </c>
      <c r="Z56" s="107">
        <f>'[4]Exhibit 2 - 2021'!Z56</f>
        <v>18225</v>
      </c>
    </row>
    <row r="57" spans="1:26" s="9" customFormat="1" ht="15" customHeight="1" x14ac:dyDescent="0.3">
      <c r="A57" s="105" t="str">
        <f>'[4]Exhibit 2 - 2021'!A57</f>
        <v xml:space="preserve"> LsrAgy00756</v>
      </c>
      <c r="B57" s="106" t="str">
        <f>'[4]Exhibit 2 - 2021'!B57</f>
        <v>CITY COURT OF DENHAM SPRINGS</v>
      </c>
      <c r="C57" s="107">
        <f>'[4]Exhibit 2 - 2021'!C57</f>
        <v>77490</v>
      </c>
      <c r="D57" s="107">
        <f>'[4]Exhibit 2 - 2021'!D57</f>
        <v>33863</v>
      </c>
      <c r="E57" s="120">
        <f>'[4]Exhibit 2 - 2021'!E57</f>
        <v>0.437</v>
      </c>
      <c r="F57" s="107">
        <f>'[4]Exhibit 2 - 2021'!F57</f>
        <v>223241</v>
      </c>
      <c r="G57" s="121">
        <f>'[4]Exhibit 2 - 2021'!G57</f>
        <v>4.0599999999999998E-5</v>
      </c>
      <c r="H57" s="121">
        <f>'[4]Exhibit 2 - 2021'!H57</f>
        <v>3.5299999999999997E-5</v>
      </c>
      <c r="I57" s="121">
        <f>'[4]Exhibit 2 - 2021'!I57</f>
        <v>5.2000000000000002E-6</v>
      </c>
      <c r="J57" s="107">
        <f>'[4]Exhibit 2 - 2021'!J57</f>
        <v>15651</v>
      </c>
      <c r="K57" s="107">
        <f>'[4]Exhibit 2 - 2021'!K57</f>
        <v>220</v>
      </c>
      <c r="L57" s="107">
        <f>'[4]Exhibit 2 - 2021'!L57</f>
        <v>5468</v>
      </c>
      <c r="M57" s="107">
        <f>'[4]Exhibit 2 - 2021'!M57</f>
        <v>-52061</v>
      </c>
      <c r="N57" s="107">
        <f>'[4]Exhibit 2 - 2021'!N57</f>
        <v>0</v>
      </c>
      <c r="O57" s="107">
        <f>'[4]Exhibit 2 - 2021'!O57</f>
        <v>0</v>
      </c>
      <c r="P57" s="107">
        <f>'[4]Exhibit 2 - 2021'!P57</f>
        <v>-3346</v>
      </c>
      <c r="Q57" s="107">
        <f>'[4]Exhibit 2 - 2021'!Q57</f>
        <v>-8022</v>
      </c>
      <c r="R57" s="107">
        <f>'[4]Exhibit 2 - 2021'!R57</f>
        <v>-11828</v>
      </c>
      <c r="S57" s="107">
        <f>'[4]Exhibit 2 - 2021'!S57</f>
        <v>-23176</v>
      </c>
      <c r="T57" s="107">
        <f>'[4]Exhibit 2 - 2021'!T57</f>
        <v>302475</v>
      </c>
      <c r="U57" s="107">
        <f>'[4]Exhibit 2 - 2021'!U57</f>
        <v>155823</v>
      </c>
      <c r="V57" s="107">
        <f>'[4]Exhibit 2 - 2021'!V57</f>
        <v>292120</v>
      </c>
      <c r="W57" s="107">
        <f>'[4]Exhibit 2 - 2021'!W57</f>
        <v>43338</v>
      </c>
      <c r="X57" s="107">
        <f>'[4]Exhibit 2 - 2021'!X57</f>
        <v>416</v>
      </c>
      <c r="Y57" s="107">
        <f>'[4]Exhibit 2 - 2021'!Y57</f>
        <v>6474</v>
      </c>
      <c r="Z57" s="107">
        <f>'[4]Exhibit 2 - 2021'!Z57</f>
        <v>34606</v>
      </c>
    </row>
    <row r="58" spans="1:26" s="9" customFormat="1" ht="15" customHeight="1" x14ac:dyDescent="0.3">
      <c r="A58" s="105" t="str">
        <f>'[4]Exhibit 2 - 2021'!A58</f>
        <v xml:space="preserve"> LsrAgy00746</v>
      </c>
      <c r="B58" s="106" t="str">
        <f>'[4]Exhibit 2 - 2021'!B58</f>
        <v>CITY COURT OF FRANKLIN</v>
      </c>
      <c r="C58" s="107">
        <f>'[4]Exhibit 2 - 2021'!C58</f>
        <v>34174</v>
      </c>
      <c r="D58" s="107">
        <f>'[4]Exhibit 2 - 2021'!D58</f>
        <v>14695</v>
      </c>
      <c r="E58" s="120">
        <f>'[4]Exhibit 2 - 2021'!E58</f>
        <v>0.43</v>
      </c>
      <c r="F58" s="107">
        <f>'[4]Exhibit 2 - 2021'!F58</f>
        <v>96870</v>
      </c>
      <c r="G58" s="121">
        <f>'[4]Exhibit 2 - 2021'!G58</f>
        <v>1.7600000000000001E-5</v>
      </c>
      <c r="H58" s="121">
        <f>'[4]Exhibit 2 - 2021'!H58</f>
        <v>1.9199999999999999E-5</v>
      </c>
      <c r="I58" s="121">
        <f>'[4]Exhibit 2 - 2021'!I58</f>
        <v>-1.5999999999999999E-6</v>
      </c>
      <c r="J58" s="107">
        <f>'[4]Exhibit 2 - 2021'!J58</f>
        <v>6791</v>
      </c>
      <c r="K58" s="107">
        <f>'[4]Exhibit 2 - 2021'!K58</f>
        <v>96</v>
      </c>
      <c r="L58" s="107">
        <f>'[4]Exhibit 2 - 2021'!L58</f>
        <v>2373</v>
      </c>
      <c r="M58" s="107">
        <f>'[4]Exhibit 2 - 2021'!M58</f>
        <v>-22590</v>
      </c>
      <c r="N58" s="107">
        <f>'[4]Exhibit 2 - 2021'!N58</f>
        <v>0</v>
      </c>
      <c r="O58" s="107">
        <f>'[4]Exhibit 2 - 2021'!O58</f>
        <v>0</v>
      </c>
      <c r="P58" s="107">
        <f>'[4]Exhibit 2 - 2021'!P58</f>
        <v>-1452</v>
      </c>
      <c r="Q58" s="107">
        <f>'[4]Exhibit 2 - 2021'!Q58</f>
        <v>-3481</v>
      </c>
      <c r="R58" s="107">
        <f>'[4]Exhibit 2 - 2021'!R58</f>
        <v>-5132</v>
      </c>
      <c r="S58" s="107">
        <f>'[4]Exhibit 2 - 2021'!S58</f>
        <v>-10057</v>
      </c>
      <c r="T58" s="107">
        <f>'[4]Exhibit 2 - 2021'!T58</f>
        <v>131252</v>
      </c>
      <c r="U58" s="107">
        <f>'[4]Exhibit 2 - 2021'!U58</f>
        <v>67616</v>
      </c>
      <c r="V58" s="107">
        <f>'[4]Exhibit 2 - 2021'!V58</f>
        <v>158383</v>
      </c>
      <c r="W58" s="107">
        <f>'[4]Exhibit 2 - 2021'!W58</f>
        <v>-12820</v>
      </c>
      <c r="X58" s="107">
        <f>'[4]Exhibit 2 - 2021'!X58</f>
        <v>-123</v>
      </c>
      <c r="Y58" s="107">
        <f>'[4]Exhibit 2 - 2021'!Y58</f>
        <v>-1915</v>
      </c>
      <c r="Z58" s="107">
        <f>'[4]Exhibit 2 - 2021'!Z58</f>
        <v>15017</v>
      </c>
    </row>
    <row r="59" spans="1:26" s="9" customFormat="1" ht="15" customHeight="1" x14ac:dyDescent="0.3">
      <c r="A59" s="105" t="str">
        <f>'[4]Exhibit 2 - 2021'!A59</f>
        <v xml:space="preserve"> LsrAgy00725</v>
      </c>
      <c r="B59" s="106" t="str">
        <f>'[4]Exhibit 2 - 2021'!B59</f>
        <v>CITY COURT OF HAMMOND</v>
      </c>
      <c r="C59" s="107">
        <f>'[4]Exhibit 2 - 2021'!C59</f>
        <v>0</v>
      </c>
      <c r="D59" s="107">
        <f>'[4]Exhibit 2 - 2021'!D59</f>
        <v>0</v>
      </c>
      <c r="E59" s="120">
        <f>'[4]Exhibit 2 - 2021'!E59</f>
        <v>0</v>
      </c>
      <c r="F59" s="107">
        <f>'[4]Exhibit 2 - 2021'!F59</f>
        <v>0</v>
      </c>
      <c r="G59" s="121">
        <f>'[4]Exhibit 2 - 2021'!G59</f>
        <v>0</v>
      </c>
      <c r="H59" s="121">
        <f>'[4]Exhibit 2 - 2021'!H59</f>
        <v>2.3799999999999999E-5</v>
      </c>
      <c r="I59" s="121">
        <f>'[4]Exhibit 2 - 2021'!I59</f>
        <v>-2.3799999999999999E-5</v>
      </c>
      <c r="J59" s="107">
        <f>'[4]Exhibit 2 - 2021'!J59</f>
        <v>0</v>
      </c>
      <c r="K59" s="107">
        <f>'[4]Exhibit 2 - 2021'!K59</f>
        <v>0</v>
      </c>
      <c r="L59" s="107">
        <f>'[4]Exhibit 2 - 2021'!L59</f>
        <v>0</v>
      </c>
      <c r="M59" s="107">
        <f>'[4]Exhibit 2 - 2021'!M59</f>
        <v>0</v>
      </c>
      <c r="N59" s="107">
        <f>'[4]Exhibit 2 - 2021'!N59</f>
        <v>0</v>
      </c>
      <c r="O59" s="107">
        <f>'[4]Exhibit 2 - 2021'!O59</f>
        <v>0</v>
      </c>
      <c r="P59" s="107">
        <f>'[4]Exhibit 2 - 2021'!P59</f>
        <v>0</v>
      </c>
      <c r="Q59" s="107">
        <f>'[4]Exhibit 2 - 2021'!Q59</f>
        <v>0</v>
      </c>
      <c r="R59" s="107">
        <f>'[4]Exhibit 2 - 2021'!R59</f>
        <v>0</v>
      </c>
      <c r="S59" s="107">
        <f>'[4]Exhibit 2 - 2021'!S59</f>
        <v>0</v>
      </c>
      <c r="T59" s="107">
        <f>'[4]Exhibit 2 - 2021'!T59</f>
        <v>0</v>
      </c>
      <c r="U59" s="107">
        <f>'[4]Exhibit 2 - 2021'!U59</f>
        <v>0</v>
      </c>
      <c r="V59" s="107">
        <f>'[4]Exhibit 2 - 2021'!V59</f>
        <v>196842</v>
      </c>
      <c r="W59" s="107">
        <f>'[4]Exhibit 2 - 2021'!W59</f>
        <v>-196842</v>
      </c>
      <c r="X59" s="107">
        <f>'[4]Exhibit 2 - 2021'!X59</f>
        <v>-1890</v>
      </c>
      <c r="Y59" s="107">
        <f>'[4]Exhibit 2 - 2021'!Y59</f>
        <v>-29404</v>
      </c>
      <c r="Z59" s="107">
        <f>'[4]Exhibit 2 - 2021'!Z59</f>
        <v>0</v>
      </c>
    </row>
    <row r="60" spans="1:26" s="9" customFormat="1" ht="15" customHeight="1" x14ac:dyDescent="0.3">
      <c r="A60" s="105" t="str">
        <f>'[4]Exhibit 2 - 2021'!A60</f>
        <v xml:space="preserve"> LsrAgy00750</v>
      </c>
      <c r="B60" s="106" t="str">
        <f>'[4]Exhibit 2 - 2021'!B60</f>
        <v>CITY COURT OF HOUMA</v>
      </c>
      <c r="C60" s="107">
        <f>'[4]Exhibit 2 - 2021'!C60</f>
        <v>70500</v>
      </c>
      <c r="D60" s="107">
        <f>'[4]Exhibit 2 - 2021'!D60</f>
        <v>30315</v>
      </c>
      <c r="E60" s="120">
        <f>'[4]Exhibit 2 - 2021'!E60</f>
        <v>0.43</v>
      </c>
      <c r="F60" s="107">
        <f>'[4]Exhibit 2 - 2021'!F60</f>
        <v>199849</v>
      </c>
      <c r="G60" s="121">
        <f>'[4]Exhibit 2 - 2021'!G60</f>
        <v>3.6300000000000001E-5</v>
      </c>
      <c r="H60" s="121">
        <f>'[4]Exhibit 2 - 2021'!H60</f>
        <v>3.29E-5</v>
      </c>
      <c r="I60" s="121">
        <f>'[4]Exhibit 2 - 2021'!I60</f>
        <v>3.4000000000000001E-6</v>
      </c>
      <c r="J60" s="107">
        <f>'[4]Exhibit 2 - 2021'!J60</f>
        <v>14011</v>
      </c>
      <c r="K60" s="107">
        <f>'[4]Exhibit 2 - 2021'!K60</f>
        <v>197</v>
      </c>
      <c r="L60" s="107">
        <f>'[4]Exhibit 2 - 2021'!L60</f>
        <v>4895</v>
      </c>
      <c r="M60" s="107">
        <f>'[4]Exhibit 2 - 2021'!M60</f>
        <v>-46606</v>
      </c>
      <c r="N60" s="107">
        <f>'[4]Exhibit 2 - 2021'!N60</f>
        <v>0</v>
      </c>
      <c r="O60" s="107">
        <f>'[4]Exhibit 2 - 2021'!O60</f>
        <v>0</v>
      </c>
      <c r="P60" s="107">
        <f>'[4]Exhibit 2 - 2021'!P60</f>
        <v>-2995</v>
      </c>
      <c r="Q60" s="107">
        <f>'[4]Exhibit 2 - 2021'!Q60</f>
        <v>-7182</v>
      </c>
      <c r="R60" s="107">
        <f>'[4]Exhibit 2 - 2021'!R60</f>
        <v>-10588</v>
      </c>
      <c r="S60" s="107">
        <f>'[4]Exhibit 2 - 2021'!S60</f>
        <v>-20748</v>
      </c>
      <c r="T60" s="107">
        <f>'[4]Exhibit 2 - 2021'!T60</f>
        <v>270781</v>
      </c>
      <c r="U60" s="107">
        <f>'[4]Exhibit 2 - 2021'!U60</f>
        <v>139496</v>
      </c>
      <c r="V60" s="107">
        <f>'[4]Exhibit 2 - 2021'!V60</f>
        <v>271940</v>
      </c>
      <c r="W60" s="107">
        <f>'[4]Exhibit 2 - 2021'!W60</f>
        <v>28368</v>
      </c>
      <c r="X60" s="107">
        <f>'[4]Exhibit 2 - 2021'!X60</f>
        <v>272</v>
      </c>
      <c r="Y60" s="107">
        <f>'[4]Exhibit 2 - 2021'!Y60</f>
        <v>4238</v>
      </c>
      <c r="Z60" s="107">
        <f>'[4]Exhibit 2 - 2021'!Z60</f>
        <v>30980</v>
      </c>
    </row>
    <row r="61" spans="1:26" s="9" customFormat="1" ht="15" customHeight="1" x14ac:dyDescent="0.3">
      <c r="A61" s="105" t="str">
        <f>'[4]Exhibit 2 - 2021'!A61</f>
        <v xml:space="preserve"> LsrAgy00745</v>
      </c>
      <c r="B61" s="106" t="str">
        <f>'[4]Exhibit 2 - 2021'!B61</f>
        <v>CITY COURT OF JENNINGS</v>
      </c>
      <c r="C61" s="107">
        <f>'[4]Exhibit 2 - 2021'!C61</f>
        <v>26173</v>
      </c>
      <c r="D61" s="107">
        <f>'[4]Exhibit 2 - 2021'!D61</f>
        <v>11437</v>
      </c>
      <c r="E61" s="120">
        <f>'[4]Exhibit 2 - 2021'!E61</f>
        <v>0.437</v>
      </c>
      <c r="F61" s="107">
        <f>'[4]Exhibit 2 - 2021'!F61</f>
        <v>75404</v>
      </c>
      <c r="G61" s="121">
        <f>'[4]Exhibit 2 - 2021'!G61</f>
        <v>1.3699999999999999E-5</v>
      </c>
      <c r="H61" s="121">
        <f>'[4]Exhibit 2 - 2021'!H61</f>
        <v>2.1399999999999998E-5</v>
      </c>
      <c r="I61" s="121">
        <f>'[4]Exhibit 2 - 2021'!I61</f>
        <v>-7.7000000000000008E-6</v>
      </c>
      <c r="J61" s="107">
        <f>'[4]Exhibit 2 - 2021'!J61</f>
        <v>5286</v>
      </c>
      <c r="K61" s="107">
        <f>'[4]Exhibit 2 - 2021'!K61</f>
        <v>74</v>
      </c>
      <c r="L61" s="107">
        <f>'[4]Exhibit 2 - 2021'!L61</f>
        <v>1847</v>
      </c>
      <c r="M61" s="107">
        <f>'[4]Exhibit 2 - 2021'!M61</f>
        <v>-17585</v>
      </c>
      <c r="N61" s="107">
        <f>'[4]Exhibit 2 - 2021'!N61</f>
        <v>0</v>
      </c>
      <c r="O61" s="107">
        <f>'[4]Exhibit 2 - 2021'!O61</f>
        <v>0</v>
      </c>
      <c r="P61" s="107">
        <f>'[4]Exhibit 2 - 2021'!P61</f>
        <v>-1130</v>
      </c>
      <c r="Q61" s="107">
        <f>'[4]Exhibit 2 - 2021'!Q61</f>
        <v>-2710</v>
      </c>
      <c r="R61" s="107">
        <f>'[4]Exhibit 2 - 2021'!R61</f>
        <v>-3995</v>
      </c>
      <c r="S61" s="107">
        <f>'[4]Exhibit 2 - 2021'!S61</f>
        <v>-7828</v>
      </c>
      <c r="T61" s="107">
        <f>'[4]Exhibit 2 - 2021'!T61</f>
        <v>102167</v>
      </c>
      <c r="U61" s="107">
        <f>'[4]Exhibit 2 - 2021'!U61</f>
        <v>52633</v>
      </c>
      <c r="V61" s="107">
        <f>'[4]Exhibit 2 - 2021'!V61</f>
        <v>176910</v>
      </c>
      <c r="W61" s="107">
        <f>'[4]Exhibit 2 - 2021'!W61</f>
        <v>-63601</v>
      </c>
      <c r="X61" s="107">
        <f>'[4]Exhibit 2 - 2021'!X61</f>
        <v>-611</v>
      </c>
      <c r="Y61" s="107">
        <f>'[4]Exhibit 2 - 2021'!Y61</f>
        <v>-9501</v>
      </c>
      <c r="Z61" s="107">
        <f>'[4]Exhibit 2 - 2021'!Z61</f>
        <v>11689</v>
      </c>
    </row>
    <row r="62" spans="1:26" s="9" customFormat="1" ht="15" customHeight="1" x14ac:dyDescent="0.3">
      <c r="A62" s="105" t="str">
        <f>'[4]Exhibit 2 - 2021'!A62</f>
        <v xml:space="preserve"> LsrAgy00768</v>
      </c>
      <c r="B62" s="106" t="str">
        <f>'[4]Exhibit 2 - 2021'!B62</f>
        <v>CITY COURT OF LAKE CHARLES</v>
      </c>
      <c r="C62" s="107">
        <f>'[4]Exhibit 2 - 2021'!C62</f>
        <v>169178</v>
      </c>
      <c r="D62" s="107">
        <f>'[4]Exhibit 2 - 2021'!D62</f>
        <v>72747</v>
      </c>
      <c r="E62" s="120">
        <f>'[4]Exhibit 2 - 2021'!E62</f>
        <v>0.43</v>
      </c>
      <c r="F62" s="107">
        <f>'[4]Exhibit 2 - 2021'!F62</f>
        <v>479561</v>
      </c>
      <c r="G62" s="121">
        <f>'[4]Exhibit 2 - 2021'!G62</f>
        <v>8.7100000000000003E-5</v>
      </c>
      <c r="H62" s="121">
        <f>'[4]Exhibit 2 - 2021'!H62</f>
        <v>8.0500000000000005E-5</v>
      </c>
      <c r="I62" s="121">
        <f>'[4]Exhibit 2 - 2021'!I62</f>
        <v>6.7000000000000002E-6</v>
      </c>
      <c r="J62" s="107">
        <f>'[4]Exhibit 2 - 2021'!J62</f>
        <v>33621</v>
      </c>
      <c r="K62" s="107">
        <f>'[4]Exhibit 2 - 2021'!K62</f>
        <v>474</v>
      </c>
      <c r="L62" s="107">
        <f>'[4]Exhibit 2 - 2021'!L62</f>
        <v>11746</v>
      </c>
      <c r="M62" s="107">
        <f>'[4]Exhibit 2 - 2021'!M62</f>
        <v>-111836</v>
      </c>
      <c r="N62" s="107">
        <f>'[4]Exhibit 2 - 2021'!N62</f>
        <v>0</v>
      </c>
      <c r="O62" s="107">
        <f>'[4]Exhibit 2 - 2021'!O62</f>
        <v>0</v>
      </c>
      <c r="P62" s="107">
        <f>'[4]Exhibit 2 - 2021'!P62</f>
        <v>-7188</v>
      </c>
      <c r="Q62" s="107">
        <f>'[4]Exhibit 2 - 2021'!Q62</f>
        <v>-17233</v>
      </c>
      <c r="R62" s="107">
        <f>'[4]Exhibit 2 - 2021'!R62</f>
        <v>-25408</v>
      </c>
      <c r="S62" s="107">
        <f>'[4]Exhibit 2 - 2021'!S62</f>
        <v>-49786</v>
      </c>
      <c r="T62" s="107">
        <f>'[4]Exhibit 2 - 2021'!T62</f>
        <v>649769</v>
      </c>
      <c r="U62" s="107">
        <f>'[4]Exhibit 2 - 2021'!U62</f>
        <v>334736</v>
      </c>
      <c r="V62" s="107">
        <f>'[4]Exhibit 2 - 2021'!V62</f>
        <v>665375</v>
      </c>
      <c r="W62" s="107">
        <f>'[4]Exhibit 2 - 2021'!W62</f>
        <v>55248</v>
      </c>
      <c r="X62" s="107">
        <f>'[4]Exhibit 2 - 2021'!X62</f>
        <v>531</v>
      </c>
      <c r="Y62" s="107">
        <f>'[4]Exhibit 2 - 2021'!Y62</f>
        <v>8253</v>
      </c>
      <c r="Z62" s="107">
        <f>'[4]Exhibit 2 - 2021'!Z62</f>
        <v>74341</v>
      </c>
    </row>
    <row r="63" spans="1:26" s="9" customFormat="1" ht="15" customHeight="1" x14ac:dyDescent="0.3">
      <c r="A63" s="105" t="str">
        <f>'[4]Exhibit 2 - 2021'!A63</f>
        <v xml:space="preserve"> LsrAgy00704</v>
      </c>
      <c r="B63" s="106" t="str">
        <f>'[4]Exhibit 2 - 2021'!B63</f>
        <v>CITY COURT OF MORGAN CITY</v>
      </c>
      <c r="C63" s="107">
        <f>'[4]Exhibit 2 - 2021'!C63</f>
        <v>26298</v>
      </c>
      <c r="D63" s="107">
        <f>'[4]Exhibit 2 - 2021'!D63</f>
        <v>11492</v>
      </c>
      <c r="E63" s="120">
        <f>'[4]Exhibit 2 - 2021'!E63</f>
        <v>0.437</v>
      </c>
      <c r="F63" s="107">
        <f>'[4]Exhibit 2 - 2021'!F63</f>
        <v>75790</v>
      </c>
      <c r="G63" s="121">
        <f>'[4]Exhibit 2 - 2021'!G63</f>
        <v>1.38E-5</v>
      </c>
      <c r="H63" s="121">
        <f>'[4]Exhibit 2 - 2021'!H63</f>
        <v>2.7699999999999999E-5</v>
      </c>
      <c r="I63" s="121">
        <f>'[4]Exhibit 2 - 2021'!I63</f>
        <v>-1.3900000000000001E-5</v>
      </c>
      <c r="J63" s="107">
        <f>'[4]Exhibit 2 - 2021'!J63</f>
        <v>5313</v>
      </c>
      <c r="K63" s="107">
        <f>'[4]Exhibit 2 - 2021'!K63</f>
        <v>75</v>
      </c>
      <c r="L63" s="107">
        <f>'[4]Exhibit 2 - 2021'!L63</f>
        <v>1856</v>
      </c>
      <c r="M63" s="107">
        <f>'[4]Exhibit 2 - 2021'!M63</f>
        <v>-17674</v>
      </c>
      <c r="N63" s="107">
        <f>'[4]Exhibit 2 - 2021'!N63</f>
        <v>0</v>
      </c>
      <c r="O63" s="107">
        <f>'[4]Exhibit 2 - 2021'!O63</f>
        <v>0</v>
      </c>
      <c r="P63" s="107">
        <f>'[4]Exhibit 2 - 2021'!P63</f>
        <v>-1136</v>
      </c>
      <c r="Q63" s="107">
        <f>'[4]Exhibit 2 - 2021'!Q63</f>
        <v>-2724</v>
      </c>
      <c r="R63" s="107">
        <f>'[4]Exhibit 2 - 2021'!R63</f>
        <v>-4015</v>
      </c>
      <c r="S63" s="107">
        <f>'[4]Exhibit 2 - 2021'!S63</f>
        <v>-7868</v>
      </c>
      <c r="T63" s="107">
        <f>'[4]Exhibit 2 - 2021'!T63</f>
        <v>102689</v>
      </c>
      <c r="U63" s="107">
        <f>'[4]Exhibit 2 - 2021'!U63</f>
        <v>52902</v>
      </c>
      <c r="V63" s="107">
        <f>'[4]Exhibit 2 - 2021'!V63</f>
        <v>229015</v>
      </c>
      <c r="W63" s="107">
        <f>'[4]Exhibit 2 - 2021'!W63</f>
        <v>-115128</v>
      </c>
      <c r="X63" s="107">
        <f>'[4]Exhibit 2 - 2021'!X63</f>
        <v>-1106</v>
      </c>
      <c r="Y63" s="107">
        <f>'[4]Exhibit 2 - 2021'!Y63</f>
        <v>-17198</v>
      </c>
      <c r="Z63" s="107">
        <f>'[4]Exhibit 2 - 2021'!Z63</f>
        <v>11749</v>
      </c>
    </row>
    <row r="64" spans="1:26" s="9" customFormat="1" ht="15" customHeight="1" x14ac:dyDescent="0.3">
      <c r="A64" s="105" t="str">
        <f>'[4]Exhibit 2 - 2021'!A64</f>
        <v xml:space="preserve"> LsrAgy00781</v>
      </c>
      <c r="B64" s="106" t="str">
        <f>'[4]Exhibit 2 - 2021'!B64</f>
        <v>CITY COURT OF OAKDALE</v>
      </c>
      <c r="C64" s="107">
        <f>'[4]Exhibit 2 - 2021'!C64</f>
        <v>14628</v>
      </c>
      <c r="D64" s="107">
        <f>'[4]Exhibit 2 - 2021'!D64</f>
        <v>6290</v>
      </c>
      <c r="E64" s="120">
        <f>'[4]Exhibit 2 - 2021'!E64</f>
        <v>0.43</v>
      </c>
      <c r="F64" s="107">
        <f>'[4]Exhibit 2 - 2021'!F64</f>
        <v>41445</v>
      </c>
      <c r="G64" s="121">
        <f>'[4]Exhibit 2 - 2021'!G64</f>
        <v>7.5000000000000002E-6</v>
      </c>
      <c r="H64" s="121">
        <f>'[4]Exhibit 2 - 2021'!H64</f>
        <v>8.8999999999999995E-6</v>
      </c>
      <c r="I64" s="121">
        <f>'[4]Exhibit 2 - 2021'!I64</f>
        <v>-1.3999999999999999E-6</v>
      </c>
      <c r="J64" s="107">
        <f>'[4]Exhibit 2 - 2021'!J64</f>
        <v>2906</v>
      </c>
      <c r="K64" s="107">
        <f>'[4]Exhibit 2 - 2021'!K64</f>
        <v>41</v>
      </c>
      <c r="L64" s="107">
        <f>'[4]Exhibit 2 - 2021'!L64</f>
        <v>1015</v>
      </c>
      <c r="M64" s="107">
        <f>'[4]Exhibit 2 - 2021'!M64</f>
        <v>-9665</v>
      </c>
      <c r="N64" s="107">
        <f>'[4]Exhibit 2 - 2021'!N64</f>
        <v>0</v>
      </c>
      <c r="O64" s="107">
        <f>'[4]Exhibit 2 - 2021'!O64</f>
        <v>0</v>
      </c>
      <c r="P64" s="107">
        <f>'[4]Exhibit 2 - 2021'!P64</f>
        <v>-621</v>
      </c>
      <c r="Q64" s="107">
        <f>'[4]Exhibit 2 - 2021'!Q64</f>
        <v>-1489</v>
      </c>
      <c r="R64" s="107">
        <f>'[4]Exhibit 2 - 2021'!R64</f>
        <v>-2196</v>
      </c>
      <c r="S64" s="107">
        <f>'[4]Exhibit 2 - 2021'!S64</f>
        <v>-4303</v>
      </c>
      <c r="T64" s="107">
        <f>'[4]Exhibit 2 - 2021'!T64</f>
        <v>56155</v>
      </c>
      <c r="U64" s="107">
        <f>'[4]Exhibit 2 - 2021'!U64</f>
        <v>28929</v>
      </c>
      <c r="V64" s="107">
        <f>'[4]Exhibit 2 - 2021'!V64</f>
        <v>73609</v>
      </c>
      <c r="W64" s="107">
        <f>'[4]Exhibit 2 - 2021'!W64</f>
        <v>-11331</v>
      </c>
      <c r="X64" s="107">
        <f>'[4]Exhibit 2 - 2021'!X64</f>
        <v>-109</v>
      </c>
      <c r="Y64" s="107">
        <f>'[4]Exhibit 2 - 2021'!Y64</f>
        <v>-1693</v>
      </c>
      <c r="Z64" s="107">
        <f>'[4]Exhibit 2 - 2021'!Z64</f>
        <v>6425</v>
      </c>
    </row>
    <row r="65" spans="1:26" s="9" customFormat="1" ht="15" customHeight="1" x14ac:dyDescent="0.3">
      <c r="A65" s="105" t="str">
        <f>'[4]Exhibit 2 - 2021'!A65</f>
        <v xml:space="preserve"> LsrAgy00610</v>
      </c>
      <c r="B65" s="106" t="str">
        <f>'[4]Exhibit 2 - 2021'!B65</f>
        <v>CITY COURT OF PLAQUEMINE</v>
      </c>
      <c r="C65" s="107">
        <f>'[4]Exhibit 2 - 2021'!C65</f>
        <v>18826</v>
      </c>
      <c r="D65" s="107">
        <f>'[4]Exhibit 2 - 2021'!D65</f>
        <v>8227</v>
      </c>
      <c r="E65" s="120">
        <f>'[4]Exhibit 2 - 2021'!E65</f>
        <v>0.437</v>
      </c>
      <c r="F65" s="107">
        <f>'[4]Exhibit 2 - 2021'!F65</f>
        <v>54214</v>
      </c>
      <c r="G65" s="121">
        <f>'[4]Exhibit 2 - 2021'!G65</f>
        <v>9.9000000000000001E-6</v>
      </c>
      <c r="H65" s="121">
        <f>'[4]Exhibit 2 - 2021'!H65</f>
        <v>1.17E-5</v>
      </c>
      <c r="I65" s="121">
        <f>'[4]Exhibit 2 - 2021'!I65</f>
        <v>-1.7999999999999999E-6</v>
      </c>
      <c r="J65" s="107">
        <f>'[4]Exhibit 2 - 2021'!J65</f>
        <v>3801</v>
      </c>
      <c r="K65" s="107">
        <f>'[4]Exhibit 2 - 2021'!K65</f>
        <v>54</v>
      </c>
      <c r="L65" s="107">
        <f>'[4]Exhibit 2 - 2021'!L65</f>
        <v>1328</v>
      </c>
      <c r="M65" s="107">
        <f>'[4]Exhibit 2 - 2021'!M65</f>
        <v>-12643</v>
      </c>
      <c r="N65" s="107">
        <f>'[4]Exhibit 2 - 2021'!N65</f>
        <v>0</v>
      </c>
      <c r="O65" s="107">
        <f>'[4]Exhibit 2 - 2021'!O65</f>
        <v>0</v>
      </c>
      <c r="P65" s="107">
        <f>'[4]Exhibit 2 - 2021'!P65</f>
        <v>-813</v>
      </c>
      <c r="Q65" s="107">
        <f>'[4]Exhibit 2 - 2021'!Q65</f>
        <v>-1948</v>
      </c>
      <c r="R65" s="107">
        <f>'[4]Exhibit 2 - 2021'!R65</f>
        <v>-2872</v>
      </c>
      <c r="S65" s="107">
        <f>'[4]Exhibit 2 - 2021'!S65</f>
        <v>-5628</v>
      </c>
      <c r="T65" s="107">
        <f>'[4]Exhibit 2 - 2021'!T65</f>
        <v>73456</v>
      </c>
      <c r="U65" s="107">
        <f>'[4]Exhibit 2 - 2021'!U65</f>
        <v>37842</v>
      </c>
      <c r="V65" s="107">
        <f>'[4]Exhibit 2 - 2021'!V65</f>
        <v>96519</v>
      </c>
      <c r="W65" s="107">
        <f>'[4]Exhibit 2 - 2021'!W65</f>
        <v>-15053</v>
      </c>
      <c r="X65" s="107">
        <f>'[4]Exhibit 2 - 2021'!X65</f>
        <v>-145</v>
      </c>
      <c r="Y65" s="107">
        <f>'[4]Exhibit 2 - 2021'!Y65</f>
        <v>-2249</v>
      </c>
      <c r="Z65" s="107">
        <f>'[4]Exhibit 2 - 2021'!Z65</f>
        <v>8404</v>
      </c>
    </row>
    <row r="66" spans="1:26" s="9" customFormat="1" ht="15" customHeight="1" x14ac:dyDescent="0.3">
      <c r="A66" s="105" t="str">
        <f>'[4]Exhibit 2 - 2021'!A66</f>
        <v xml:space="preserve"> LsrAgy00519</v>
      </c>
      <c r="B66" s="106" t="str">
        <f>'[4]Exhibit 2 - 2021'!B66</f>
        <v>CITY COURT OF PORT ALLEN CIVIL FEES</v>
      </c>
      <c r="C66" s="107">
        <f>'[4]Exhibit 2 - 2021'!C66</f>
        <v>26186</v>
      </c>
      <c r="D66" s="107">
        <f>'[4]Exhibit 2 - 2021'!D66</f>
        <v>11443</v>
      </c>
      <c r="E66" s="120">
        <f>'[4]Exhibit 2 - 2021'!E66</f>
        <v>0.437</v>
      </c>
      <c r="F66" s="107">
        <f>'[4]Exhibit 2 - 2021'!F66</f>
        <v>75460</v>
      </c>
      <c r="G66" s="121">
        <f>'[4]Exhibit 2 - 2021'!G66</f>
        <v>1.3699999999999999E-5</v>
      </c>
      <c r="H66" s="121">
        <f>'[4]Exhibit 2 - 2021'!H66</f>
        <v>1.98E-5</v>
      </c>
      <c r="I66" s="121">
        <f>'[4]Exhibit 2 - 2021'!I66</f>
        <v>-6.1E-6</v>
      </c>
      <c r="J66" s="107">
        <f>'[4]Exhibit 2 - 2021'!J66</f>
        <v>5290</v>
      </c>
      <c r="K66" s="107">
        <f>'[4]Exhibit 2 - 2021'!K66</f>
        <v>75</v>
      </c>
      <c r="L66" s="107">
        <f>'[4]Exhibit 2 - 2021'!L66</f>
        <v>1848</v>
      </c>
      <c r="M66" s="107">
        <f>'[4]Exhibit 2 - 2021'!M66</f>
        <v>-17597</v>
      </c>
      <c r="N66" s="107">
        <f>'[4]Exhibit 2 - 2021'!N66</f>
        <v>0</v>
      </c>
      <c r="O66" s="107">
        <f>'[4]Exhibit 2 - 2021'!O66</f>
        <v>0</v>
      </c>
      <c r="P66" s="107">
        <f>'[4]Exhibit 2 - 2021'!P66</f>
        <v>-1131</v>
      </c>
      <c r="Q66" s="107">
        <f>'[4]Exhibit 2 - 2021'!Q66</f>
        <v>-2712</v>
      </c>
      <c r="R66" s="107">
        <f>'[4]Exhibit 2 - 2021'!R66</f>
        <v>-3998</v>
      </c>
      <c r="S66" s="107">
        <f>'[4]Exhibit 2 - 2021'!S66</f>
        <v>-7834</v>
      </c>
      <c r="T66" s="107">
        <f>'[4]Exhibit 2 - 2021'!T66</f>
        <v>102242</v>
      </c>
      <c r="U66" s="107">
        <f>'[4]Exhibit 2 - 2021'!U66</f>
        <v>52671</v>
      </c>
      <c r="V66" s="107">
        <f>'[4]Exhibit 2 - 2021'!V66</f>
        <v>163759</v>
      </c>
      <c r="W66" s="107">
        <f>'[4]Exhibit 2 - 2021'!W66</f>
        <v>-50368</v>
      </c>
      <c r="X66" s="107">
        <f>'[4]Exhibit 2 - 2021'!X66</f>
        <v>-484</v>
      </c>
      <c r="Y66" s="107">
        <f>'[4]Exhibit 2 - 2021'!Y66</f>
        <v>-7524</v>
      </c>
      <c r="Z66" s="107">
        <f>'[4]Exhibit 2 - 2021'!Z66</f>
        <v>11698</v>
      </c>
    </row>
    <row r="67" spans="1:26" s="9" customFormat="1" ht="15" customHeight="1" x14ac:dyDescent="0.3">
      <c r="A67" s="105" t="str">
        <f>'[4]Exhibit 2 - 2021'!A67</f>
        <v xml:space="preserve"> LsrAgy00612</v>
      </c>
      <c r="B67" s="106" t="str">
        <f>'[4]Exhibit 2 - 2021'!B67</f>
        <v>CITY COURT OF SLIDELL</v>
      </c>
      <c r="C67" s="107">
        <f>'[4]Exhibit 2 - 2021'!C67</f>
        <v>65271</v>
      </c>
      <c r="D67" s="107">
        <f>'[4]Exhibit 2 - 2021'!D67</f>
        <v>28067</v>
      </c>
      <c r="E67" s="120">
        <f>'[4]Exhibit 2 - 2021'!E67</f>
        <v>0.43</v>
      </c>
      <c r="F67" s="107">
        <f>'[4]Exhibit 2 - 2021'!F67</f>
        <v>185044</v>
      </c>
      <c r="G67" s="121">
        <f>'[4]Exhibit 2 - 2021'!G67</f>
        <v>3.3599999999999997E-5</v>
      </c>
      <c r="H67" s="121">
        <f>'[4]Exhibit 2 - 2021'!H67</f>
        <v>3.0899999999999999E-5</v>
      </c>
      <c r="I67" s="121">
        <f>'[4]Exhibit 2 - 2021'!I67</f>
        <v>2.7E-6</v>
      </c>
      <c r="J67" s="107">
        <f>'[4]Exhibit 2 - 2021'!J67</f>
        <v>12973</v>
      </c>
      <c r="K67" s="107">
        <f>'[4]Exhibit 2 - 2021'!K67</f>
        <v>183</v>
      </c>
      <c r="L67" s="107">
        <f>'[4]Exhibit 2 - 2021'!L67</f>
        <v>4532</v>
      </c>
      <c r="M67" s="107">
        <f>'[4]Exhibit 2 - 2021'!M67</f>
        <v>-43153</v>
      </c>
      <c r="N67" s="107">
        <f>'[4]Exhibit 2 - 2021'!N67</f>
        <v>0</v>
      </c>
      <c r="O67" s="107">
        <f>'[4]Exhibit 2 - 2021'!O67</f>
        <v>0</v>
      </c>
      <c r="P67" s="107">
        <f>'[4]Exhibit 2 - 2021'!P67</f>
        <v>-2774</v>
      </c>
      <c r="Q67" s="107">
        <f>'[4]Exhibit 2 - 2021'!Q67</f>
        <v>-6650</v>
      </c>
      <c r="R67" s="107">
        <f>'[4]Exhibit 2 - 2021'!R67</f>
        <v>-9804</v>
      </c>
      <c r="S67" s="107">
        <f>'[4]Exhibit 2 - 2021'!S67</f>
        <v>-19211</v>
      </c>
      <c r="T67" s="107">
        <f>'[4]Exhibit 2 - 2021'!T67</f>
        <v>250720</v>
      </c>
      <c r="U67" s="107">
        <f>'[4]Exhibit 2 - 2021'!U67</f>
        <v>129161</v>
      </c>
      <c r="V67" s="107">
        <f>'[4]Exhibit 2 - 2021'!V67</f>
        <v>255564</v>
      </c>
      <c r="W67" s="107">
        <f>'[4]Exhibit 2 - 2021'!W67</f>
        <v>22496</v>
      </c>
      <c r="X67" s="107">
        <f>'[4]Exhibit 2 - 2021'!X67</f>
        <v>216</v>
      </c>
      <c r="Y67" s="107">
        <f>'[4]Exhibit 2 - 2021'!Y67</f>
        <v>3361</v>
      </c>
      <c r="Z67" s="107">
        <f>'[4]Exhibit 2 - 2021'!Z67</f>
        <v>28685</v>
      </c>
    </row>
    <row r="68" spans="1:26" s="9" customFormat="1" ht="15" customHeight="1" x14ac:dyDescent="0.3">
      <c r="A68" s="105" t="str">
        <f>'[4]Exhibit 2 - 2021'!A68</f>
        <v xml:space="preserve"> LsrAgy00790</v>
      </c>
      <c r="B68" s="106" t="str">
        <f>'[4]Exhibit 2 - 2021'!B68</f>
        <v>CITY COURT OF SULPHUR</v>
      </c>
      <c r="C68" s="107">
        <f>'[4]Exhibit 2 - 2021'!C68</f>
        <v>47280</v>
      </c>
      <c r="D68" s="107">
        <f>'[4]Exhibit 2 - 2021'!D68</f>
        <v>20661</v>
      </c>
      <c r="E68" s="120">
        <f>'[4]Exhibit 2 - 2021'!E68</f>
        <v>0.437</v>
      </c>
      <c r="F68" s="107">
        <f>'[4]Exhibit 2 - 2021'!F68</f>
        <v>136223</v>
      </c>
      <c r="G68" s="121">
        <f>'[4]Exhibit 2 - 2021'!G68</f>
        <v>2.48E-5</v>
      </c>
      <c r="H68" s="121">
        <f>'[4]Exhibit 2 - 2021'!H68</f>
        <v>2.3900000000000002E-5</v>
      </c>
      <c r="I68" s="121">
        <f>'[4]Exhibit 2 - 2021'!I68</f>
        <v>8.9999999999999996E-7</v>
      </c>
      <c r="J68" s="107">
        <f>'[4]Exhibit 2 - 2021'!J68</f>
        <v>9550</v>
      </c>
      <c r="K68" s="107">
        <f>'[4]Exhibit 2 - 2021'!K68</f>
        <v>135</v>
      </c>
      <c r="L68" s="107">
        <f>'[4]Exhibit 2 - 2021'!L68</f>
        <v>3337</v>
      </c>
      <c r="M68" s="107">
        <f>'[4]Exhibit 2 - 2021'!M68</f>
        <v>-31768</v>
      </c>
      <c r="N68" s="107">
        <f>'[4]Exhibit 2 - 2021'!N68</f>
        <v>0</v>
      </c>
      <c r="O68" s="107">
        <f>'[4]Exhibit 2 - 2021'!O68</f>
        <v>0</v>
      </c>
      <c r="P68" s="107">
        <f>'[4]Exhibit 2 - 2021'!P68</f>
        <v>-2042</v>
      </c>
      <c r="Q68" s="107">
        <f>'[4]Exhibit 2 - 2021'!Q68</f>
        <v>-4895</v>
      </c>
      <c r="R68" s="107">
        <f>'[4]Exhibit 2 - 2021'!R68</f>
        <v>-7217</v>
      </c>
      <c r="S68" s="107">
        <f>'[4]Exhibit 2 - 2021'!S68</f>
        <v>-14142</v>
      </c>
      <c r="T68" s="107">
        <f>'[4]Exhibit 2 - 2021'!T68</f>
        <v>184572</v>
      </c>
      <c r="U68" s="107">
        <f>'[4]Exhibit 2 - 2021'!U68</f>
        <v>95084</v>
      </c>
      <c r="V68" s="107">
        <f>'[4]Exhibit 2 - 2021'!V68</f>
        <v>197586</v>
      </c>
      <c r="W68" s="107">
        <f>'[4]Exhibit 2 - 2021'!W68</f>
        <v>7113</v>
      </c>
      <c r="X68" s="107">
        <f>'[4]Exhibit 2 - 2021'!X68</f>
        <v>68</v>
      </c>
      <c r="Y68" s="107">
        <f>'[4]Exhibit 2 - 2021'!Y68</f>
        <v>1063</v>
      </c>
      <c r="Z68" s="107">
        <f>'[4]Exhibit 2 - 2021'!Z68</f>
        <v>21117</v>
      </c>
    </row>
    <row r="69" spans="1:26" s="9" customFormat="1" ht="15" customHeight="1" x14ac:dyDescent="0.3">
      <c r="A69" s="105" t="str">
        <f>'[4]Exhibit 2 - 2021'!A69</f>
        <v xml:space="preserve"> LsrAgy00909</v>
      </c>
      <c r="B69" s="106" t="str">
        <f>'[4]Exhibit 2 - 2021'!B69</f>
        <v>CITY COURT OF THIBODAUX</v>
      </c>
      <c r="C69" s="107">
        <f>'[4]Exhibit 2 - 2021'!C69</f>
        <v>29640</v>
      </c>
      <c r="D69" s="107">
        <f>'[4]Exhibit 2 - 2021'!D69</f>
        <v>12953</v>
      </c>
      <c r="E69" s="120">
        <f>'[4]Exhibit 2 - 2021'!E69</f>
        <v>0.437</v>
      </c>
      <c r="F69" s="107">
        <f>'[4]Exhibit 2 - 2021'!F69</f>
        <v>85367</v>
      </c>
      <c r="G69" s="121">
        <f>'[4]Exhibit 2 - 2021'!G69</f>
        <v>1.5500000000000001E-5</v>
      </c>
      <c r="H69" s="121">
        <f>'[4]Exhibit 2 - 2021'!H69</f>
        <v>1.9000000000000001E-5</v>
      </c>
      <c r="I69" s="121">
        <f>'[4]Exhibit 2 - 2021'!I69</f>
        <v>-3.4999999999999999E-6</v>
      </c>
      <c r="J69" s="107">
        <f>'[4]Exhibit 2 - 2021'!J69</f>
        <v>5985</v>
      </c>
      <c r="K69" s="107">
        <f>'[4]Exhibit 2 - 2021'!K69</f>
        <v>84</v>
      </c>
      <c r="L69" s="107">
        <f>'[4]Exhibit 2 - 2021'!L69</f>
        <v>2091</v>
      </c>
      <c r="M69" s="107">
        <f>'[4]Exhibit 2 - 2021'!M69</f>
        <v>-19908</v>
      </c>
      <c r="N69" s="107">
        <f>'[4]Exhibit 2 - 2021'!N69</f>
        <v>0</v>
      </c>
      <c r="O69" s="107">
        <f>'[4]Exhibit 2 - 2021'!O69</f>
        <v>0</v>
      </c>
      <c r="P69" s="107">
        <f>'[4]Exhibit 2 - 2021'!P69</f>
        <v>-1280</v>
      </c>
      <c r="Q69" s="107">
        <f>'[4]Exhibit 2 - 2021'!Q69</f>
        <v>-3068</v>
      </c>
      <c r="R69" s="107">
        <f>'[4]Exhibit 2 - 2021'!R69</f>
        <v>-4523</v>
      </c>
      <c r="S69" s="107">
        <f>'[4]Exhibit 2 - 2021'!S69</f>
        <v>-8862</v>
      </c>
      <c r="T69" s="107">
        <f>'[4]Exhibit 2 - 2021'!T69</f>
        <v>115665</v>
      </c>
      <c r="U69" s="107">
        <f>'[4]Exhibit 2 - 2021'!U69</f>
        <v>59586</v>
      </c>
      <c r="V69" s="107">
        <f>'[4]Exhibit 2 - 2021'!V69</f>
        <v>157474</v>
      </c>
      <c r="W69" s="107">
        <f>'[4]Exhibit 2 - 2021'!W69</f>
        <v>-29195</v>
      </c>
      <c r="X69" s="107">
        <f>'[4]Exhibit 2 - 2021'!X69</f>
        <v>-280</v>
      </c>
      <c r="Y69" s="107">
        <f>'[4]Exhibit 2 - 2021'!Y69</f>
        <v>-4361</v>
      </c>
      <c r="Z69" s="107">
        <f>'[4]Exhibit 2 - 2021'!Z69</f>
        <v>13233</v>
      </c>
    </row>
    <row r="70" spans="1:26" s="9" customFormat="1" ht="15" customHeight="1" x14ac:dyDescent="0.3">
      <c r="A70" s="105" t="str">
        <f>'[4]Exhibit 2 - 2021'!A70</f>
        <v xml:space="preserve"> LsrAgy00105</v>
      </c>
      <c r="B70" s="106" t="str">
        <f>'[4]Exhibit 2 - 2021'!B70</f>
        <v>CITY COURT OF VILLE PLATTE CIVIL DIV</v>
      </c>
      <c r="C70" s="107">
        <f>'[4]Exhibit 2 - 2021'!C70</f>
        <v>20406</v>
      </c>
      <c r="D70" s="107">
        <f>'[4]Exhibit 2 - 2021'!D70</f>
        <v>8775</v>
      </c>
      <c r="E70" s="120">
        <f>'[4]Exhibit 2 - 2021'!E70</f>
        <v>0.43</v>
      </c>
      <c r="F70" s="107">
        <f>'[4]Exhibit 2 - 2021'!F70</f>
        <v>57847</v>
      </c>
      <c r="G70" s="121">
        <f>'[4]Exhibit 2 - 2021'!G70</f>
        <v>1.0499999999999999E-5</v>
      </c>
      <c r="H70" s="121">
        <f>'[4]Exhibit 2 - 2021'!H70</f>
        <v>0</v>
      </c>
      <c r="I70" s="121">
        <f>'[4]Exhibit 2 - 2021'!I70</f>
        <v>1.0499999999999999E-5</v>
      </c>
      <c r="J70" s="107">
        <f>'[4]Exhibit 2 - 2021'!J70</f>
        <v>4055</v>
      </c>
      <c r="K70" s="107">
        <f>'[4]Exhibit 2 - 2021'!K70</f>
        <v>57</v>
      </c>
      <c r="L70" s="107">
        <f>'[4]Exhibit 2 - 2021'!L70</f>
        <v>1417</v>
      </c>
      <c r="M70" s="107">
        <f>'[4]Exhibit 2 - 2021'!M70</f>
        <v>-13490</v>
      </c>
      <c r="N70" s="107">
        <f>'[4]Exhibit 2 - 2021'!N70</f>
        <v>0</v>
      </c>
      <c r="O70" s="107">
        <f>'[4]Exhibit 2 - 2021'!O70</f>
        <v>0</v>
      </c>
      <c r="P70" s="107">
        <f>'[4]Exhibit 2 - 2021'!P70</f>
        <v>-867</v>
      </c>
      <c r="Q70" s="107">
        <f>'[4]Exhibit 2 - 2021'!Q70</f>
        <v>-2079</v>
      </c>
      <c r="R70" s="107">
        <f>'[4]Exhibit 2 - 2021'!R70</f>
        <v>-3065</v>
      </c>
      <c r="S70" s="107">
        <f>'[4]Exhibit 2 - 2021'!S70</f>
        <v>-6005</v>
      </c>
      <c r="T70" s="107">
        <f>'[4]Exhibit 2 - 2021'!T70</f>
        <v>78378</v>
      </c>
      <c r="U70" s="107">
        <f>'[4]Exhibit 2 - 2021'!U70</f>
        <v>40377</v>
      </c>
      <c r="V70" s="107">
        <f>'[4]Exhibit 2 - 2021'!V70</f>
        <v>0</v>
      </c>
      <c r="W70" s="107">
        <f>'[4]Exhibit 2 - 2021'!W70</f>
        <v>86925</v>
      </c>
      <c r="X70" s="107">
        <f>'[4]Exhibit 2 - 2021'!X70</f>
        <v>835</v>
      </c>
      <c r="Y70" s="107">
        <f>'[4]Exhibit 2 - 2021'!Y70</f>
        <v>12985</v>
      </c>
      <c r="Z70" s="107">
        <f>'[4]Exhibit 2 - 2021'!Z70</f>
        <v>8967</v>
      </c>
    </row>
    <row r="71" spans="1:26" s="9" customFormat="1" ht="15" customHeight="1" x14ac:dyDescent="0.3">
      <c r="A71" s="105" t="str">
        <f>'[4]Exhibit 2 - 2021'!A71</f>
        <v xml:space="preserve"> LsrAgy00735</v>
      </c>
      <c r="B71" s="106" t="str">
        <f>'[4]Exhibit 2 - 2021'!B71</f>
        <v>CITY COURT OF WEST MONROE</v>
      </c>
      <c r="C71" s="107">
        <f>'[4]Exhibit 2 - 2021'!C71</f>
        <v>26211</v>
      </c>
      <c r="D71" s="107">
        <f>'[4]Exhibit 2 - 2021'!D71</f>
        <v>11454</v>
      </c>
      <c r="E71" s="120">
        <f>'[4]Exhibit 2 - 2021'!E71</f>
        <v>0.437</v>
      </c>
      <c r="F71" s="107">
        <f>'[4]Exhibit 2 - 2021'!F71</f>
        <v>75515</v>
      </c>
      <c r="G71" s="121">
        <f>'[4]Exhibit 2 - 2021'!G71</f>
        <v>1.3699999999999999E-5</v>
      </c>
      <c r="H71" s="121">
        <f>'[4]Exhibit 2 - 2021'!H71</f>
        <v>1.3200000000000001E-5</v>
      </c>
      <c r="I71" s="121">
        <f>'[4]Exhibit 2 - 2021'!I71</f>
        <v>4.9999999999999998E-7</v>
      </c>
      <c r="J71" s="107">
        <f>'[4]Exhibit 2 - 2021'!J71</f>
        <v>5294</v>
      </c>
      <c r="K71" s="107">
        <f>'[4]Exhibit 2 - 2021'!K71</f>
        <v>75</v>
      </c>
      <c r="L71" s="107">
        <f>'[4]Exhibit 2 - 2021'!L71</f>
        <v>1850</v>
      </c>
      <c r="M71" s="107">
        <f>'[4]Exhibit 2 - 2021'!M71</f>
        <v>-17610</v>
      </c>
      <c r="N71" s="107">
        <f>'[4]Exhibit 2 - 2021'!N71</f>
        <v>0</v>
      </c>
      <c r="O71" s="107">
        <f>'[4]Exhibit 2 - 2021'!O71</f>
        <v>0</v>
      </c>
      <c r="P71" s="107">
        <f>'[4]Exhibit 2 - 2021'!P71</f>
        <v>-1132</v>
      </c>
      <c r="Q71" s="107">
        <f>'[4]Exhibit 2 - 2021'!Q71</f>
        <v>-2714</v>
      </c>
      <c r="R71" s="107">
        <f>'[4]Exhibit 2 - 2021'!R71</f>
        <v>-4001</v>
      </c>
      <c r="S71" s="107">
        <f>'[4]Exhibit 2 - 2021'!S71</f>
        <v>-7840</v>
      </c>
      <c r="T71" s="107">
        <f>'[4]Exhibit 2 - 2021'!T71</f>
        <v>102317</v>
      </c>
      <c r="U71" s="107">
        <f>'[4]Exhibit 2 - 2021'!U71</f>
        <v>52709</v>
      </c>
      <c r="V71" s="107">
        <f>'[4]Exhibit 2 - 2021'!V71</f>
        <v>109504</v>
      </c>
      <c r="W71" s="107">
        <f>'[4]Exhibit 2 - 2021'!W71</f>
        <v>3970</v>
      </c>
      <c r="X71" s="107">
        <f>'[4]Exhibit 2 - 2021'!X71</f>
        <v>38</v>
      </c>
      <c r="Y71" s="107">
        <f>'[4]Exhibit 2 - 2021'!Y71</f>
        <v>593</v>
      </c>
      <c r="Z71" s="107">
        <f>'[4]Exhibit 2 - 2021'!Z71</f>
        <v>11706</v>
      </c>
    </row>
    <row r="72" spans="1:26" s="9" customFormat="1" ht="15" customHeight="1" x14ac:dyDescent="0.3">
      <c r="A72" s="105" t="str">
        <f>'[4]Exhibit 2 - 2021'!A72</f>
        <v xml:space="preserve"> LsrAgy00738</v>
      </c>
      <c r="B72" s="106" t="str">
        <f>'[4]Exhibit 2 - 2021'!B72</f>
        <v>CITY OF ABBEVILLE</v>
      </c>
      <c r="C72" s="107">
        <f>'[4]Exhibit 2 - 2021'!C72</f>
        <v>9390</v>
      </c>
      <c r="D72" s="107">
        <f>'[4]Exhibit 2 - 2021'!D72</f>
        <v>4103</v>
      </c>
      <c r="E72" s="120">
        <f>'[4]Exhibit 2 - 2021'!E72</f>
        <v>0.437</v>
      </c>
      <c r="F72" s="107">
        <f>'[4]Exhibit 2 - 2021'!F72</f>
        <v>27025</v>
      </c>
      <c r="G72" s="121">
        <f>'[4]Exhibit 2 - 2021'!G72</f>
        <v>4.8999999999999997E-6</v>
      </c>
      <c r="H72" s="121">
        <f>'[4]Exhibit 2 - 2021'!H72</f>
        <v>4.6999999999999999E-6</v>
      </c>
      <c r="I72" s="121">
        <f>'[4]Exhibit 2 - 2021'!I72</f>
        <v>1.9999999999999999E-7</v>
      </c>
      <c r="J72" s="107">
        <f>'[4]Exhibit 2 - 2021'!J72</f>
        <v>1895</v>
      </c>
      <c r="K72" s="107">
        <f>'[4]Exhibit 2 - 2021'!K72</f>
        <v>27</v>
      </c>
      <c r="L72" s="107">
        <f>'[4]Exhibit 2 - 2021'!L72</f>
        <v>662</v>
      </c>
      <c r="M72" s="107">
        <f>'[4]Exhibit 2 - 2021'!M72</f>
        <v>-6302</v>
      </c>
      <c r="N72" s="107">
        <f>'[4]Exhibit 2 - 2021'!N72</f>
        <v>0</v>
      </c>
      <c r="O72" s="107">
        <f>'[4]Exhibit 2 - 2021'!O72</f>
        <v>0</v>
      </c>
      <c r="P72" s="107">
        <f>'[4]Exhibit 2 - 2021'!P72</f>
        <v>-405</v>
      </c>
      <c r="Q72" s="107">
        <f>'[4]Exhibit 2 - 2021'!Q72</f>
        <v>-971</v>
      </c>
      <c r="R72" s="107">
        <f>'[4]Exhibit 2 - 2021'!R72</f>
        <v>-1432</v>
      </c>
      <c r="S72" s="107">
        <f>'[4]Exhibit 2 - 2021'!S72</f>
        <v>-2806</v>
      </c>
      <c r="T72" s="107">
        <f>'[4]Exhibit 2 - 2021'!T72</f>
        <v>36616</v>
      </c>
      <c r="U72" s="107">
        <f>'[4]Exhibit 2 - 2021'!U72</f>
        <v>18863</v>
      </c>
      <c r="V72" s="107">
        <f>'[4]Exhibit 2 - 2021'!V72</f>
        <v>39203</v>
      </c>
      <c r="W72" s="107">
        <f>'[4]Exhibit 2 - 2021'!W72</f>
        <v>1406</v>
      </c>
      <c r="X72" s="107">
        <f>'[4]Exhibit 2 - 2021'!X72</f>
        <v>14</v>
      </c>
      <c r="Y72" s="107">
        <f>'[4]Exhibit 2 - 2021'!Y72</f>
        <v>210</v>
      </c>
      <c r="Z72" s="107">
        <f>'[4]Exhibit 2 - 2021'!Z72</f>
        <v>4189</v>
      </c>
    </row>
    <row r="73" spans="1:26" s="9" customFormat="1" ht="15" customHeight="1" x14ac:dyDescent="0.3">
      <c r="A73" s="105" t="str">
        <f>'[4]Exhibit 2 - 2021'!A73</f>
        <v xml:space="preserve"> LsrAgy00716</v>
      </c>
      <c r="B73" s="106" t="str">
        <f>'[4]Exhibit 2 - 2021'!B73</f>
        <v>CITY OF ALEXANDRIA</v>
      </c>
      <c r="C73" s="107">
        <f>'[4]Exhibit 2 - 2021'!C73</f>
        <v>55288</v>
      </c>
      <c r="D73" s="107">
        <f>'[4]Exhibit 2 - 2021'!D73</f>
        <v>24161</v>
      </c>
      <c r="E73" s="120">
        <f>'[4]Exhibit 2 - 2021'!E73</f>
        <v>0.437</v>
      </c>
      <c r="F73" s="107">
        <f>'[4]Exhibit 2 - 2021'!F73</f>
        <v>159285</v>
      </c>
      <c r="G73" s="121">
        <f>'[4]Exhibit 2 - 2021'!G73</f>
        <v>2.8900000000000001E-5</v>
      </c>
      <c r="H73" s="121">
        <f>'[4]Exhibit 2 - 2021'!H73</f>
        <v>0</v>
      </c>
      <c r="I73" s="121">
        <f>'[4]Exhibit 2 - 2021'!I73</f>
        <v>2.8900000000000001E-5</v>
      </c>
      <c r="J73" s="107">
        <f>'[4]Exhibit 2 - 2021'!J73</f>
        <v>11167</v>
      </c>
      <c r="K73" s="107">
        <f>'[4]Exhibit 2 - 2021'!K73</f>
        <v>157</v>
      </c>
      <c r="L73" s="107">
        <f>'[4]Exhibit 2 - 2021'!L73</f>
        <v>3902</v>
      </c>
      <c r="M73" s="107">
        <f>'[4]Exhibit 2 - 2021'!M73</f>
        <v>-37146</v>
      </c>
      <c r="N73" s="107">
        <f>'[4]Exhibit 2 - 2021'!N73</f>
        <v>0</v>
      </c>
      <c r="O73" s="107">
        <f>'[4]Exhibit 2 - 2021'!O73</f>
        <v>0</v>
      </c>
      <c r="P73" s="107">
        <f>'[4]Exhibit 2 - 2021'!P73</f>
        <v>-2387</v>
      </c>
      <c r="Q73" s="107">
        <f>'[4]Exhibit 2 - 2021'!Q73</f>
        <v>-5724</v>
      </c>
      <c r="R73" s="107">
        <f>'[4]Exhibit 2 - 2021'!R73</f>
        <v>-8439</v>
      </c>
      <c r="S73" s="107">
        <f>'[4]Exhibit 2 - 2021'!S73</f>
        <v>-16536</v>
      </c>
      <c r="T73" s="107">
        <f>'[4]Exhibit 2 - 2021'!T73</f>
        <v>215819</v>
      </c>
      <c r="U73" s="107">
        <f>'[4]Exhibit 2 - 2021'!U73</f>
        <v>111182</v>
      </c>
      <c r="V73" s="107">
        <f>'[4]Exhibit 2 - 2021'!V73</f>
        <v>0</v>
      </c>
      <c r="W73" s="107">
        <f>'[4]Exhibit 2 - 2021'!W73</f>
        <v>239353</v>
      </c>
      <c r="X73" s="107">
        <f>'[4]Exhibit 2 - 2021'!X73</f>
        <v>2299</v>
      </c>
      <c r="Y73" s="107">
        <f>'[4]Exhibit 2 - 2021'!Y73</f>
        <v>35755</v>
      </c>
      <c r="Z73" s="107">
        <f>'[4]Exhibit 2 - 2021'!Z73</f>
        <v>24692</v>
      </c>
    </row>
    <row r="74" spans="1:26" s="9" customFormat="1" ht="15" customHeight="1" x14ac:dyDescent="0.3">
      <c r="A74" s="105" t="str">
        <f>'[4]Exhibit 2 - 2021'!A74</f>
        <v xml:space="preserve"> LsrAgy00752</v>
      </c>
      <c r="B74" s="106" t="str">
        <f>'[4]Exhibit 2 - 2021'!B74</f>
        <v>CITY OF BAKER</v>
      </c>
      <c r="C74" s="107">
        <f>'[4]Exhibit 2 - 2021'!C74</f>
        <v>25000</v>
      </c>
      <c r="D74" s="107">
        <f>'[4]Exhibit 2 - 2021'!D74</f>
        <v>10925</v>
      </c>
      <c r="E74" s="120">
        <f>'[4]Exhibit 2 - 2021'!E74</f>
        <v>0.437</v>
      </c>
      <c r="F74" s="107">
        <f>'[4]Exhibit 2 - 2021'!F74</f>
        <v>72047</v>
      </c>
      <c r="G74" s="121">
        <f>'[4]Exhibit 2 - 2021'!G74</f>
        <v>1.31E-5</v>
      </c>
      <c r="H74" s="121">
        <f>'[4]Exhibit 2 - 2021'!H74</f>
        <v>1.26E-5</v>
      </c>
      <c r="I74" s="121">
        <f>'[4]Exhibit 2 - 2021'!I74</f>
        <v>4.9999999999999998E-7</v>
      </c>
      <c r="J74" s="107">
        <f>'[4]Exhibit 2 - 2021'!J74</f>
        <v>5051</v>
      </c>
      <c r="K74" s="107">
        <f>'[4]Exhibit 2 - 2021'!K74</f>
        <v>71</v>
      </c>
      <c r="L74" s="107">
        <f>'[4]Exhibit 2 - 2021'!L74</f>
        <v>1765</v>
      </c>
      <c r="M74" s="107">
        <f>'[4]Exhibit 2 - 2021'!M74</f>
        <v>-16802</v>
      </c>
      <c r="N74" s="107">
        <f>'[4]Exhibit 2 - 2021'!N74</f>
        <v>0</v>
      </c>
      <c r="O74" s="107">
        <f>'[4]Exhibit 2 - 2021'!O74</f>
        <v>0</v>
      </c>
      <c r="P74" s="107">
        <f>'[4]Exhibit 2 - 2021'!P74</f>
        <v>-1080</v>
      </c>
      <c r="Q74" s="107">
        <f>'[4]Exhibit 2 - 2021'!Q74</f>
        <v>-2589</v>
      </c>
      <c r="R74" s="107">
        <f>'[4]Exhibit 2 - 2021'!R74</f>
        <v>-3817</v>
      </c>
      <c r="S74" s="107">
        <f>'[4]Exhibit 2 - 2021'!S74</f>
        <v>-7480</v>
      </c>
      <c r="T74" s="107">
        <f>'[4]Exhibit 2 - 2021'!T74</f>
        <v>97618</v>
      </c>
      <c r="U74" s="107">
        <f>'[4]Exhibit 2 - 2021'!U74</f>
        <v>50289</v>
      </c>
      <c r="V74" s="107">
        <f>'[4]Exhibit 2 - 2021'!V74</f>
        <v>104459</v>
      </c>
      <c r="W74" s="107">
        <f>'[4]Exhibit 2 - 2021'!W74</f>
        <v>3805</v>
      </c>
      <c r="X74" s="107">
        <f>'[4]Exhibit 2 - 2021'!X74</f>
        <v>37</v>
      </c>
      <c r="Y74" s="107">
        <f>'[4]Exhibit 2 - 2021'!Y74</f>
        <v>568</v>
      </c>
      <c r="Z74" s="107">
        <f>'[4]Exhibit 2 - 2021'!Z74</f>
        <v>11169</v>
      </c>
    </row>
    <row r="75" spans="1:26" s="9" customFormat="1" ht="15" customHeight="1" x14ac:dyDescent="0.3">
      <c r="A75" s="105" t="str">
        <f>'[4]Exhibit 2 - 2021'!A75</f>
        <v xml:space="preserve"> LsrAgy00106</v>
      </c>
      <c r="B75" s="106" t="str">
        <f>'[4]Exhibit 2 - 2021'!B75</f>
        <v>CITY OF BAKER SCHOOL BOARD</v>
      </c>
      <c r="C75" s="107">
        <f>'[4]Exhibit 2 - 2021'!C75</f>
        <v>53808</v>
      </c>
      <c r="D75" s="107">
        <f>'[4]Exhibit 2 - 2021'!D75</f>
        <v>21254</v>
      </c>
      <c r="E75" s="120">
        <f>'[4]Exhibit 2 - 2021'!E75</f>
        <v>0.39500000000000002</v>
      </c>
      <c r="F75" s="107">
        <f>'[4]Exhibit 2 - 2021'!F75</f>
        <v>140131</v>
      </c>
      <c r="G75" s="121">
        <f>'[4]Exhibit 2 - 2021'!G75</f>
        <v>2.55E-5</v>
      </c>
      <c r="H75" s="121">
        <f>'[4]Exhibit 2 - 2021'!H75</f>
        <v>2.4600000000000002E-5</v>
      </c>
      <c r="I75" s="121">
        <f>'[4]Exhibit 2 - 2021'!I75</f>
        <v>7.9999999999999996E-7</v>
      </c>
      <c r="J75" s="107">
        <f>'[4]Exhibit 2 - 2021'!J75</f>
        <v>9824</v>
      </c>
      <c r="K75" s="107">
        <f>'[4]Exhibit 2 - 2021'!K75</f>
        <v>138</v>
      </c>
      <c r="L75" s="107">
        <f>'[4]Exhibit 2 - 2021'!L75</f>
        <v>3432</v>
      </c>
      <c r="M75" s="107">
        <f>'[4]Exhibit 2 - 2021'!M75</f>
        <v>-32679</v>
      </c>
      <c r="N75" s="107">
        <f>'[4]Exhibit 2 - 2021'!N75</f>
        <v>0</v>
      </c>
      <c r="O75" s="107">
        <f>'[4]Exhibit 2 - 2021'!O75</f>
        <v>0</v>
      </c>
      <c r="P75" s="107">
        <f>'[4]Exhibit 2 - 2021'!P75</f>
        <v>-2100</v>
      </c>
      <c r="Q75" s="107">
        <f>'[4]Exhibit 2 - 2021'!Q75</f>
        <v>-5036</v>
      </c>
      <c r="R75" s="107">
        <f>'[4]Exhibit 2 - 2021'!R75</f>
        <v>-7424</v>
      </c>
      <c r="S75" s="107">
        <f>'[4]Exhibit 2 - 2021'!S75</f>
        <v>-14548</v>
      </c>
      <c r="T75" s="107">
        <f>'[4]Exhibit 2 - 2021'!T75</f>
        <v>189867</v>
      </c>
      <c r="U75" s="107">
        <f>'[4]Exhibit 2 - 2021'!U75</f>
        <v>97812</v>
      </c>
      <c r="V75" s="107">
        <f>'[4]Exhibit 2 - 2021'!V75</f>
        <v>203707</v>
      </c>
      <c r="W75" s="107">
        <f>'[4]Exhibit 2 - 2021'!W75</f>
        <v>6865</v>
      </c>
      <c r="X75" s="107">
        <f>'[4]Exhibit 2 - 2021'!X75</f>
        <v>66</v>
      </c>
      <c r="Y75" s="107">
        <f>'[4]Exhibit 2 - 2021'!Y75</f>
        <v>1025</v>
      </c>
      <c r="Z75" s="107">
        <f>'[4]Exhibit 2 - 2021'!Z75</f>
        <v>21723</v>
      </c>
    </row>
    <row r="76" spans="1:26" s="9" customFormat="1" ht="15" customHeight="1" x14ac:dyDescent="0.3">
      <c r="A76" s="105" t="str">
        <f>'[4]Exhibit 2 - 2021'!A76</f>
        <v xml:space="preserve"> LsrAgy00701</v>
      </c>
      <c r="B76" s="106" t="str">
        <f>'[4]Exhibit 2 - 2021'!B76</f>
        <v>CITY OF BASTROP</v>
      </c>
      <c r="C76" s="107">
        <f>'[4]Exhibit 2 - 2021'!C76</f>
        <v>23216</v>
      </c>
      <c r="D76" s="107">
        <f>'[4]Exhibit 2 - 2021'!D76</f>
        <v>10146</v>
      </c>
      <c r="E76" s="120">
        <f>'[4]Exhibit 2 - 2021'!E76</f>
        <v>0.437</v>
      </c>
      <c r="F76" s="107">
        <f>'[4]Exhibit 2 - 2021'!F76</f>
        <v>66873</v>
      </c>
      <c r="G76" s="121">
        <f>'[4]Exhibit 2 - 2021'!G76</f>
        <v>1.22E-5</v>
      </c>
      <c r="H76" s="121">
        <f>'[4]Exhibit 2 - 2021'!H76</f>
        <v>1.17E-5</v>
      </c>
      <c r="I76" s="121">
        <f>'[4]Exhibit 2 - 2021'!I76</f>
        <v>3.9999999999999998E-7</v>
      </c>
      <c r="J76" s="107">
        <f>'[4]Exhibit 2 - 2021'!J76</f>
        <v>4688</v>
      </c>
      <c r="K76" s="107">
        <f>'[4]Exhibit 2 - 2021'!K76</f>
        <v>66</v>
      </c>
      <c r="L76" s="107">
        <f>'[4]Exhibit 2 - 2021'!L76</f>
        <v>1638</v>
      </c>
      <c r="M76" s="107">
        <f>'[4]Exhibit 2 - 2021'!M76</f>
        <v>-15595</v>
      </c>
      <c r="N76" s="107">
        <f>'[4]Exhibit 2 - 2021'!N76</f>
        <v>0</v>
      </c>
      <c r="O76" s="107">
        <f>'[4]Exhibit 2 - 2021'!O76</f>
        <v>0</v>
      </c>
      <c r="P76" s="107">
        <f>'[4]Exhibit 2 - 2021'!P76</f>
        <v>-1002</v>
      </c>
      <c r="Q76" s="107">
        <f>'[4]Exhibit 2 - 2021'!Q76</f>
        <v>-2403</v>
      </c>
      <c r="R76" s="107">
        <f>'[4]Exhibit 2 - 2021'!R76</f>
        <v>-3543</v>
      </c>
      <c r="S76" s="107">
        <f>'[4]Exhibit 2 - 2021'!S76</f>
        <v>-6943</v>
      </c>
      <c r="T76" s="107">
        <f>'[4]Exhibit 2 - 2021'!T76</f>
        <v>90608</v>
      </c>
      <c r="U76" s="107">
        <f>'[4]Exhibit 2 - 2021'!U76</f>
        <v>46678</v>
      </c>
      <c r="V76" s="107">
        <f>'[4]Exhibit 2 - 2021'!V76</f>
        <v>97015</v>
      </c>
      <c r="W76" s="107">
        <f>'[4]Exhibit 2 - 2021'!W76</f>
        <v>3474</v>
      </c>
      <c r="X76" s="107">
        <f>'[4]Exhibit 2 - 2021'!X76</f>
        <v>33</v>
      </c>
      <c r="Y76" s="107">
        <f>'[4]Exhibit 2 - 2021'!Y76</f>
        <v>519</v>
      </c>
      <c r="Z76" s="107">
        <f>'[4]Exhibit 2 - 2021'!Z76</f>
        <v>10367</v>
      </c>
    </row>
    <row r="77" spans="1:26" s="9" customFormat="1" ht="15" customHeight="1" x14ac:dyDescent="0.3">
      <c r="A77" s="105" t="str">
        <f>'[4]Exhibit 2 - 2021'!A77</f>
        <v xml:space="preserve"> LsrAgy00717</v>
      </c>
      <c r="B77" s="106" t="str">
        <f>'[4]Exhibit 2 - 2021'!B77</f>
        <v>CITY OF BATON ROUGE</v>
      </c>
      <c r="C77" s="107">
        <f>'[4]Exhibit 2 - 2021'!C77</f>
        <v>428956</v>
      </c>
      <c r="D77" s="107">
        <f>'[4]Exhibit 2 - 2021'!D77</f>
        <v>186703</v>
      </c>
      <c r="E77" s="120">
        <f>'[4]Exhibit 2 - 2021'!E77</f>
        <v>0.43525000000000003</v>
      </c>
      <c r="F77" s="107">
        <f>'[4]Exhibit 2 - 2021'!F77</f>
        <v>1230854</v>
      </c>
      <c r="G77" s="121">
        <f>'[4]Exhibit 2 - 2021'!G77</f>
        <v>2.2359999999999999E-4</v>
      </c>
      <c r="H77" s="121">
        <f>'[4]Exhibit 2 - 2021'!H77</f>
        <v>2.196E-4</v>
      </c>
      <c r="I77" s="121">
        <f>'[4]Exhibit 2 - 2021'!I77</f>
        <v>4.0999999999999997E-6</v>
      </c>
      <c r="J77" s="107">
        <f>'[4]Exhibit 2 - 2021'!J77</f>
        <v>86292</v>
      </c>
      <c r="K77" s="107">
        <f>'[4]Exhibit 2 - 2021'!K77</f>
        <v>1216</v>
      </c>
      <c r="L77" s="107">
        <f>'[4]Exhibit 2 - 2021'!L77</f>
        <v>30149</v>
      </c>
      <c r="M77" s="107">
        <f>'[4]Exhibit 2 - 2021'!M77</f>
        <v>-287040</v>
      </c>
      <c r="N77" s="107">
        <f>'[4]Exhibit 2 - 2021'!N77</f>
        <v>0</v>
      </c>
      <c r="O77" s="107">
        <f>'[4]Exhibit 2 - 2021'!O77</f>
        <v>0</v>
      </c>
      <c r="P77" s="107">
        <f>'[4]Exhibit 2 - 2021'!P77</f>
        <v>-18449</v>
      </c>
      <c r="Q77" s="107">
        <f>'[4]Exhibit 2 - 2021'!Q77</f>
        <v>-44231</v>
      </c>
      <c r="R77" s="107">
        <f>'[4]Exhibit 2 - 2021'!R77</f>
        <v>-65213</v>
      </c>
      <c r="S77" s="107">
        <f>'[4]Exhibit 2 - 2021'!S77</f>
        <v>-127783</v>
      </c>
      <c r="T77" s="107">
        <f>'[4]Exhibit 2 - 2021'!T77</f>
        <v>1667714</v>
      </c>
      <c r="U77" s="107">
        <f>'[4]Exhibit 2 - 2021'!U77</f>
        <v>859141</v>
      </c>
      <c r="V77" s="107">
        <f>'[4]Exhibit 2 - 2021'!V77</f>
        <v>1815908</v>
      </c>
      <c r="W77" s="107">
        <f>'[4]Exhibit 2 - 2021'!W77</f>
        <v>33662</v>
      </c>
      <c r="X77" s="107">
        <f>'[4]Exhibit 2 - 2021'!X77</f>
        <v>323</v>
      </c>
      <c r="Y77" s="107">
        <f>'[4]Exhibit 2 - 2021'!Y77</f>
        <v>5028</v>
      </c>
      <c r="Z77" s="107">
        <f>'[4]Exhibit 2 - 2021'!Z77</f>
        <v>190804</v>
      </c>
    </row>
    <row r="78" spans="1:26" s="9" customFormat="1" ht="15" customHeight="1" x14ac:dyDescent="0.3">
      <c r="A78" s="105" t="str">
        <f>'[4]Exhibit 2 - 2021'!A78</f>
        <v xml:space="preserve"> LsrAgy00747</v>
      </c>
      <c r="B78" s="106" t="str">
        <f>'[4]Exhibit 2 - 2021'!B78</f>
        <v>CITY OF BOGALUSA</v>
      </c>
      <c r="C78" s="107">
        <f>'[4]Exhibit 2 - 2021'!C78</f>
        <v>22154</v>
      </c>
      <c r="D78" s="107">
        <f>'[4]Exhibit 2 - 2021'!D78</f>
        <v>9526</v>
      </c>
      <c r="E78" s="120">
        <f>'[4]Exhibit 2 - 2021'!E78</f>
        <v>0.43</v>
      </c>
      <c r="F78" s="107">
        <f>'[4]Exhibit 2 - 2021'!F78</f>
        <v>62800</v>
      </c>
      <c r="G78" s="121">
        <f>'[4]Exhibit 2 - 2021'!G78</f>
        <v>1.1399999999999999E-5</v>
      </c>
      <c r="H78" s="121">
        <f>'[4]Exhibit 2 - 2021'!H78</f>
        <v>1.1199999999999999E-5</v>
      </c>
      <c r="I78" s="121">
        <f>'[4]Exhibit 2 - 2021'!I78</f>
        <v>1.9999999999999999E-7</v>
      </c>
      <c r="J78" s="107">
        <f>'[4]Exhibit 2 - 2021'!J78</f>
        <v>4403</v>
      </c>
      <c r="K78" s="107">
        <f>'[4]Exhibit 2 - 2021'!K78</f>
        <v>62</v>
      </c>
      <c r="L78" s="107">
        <f>'[4]Exhibit 2 - 2021'!L78</f>
        <v>1538</v>
      </c>
      <c r="M78" s="107">
        <f>'[4]Exhibit 2 - 2021'!M78</f>
        <v>-14645</v>
      </c>
      <c r="N78" s="107">
        <f>'[4]Exhibit 2 - 2021'!N78</f>
        <v>0</v>
      </c>
      <c r="O78" s="107">
        <f>'[4]Exhibit 2 - 2021'!O78</f>
        <v>0</v>
      </c>
      <c r="P78" s="107">
        <f>'[4]Exhibit 2 - 2021'!P78</f>
        <v>-941</v>
      </c>
      <c r="Q78" s="107">
        <f>'[4]Exhibit 2 - 2021'!Q78</f>
        <v>-2257</v>
      </c>
      <c r="R78" s="107">
        <f>'[4]Exhibit 2 - 2021'!R78</f>
        <v>-3327</v>
      </c>
      <c r="S78" s="107">
        <f>'[4]Exhibit 2 - 2021'!S78</f>
        <v>-6520</v>
      </c>
      <c r="T78" s="107">
        <f>'[4]Exhibit 2 - 2021'!T78</f>
        <v>85090</v>
      </c>
      <c r="U78" s="107">
        <f>'[4]Exhibit 2 - 2021'!U78</f>
        <v>43835</v>
      </c>
      <c r="V78" s="107">
        <f>'[4]Exhibit 2 - 2021'!V78</f>
        <v>92549</v>
      </c>
      <c r="W78" s="107">
        <f>'[4]Exhibit 2 - 2021'!W78</f>
        <v>1820</v>
      </c>
      <c r="X78" s="107">
        <f>'[4]Exhibit 2 - 2021'!X78</f>
        <v>17</v>
      </c>
      <c r="Y78" s="107">
        <f>'[4]Exhibit 2 - 2021'!Y78</f>
        <v>272</v>
      </c>
      <c r="Z78" s="107">
        <f>'[4]Exhibit 2 - 2021'!Z78</f>
        <v>9735</v>
      </c>
    </row>
    <row r="79" spans="1:26" s="9" customFormat="1" ht="15" customHeight="1" x14ac:dyDescent="0.3">
      <c r="A79" s="105" t="str">
        <f>'[4]Exhibit 2 - 2021'!A79</f>
        <v xml:space="preserve"> LsrAgy00743</v>
      </c>
      <c r="B79" s="106" t="str">
        <f>'[4]Exhibit 2 - 2021'!B79</f>
        <v>CITY OF BOSSIER</v>
      </c>
      <c r="C79" s="107">
        <f>'[4]Exhibit 2 - 2021'!C79</f>
        <v>34788</v>
      </c>
      <c r="D79" s="107">
        <f>'[4]Exhibit 2 - 2021'!D79</f>
        <v>14959</v>
      </c>
      <c r="E79" s="120">
        <f>'[4]Exhibit 2 - 2021'!E79</f>
        <v>0.43</v>
      </c>
      <c r="F79" s="107">
        <f>'[4]Exhibit 2 - 2021'!F79</f>
        <v>98631</v>
      </c>
      <c r="G79" s="121">
        <f>'[4]Exhibit 2 - 2021'!G79</f>
        <v>1.7900000000000001E-5</v>
      </c>
      <c r="H79" s="121">
        <f>'[4]Exhibit 2 - 2021'!H79</f>
        <v>1.7600000000000001E-5</v>
      </c>
      <c r="I79" s="121">
        <f>'[4]Exhibit 2 - 2021'!I79</f>
        <v>2.9999999999999999E-7</v>
      </c>
      <c r="J79" s="107">
        <f>'[4]Exhibit 2 - 2021'!J79</f>
        <v>6915</v>
      </c>
      <c r="K79" s="107">
        <f>'[4]Exhibit 2 - 2021'!K79</f>
        <v>97</v>
      </c>
      <c r="L79" s="107">
        <f>'[4]Exhibit 2 - 2021'!L79</f>
        <v>2416</v>
      </c>
      <c r="M79" s="107">
        <f>'[4]Exhibit 2 - 2021'!M79</f>
        <v>-23001</v>
      </c>
      <c r="N79" s="107">
        <f>'[4]Exhibit 2 - 2021'!N79</f>
        <v>0</v>
      </c>
      <c r="O79" s="107">
        <f>'[4]Exhibit 2 - 2021'!O79</f>
        <v>0</v>
      </c>
      <c r="P79" s="107">
        <f>'[4]Exhibit 2 - 2021'!P79</f>
        <v>-1478</v>
      </c>
      <c r="Q79" s="107">
        <f>'[4]Exhibit 2 - 2021'!Q79</f>
        <v>-3544</v>
      </c>
      <c r="R79" s="107">
        <f>'[4]Exhibit 2 - 2021'!R79</f>
        <v>-5226</v>
      </c>
      <c r="S79" s="107">
        <f>'[4]Exhibit 2 - 2021'!S79</f>
        <v>-10240</v>
      </c>
      <c r="T79" s="107">
        <f>'[4]Exhibit 2 - 2021'!T79</f>
        <v>133638</v>
      </c>
      <c r="U79" s="107">
        <f>'[4]Exhibit 2 - 2021'!U79</f>
        <v>68845</v>
      </c>
      <c r="V79" s="107">
        <f>'[4]Exhibit 2 - 2021'!V79</f>
        <v>145398</v>
      </c>
      <c r="W79" s="107">
        <f>'[4]Exhibit 2 - 2021'!W79</f>
        <v>2812</v>
      </c>
      <c r="X79" s="107">
        <f>'[4]Exhibit 2 - 2021'!X79</f>
        <v>27</v>
      </c>
      <c r="Y79" s="107">
        <f>'[4]Exhibit 2 - 2021'!Y79</f>
        <v>420</v>
      </c>
      <c r="Z79" s="107">
        <f>'[4]Exhibit 2 - 2021'!Z79</f>
        <v>15290</v>
      </c>
    </row>
    <row r="80" spans="1:26" s="9" customFormat="1" ht="15" customHeight="1" x14ac:dyDescent="0.3">
      <c r="A80" s="105" t="str">
        <f>'[4]Exhibit 2 - 2021'!A80</f>
        <v xml:space="preserve"> LsrAgy00722</v>
      </c>
      <c r="B80" s="106" t="str">
        <f>'[4]Exhibit 2 - 2021'!B80</f>
        <v>CITY OF BREAUX BRIDGE</v>
      </c>
      <c r="C80" s="107">
        <f>'[4]Exhibit 2 - 2021'!C80</f>
        <v>48086</v>
      </c>
      <c r="D80" s="107">
        <f>'[4]Exhibit 2 - 2021'!D80</f>
        <v>21014</v>
      </c>
      <c r="E80" s="120">
        <f>'[4]Exhibit 2 - 2021'!E80</f>
        <v>0.437</v>
      </c>
      <c r="F80" s="107">
        <f>'[4]Exhibit 2 - 2021'!F80</f>
        <v>138535</v>
      </c>
      <c r="G80" s="121">
        <f>'[4]Exhibit 2 - 2021'!G80</f>
        <v>2.5199999999999999E-5</v>
      </c>
      <c r="H80" s="121">
        <f>'[4]Exhibit 2 - 2021'!H80</f>
        <v>2.6299999999999999E-5</v>
      </c>
      <c r="I80" s="121">
        <f>'[4]Exhibit 2 - 2021'!I80</f>
        <v>-1.1000000000000001E-6</v>
      </c>
      <c r="J80" s="107">
        <f>'[4]Exhibit 2 - 2021'!J80</f>
        <v>9712</v>
      </c>
      <c r="K80" s="107">
        <f>'[4]Exhibit 2 - 2021'!K80</f>
        <v>137</v>
      </c>
      <c r="L80" s="107">
        <f>'[4]Exhibit 2 - 2021'!L80</f>
        <v>3393</v>
      </c>
      <c r="M80" s="107">
        <f>'[4]Exhibit 2 - 2021'!M80</f>
        <v>-32307</v>
      </c>
      <c r="N80" s="107">
        <f>'[4]Exhibit 2 - 2021'!N80</f>
        <v>0</v>
      </c>
      <c r="O80" s="107">
        <f>'[4]Exhibit 2 - 2021'!O80</f>
        <v>0</v>
      </c>
      <c r="P80" s="107">
        <f>'[4]Exhibit 2 - 2021'!P80</f>
        <v>-2076</v>
      </c>
      <c r="Q80" s="107">
        <f>'[4]Exhibit 2 - 2021'!Q80</f>
        <v>-4978</v>
      </c>
      <c r="R80" s="107">
        <f>'[4]Exhibit 2 - 2021'!R80</f>
        <v>-7340</v>
      </c>
      <c r="S80" s="107">
        <f>'[4]Exhibit 2 - 2021'!S80</f>
        <v>-14382</v>
      </c>
      <c r="T80" s="107">
        <f>'[4]Exhibit 2 - 2021'!T80</f>
        <v>187705</v>
      </c>
      <c r="U80" s="107">
        <f>'[4]Exhibit 2 - 2021'!U80</f>
        <v>96698</v>
      </c>
      <c r="V80" s="107">
        <f>'[4]Exhibit 2 - 2021'!V80</f>
        <v>217105</v>
      </c>
      <c r="W80" s="107">
        <f>'[4]Exhibit 2 - 2021'!W80</f>
        <v>-8932</v>
      </c>
      <c r="X80" s="107">
        <f>'[4]Exhibit 2 - 2021'!X80</f>
        <v>-86</v>
      </c>
      <c r="Y80" s="107">
        <f>'[4]Exhibit 2 - 2021'!Y80</f>
        <v>-1334</v>
      </c>
      <c r="Z80" s="107">
        <f>'[4]Exhibit 2 - 2021'!Z80</f>
        <v>21475</v>
      </c>
    </row>
    <row r="81" spans="1:26" s="9" customFormat="1" ht="15" customHeight="1" x14ac:dyDescent="0.3">
      <c r="A81" s="105" t="str">
        <f>'[4]Exhibit 2 - 2021'!A81</f>
        <v xml:space="preserve"> LsrAgy00740</v>
      </c>
      <c r="B81" s="106" t="str">
        <f>'[4]Exhibit 2 - 2021'!B81</f>
        <v>CITY OF CROWLEY</v>
      </c>
      <c r="C81" s="107">
        <f>'[4]Exhibit 2 - 2021'!C81</f>
        <v>28529</v>
      </c>
      <c r="D81" s="107">
        <f>'[4]Exhibit 2 - 2021'!D81</f>
        <v>12467</v>
      </c>
      <c r="E81" s="120">
        <f>'[4]Exhibit 2 - 2021'!E81</f>
        <v>0.437</v>
      </c>
      <c r="F81" s="107">
        <f>'[4]Exhibit 2 - 2021'!F81</f>
        <v>82174</v>
      </c>
      <c r="G81" s="121">
        <f>'[4]Exhibit 2 - 2021'!G81</f>
        <v>1.49E-5</v>
      </c>
      <c r="H81" s="121">
        <f>'[4]Exhibit 2 - 2021'!H81</f>
        <v>1.4399999999999999E-5</v>
      </c>
      <c r="I81" s="121">
        <f>'[4]Exhibit 2 - 2021'!I81</f>
        <v>4.9999999999999998E-7</v>
      </c>
      <c r="J81" s="107">
        <f>'[4]Exhibit 2 - 2021'!J81</f>
        <v>5761</v>
      </c>
      <c r="K81" s="107">
        <f>'[4]Exhibit 2 - 2021'!K81</f>
        <v>81</v>
      </c>
      <c r="L81" s="107">
        <f>'[4]Exhibit 2 - 2021'!L81</f>
        <v>2013</v>
      </c>
      <c r="M81" s="107">
        <f>'[4]Exhibit 2 - 2021'!M81</f>
        <v>-19163</v>
      </c>
      <c r="N81" s="107">
        <f>'[4]Exhibit 2 - 2021'!N81</f>
        <v>0</v>
      </c>
      <c r="O81" s="107">
        <f>'[4]Exhibit 2 - 2021'!O81</f>
        <v>0</v>
      </c>
      <c r="P81" s="107">
        <f>'[4]Exhibit 2 - 2021'!P81</f>
        <v>-1232</v>
      </c>
      <c r="Q81" s="107">
        <f>'[4]Exhibit 2 - 2021'!Q81</f>
        <v>-2953</v>
      </c>
      <c r="R81" s="107">
        <f>'[4]Exhibit 2 - 2021'!R81</f>
        <v>-4354</v>
      </c>
      <c r="S81" s="107">
        <f>'[4]Exhibit 2 - 2021'!S81</f>
        <v>-8531</v>
      </c>
      <c r="T81" s="107">
        <f>'[4]Exhibit 2 - 2021'!T81</f>
        <v>111340</v>
      </c>
      <c r="U81" s="107">
        <f>'[4]Exhibit 2 - 2021'!U81</f>
        <v>57358</v>
      </c>
      <c r="V81" s="107">
        <f>'[4]Exhibit 2 - 2021'!V81</f>
        <v>119263</v>
      </c>
      <c r="W81" s="107">
        <f>'[4]Exhibit 2 - 2021'!W81</f>
        <v>4218</v>
      </c>
      <c r="X81" s="107">
        <f>'[4]Exhibit 2 - 2021'!X81</f>
        <v>41</v>
      </c>
      <c r="Y81" s="107">
        <f>'[4]Exhibit 2 - 2021'!Y81</f>
        <v>630</v>
      </c>
      <c r="Z81" s="107">
        <f>'[4]Exhibit 2 - 2021'!Z81</f>
        <v>12738</v>
      </c>
    </row>
    <row r="82" spans="1:26" s="9" customFormat="1" ht="15" customHeight="1" x14ac:dyDescent="0.3">
      <c r="A82" s="105" t="str">
        <f>'[4]Exhibit 2 - 2021'!A82</f>
        <v xml:space="preserve"> LsrAgy00777</v>
      </c>
      <c r="B82" s="106" t="str">
        <f>'[4]Exhibit 2 - 2021'!B82</f>
        <v>CITY OF DENHAM SPRINGS</v>
      </c>
      <c r="C82" s="107">
        <f>'[4]Exhibit 2 - 2021'!C82</f>
        <v>25800</v>
      </c>
      <c r="D82" s="107">
        <f>'[4]Exhibit 2 - 2021'!D82</f>
        <v>11275</v>
      </c>
      <c r="E82" s="120">
        <f>'[4]Exhibit 2 - 2021'!E82</f>
        <v>0.437</v>
      </c>
      <c r="F82" s="107">
        <f>'[4]Exhibit 2 - 2021'!F82</f>
        <v>74304</v>
      </c>
      <c r="G82" s="121">
        <f>'[4]Exhibit 2 - 2021'!G82</f>
        <v>1.3499999999999999E-5</v>
      </c>
      <c r="H82" s="121">
        <f>'[4]Exhibit 2 - 2021'!H82</f>
        <v>1.2999999999999999E-5</v>
      </c>
      <c r="I82" s="121">
        <f>'[4]Exhibit 2 - 2021'!I82</f>
        <v>4.9999999999999998E-7</v>
      </c>
      <c r="J82" s="107">
        <f>'[4]Exhibit 2 - 2021'!J82</f>
        <v>5209</v>
      </c>
      <c r="K82" s="107">
        <f>'[4]Exhibit 2 - 2021'!K82</f>
        <v>73</v>
      </c>
      <c r="L82" s="107">
        <f>'[4]Exhibit 2 - 2021'!L82</f>
        <v>1820</v>
      </c>
      <c r="M82" s="107">
        <f>'[4]Exhibit 2 - 2021'!M82</f>
        <v>-17328</v>
      </c>
      <c r="N82" s="107">
        <f>'[4]Exhibit 2 - 2021'!N82</f>
        <v>0</v>
      </c>
      <c r="O82" s="107">
        <f>'[4]Exhibit 2 - 2021'!O82</f>
        <v>0</v>
      </c>
      <c r="P82" s="107">
        <f>'[4]Exhibit 2 - 2021'!P82</f>
        <v>-1114</v>
      </c>
      <c r="Q82" s="107">
        <f>'[4]Exhibit 2 - 2021'!Q82</f>
        <v>-2670</v>
      </c>
      <c r="R82" s="107">
        <f>'[4]Exhibit 2 - 2021'!R82</f>
        <v>-3937</v>
      </c>
      <c r="S82" s="107">
        <f>'[4]Exhibit 2 - 2021'!S82</f>
        <v>-7714</v>
      </c>
      <c r="T82" s="107">
        <f>'[4]Exhibit 2 - 2021'!T82</f>
        <v>100676</v>
      </c>
      <c r="U82" s="107">
        <f>'[4]Exhibit 2 - 2021'!U82</f>
        <v>51864</v>
      </c>
      <c r="V82" s="107">
        <f>'[4]Exhibit 2 - 2021'!V82</f>
        <v>107850</v>
      </c>
      <c r="W82" s="107">
        <f>'[4]Exhibit 2 - 2021'!W82</f>
        <v>3805</v>
      </c>
      <c r="X82" s="107">
        <f>'[4]Exhibit 2 - 2021'!X82</f>
        <v>37</v>
      </c>
      <c r="Y82" s="107">
        <f>'[4]Exhibit 2 - 2021'!Y82</f>
        <v>568</v>
      </c>
      <c r="Z82" s="107">
        <f>'[4]Exhibit 2 - 2021'!Z82</f>
        <v>11518</v>
      </c>
    </row>
    <row r="83" spans="1:26" s="9" customFormat="1" ht="15" customHeight="1" x14ac:dyDescent="0.3">
      <c r="A83" s="105" t="str">
        <f>'[4]Exhibit 2 - 2021'!A83</f>
        <v xml:space="preserve"> LsrAgy00721</v>
      </c>
      <c r="B83" s="106" t="str">
        <f>'[4]Exhibit 2 - 2021'!B83</f>
        <v>CITY OF DONALDSONVILLE</v>
      </c>
      <c r="C83" s="107">
        <f>'[4]Exhibit 2 - 2021'!C83</f>
        <v>7110</v>
      </c>
      <c r="D83" s="107">
        <f>'[4]Exhibit 2 - 2021'!D83</f>
        <v>3057</v>
      </c>
      <c r="E83" s="120">
        <f>'[4]Exhibit 2 - 2021'!E83</f>
        <v>0.43</v>
      </c>
      <c r="F83" s="107">
        <f>'[4]Exhibit 2 - 2021'!F83</f>
        <v>20145</v>
      </c>
      <c r="G83" s="121">
        <f>'[4]Exhibit 2 - 2021'!G83</f>
        <v>3.7000000000000002E-6</v>
      </c>
      <c r="H83" s="121">
        <f>'[4]Exhibit 2 - 2021'!H83</f>
        <v>3.7000000000000002E-6</v>
      </c>
      <c r="I83" s="121">
        <f>'[4]Exhibit 2 - 2021'!I83</f>
        <v>0</v>
      </c>
      <c r="J83" s="107">
        <f>'[4]Exhibit 2 - 2021'!J83</f>
        <v>1412</v>
      </c>
      <c r="K83" s="107">
        <f>'[4]Exhibit 2 - 2021'!K83</f>
        <v>20</v>
      </c>
      <c r="L83" s="107">
        <f>'[4]Exhibit 2 - 2021'!L83</f>
        <v>493</v>
      </c>
      <c r="M83" s="107">
        <f>'[4]Exhibit 2 - 2021'!M83</f>
        <v>-4698</v>
      </c>
      <c r="N83" s="107">
        <f>'[4]Exhibit 2 - 2021'!N83</f>
        <v>0</v>
      </c>
      <c r="O83" s="107">
        <f>'[4]Exhibit 2 - 2021'!O83</f>
        <v>0</v>
      </c>
      <c r="P83" s="107">
        <f>'[4]Exhibit 2 - 2021'!P83</f>
        <v>-302</v>
      </c>
      <c r="Q83" s="107">
        <f>'[4]Exhibit 2 - 2021'!Q83</f>
        <v>-724</v>
      </c>
      <c r="R83" s="107">
        <f>'[4]Exhibit 2 - 2021'!R83</f>
        <v>-1067</v>
      </c>
      <c r="S83" s="107">
        <f>'[4]Exhibit 2 - 2021'!S83</f>
        <v>-2091</v>
      </c>
      <c r="T83" s="107">
        <f>'[4]Exhibit 2 - 2021'!T83</f>
        <v>27294</v>
      </c>
      <c r="U83" s="107">
        <f>'[4]Exhibit 2 - 2021'!U83</f>
        <v>14061</v>
      </c>
      <c r="V83" s="107">
        <f>'[4]Exhibit 2 - 2021'!V83</f>
        <v>30519</v>
      </c>
      <c r="W83" s="107">
        <f>'[4]Exhibit 2 - 2021'!W83</f>
        <v>-248</v>
      </c>
      <c r="X83" s="107">
        <f>'[4]Exhibit 2 - 2021'!X83</f>
        <v>-2</v>
      </c>
      <c r="Y83" s="107">
        <f>'[4]Exhibit 2 - 2021'!Y83</f>
        <v>-37</v>
      </c>
      <c r="Z83" s="107">
        <f>'[4]Exhibit 2 - 2021'!Z83</f>
        <v>3123</v>
      </c>
    </row>
    <row r="84" spans="1:26" s="9" customFormat="1" ht="15" customHeight="1" x14ac:dyDescent="0.3">
      <c r="A84" s="105" t="str">
        <f>'[4]Exhibit 2 - 2021'!A84</f>
        <v xml:space="preserve"> LsrAgy00753</v>
      </c>
      <c r="B84" s="106" t="str">
        <f>'[4]Exhibit 2 - 2021'!B84</f>
        <v>CITY OF EUNICE</v>
      </c>
      <c r="C84" s="107">
        <f>'[4]Exhibit 2 - 2021'!C84</f>
        <v>17212</v>
      </c>
      <c r="D84" s="107">
        <f>'[4]Exhibit 2 - 2021'!D84</f>
        <v>7401</v>
      </c>
      <c r="E84" s="120">
        <f>'[4]Exhibit 2 - 2021'!E84</f>
        <v>0.43</v>
      </c>
      <c r="F84" s="107">
        <f>'[4]Exhibit 2 - 2021'!F84</f>
        <v>48820</v>
      </c>
      <c r="G84" s="121">
        <f>'[4]Exhibit 2 - 2021'!G84</f>
        <v>8.8999999999999995E-6</v>
      </c>
      <c r="H84" s="121">
        <f>'[4]Exhibit 2 - 2021'!H84</f>
        <v>8.8999999999999995E-6</v>
      </c>
      <c r="I84" s="121">
        <f>'[4]Exhibit 2 - 2021'!I84</f>
        <v>-9.9999999999999995E-8</v>
      </c>
      <c r="J84" s="107">
        <f>'[4]Exhibit 2 - 2021'!J84</f>
        <v>3423</v>
      </c>
      <c r="K84" s="107">
        <f>'[4]Exhibit 2 - 2021'!K84</f>
        <v>48</v>
      </c>
      <c r="L84" s="107">
        <f>'[4]Exhibit 2 - 2021'!L84</f>
        <v>1196</v>
      </c>
      <c r="M84" s="107">
        <f>'[4]Exhibit 2 - 2021'!M84</f>
        <v>-11385</v>
      </c>
      <c r="N84" s="107">
        <f>'[4]Exhibit 2 - 2021'!N84</f>
        <v>0</v>
      </c>
      <c r="O84" s="107">
        <f>'[4]Exhibit 2 - 2021'!O84</f>
        <v>0</v>
      </c>
      <c r="P84" s="107">
        <f>'[4]Exhibit 2 - 2021'!P84</f>
        <v>-732</v>
      </c>
      <c r="Q84" s="107">
        <f>'[4]Exhibit 2 - 2021'!Q84</f>
        <v>-1754</v>
      </c>
      <c r="R84" s="107">
        <f>'[4]Exhibit 2 - 2021'!R84</f>
        <v>-2587</v>
      </c>
      <c r="S84" s="107">
        <f>'[4]Exhibit 2 - 2021'!S84</f>
        <v>-5068</v>
      </c>
      <c r="T84" s="107">
        <f>'[4]Exhibit 2 - 2021'!T84</f>
        <v>66148</v>
      </c>
      <c r="U84" s="107">
        <f>'[4]Exhibit 2 - 2021'!U84</f>
        <v>34077</v>
      </c>
      <c r="V84" s="107">
        <f>'[4]Exhibit 2 - 2021'!V84</f>
        <v>73774</v>
      </c>
      <c r="W84" s="107">
        <f>'[4]Exhibit 2 - 2021'!W84</f>
        <v>-414</v>
      </c>
      <c r="X84" s="107">
        <f>'[4]Exhibit 2 - 2021'!X84</f>
        <v>-4</v>
      </c>
      <c r="Y84" s="107">
        <f>'[4]Exhibit 2 - 2021'!Y84</f>
        <v>-62</v>
      </c>
      <c r="Z84" s="107">
        <f>'[4]Exhibit 2 - 2021'!Z84</f>
        <v>7568</v>
      </c>
    </row>
    <row r="85" spans="1:26" s="9" customFormat="1" ht="15" customHeight="1" x14ac:dyDescent="0.3">
      <c r="A85" s="105" t="str">
        <f>'[4]Exhibit 2 - 2021'!A85</f>
        <v xml:space="preserve"> LsrAgy00611</v>
      </c>
      <c r="B85" s="106" t="str">
        <f>'[4]Exhibit 2 - 2021'!B85</f>
        <v>CITY OF FRANKLIN</v>
      </c>
      <c r="C85" s="107">
        <f>'[4]Exhibit 2 - 2021'!C85</f>
        <v>19250</v>
      </c>
      <c r="D85" s="107">
        <f>'[4]Exhibit 2 - 2021'!D85</f>
        <v>8277</v>
      </c>
      <c r="E85" s="120">
        <f>'[4]Exhibit 2 - 2021'!E85</f>
        <v>0.43</v>
      </c>
      <c r="F85" s="107">
        <f>'[4]Exhibit 2 - 2021'!F85</f>
        <v>54544</v>
      </c>
      <c r="G85" s="121">
        <f>'[4]Exhibit 2 - 2021'!G85</f>
        <v>9.9000000000000001E-6</v>
      </c>
      <c r="H85" s="121">
        <f>'[4]Exhibit 2 - 2021'!H85</f>
        <v>1.0000000000000001E-5</v>
      </c>
      <c r="I85" s="121">
        <f>'[4]Exhibit 2 - 2021'!I85</f>
        <v>-9.9999999999999995E-8</v>
      </c>
      <c r="J85" s="107">
        <f>'[4]Exhibit 2 - 2021'!J85</f>
        <v>3824</v>
      </c>
      <c r="K85" s="107">
        <f>'[4]Exhibit 2 - 2021'!K85</f>
        <v>54</v>
      </c>
      <c r="L85" s="107">
        <f>'[4]Exhibit 2 - 2021'!L85</f>
        <v>1336</v>
      </c>
      <c r="M85" s="107">
        <f>'[4]Exhibit 2 - 2021'!M85</f>
        <v>-12720</v>
      </c>
      <c r="N85" s="107">
        <f>'[4]Exhibit 2 - 2021'!N85</f>
        <v>0</v>
      </c>
      <c r="O85" s="107">
        <f>'[4]Exhibit 2 - 2021'!O85</f>
        <v>0</v>
      </c>
      <c r="P85" s="107">
        <f>'[4]Exhibit 2 - 2021'!P85</f>
        <v>-818</v>
      </c>
      <c r="Q85" s="107">
        <f>'[4]Exhibit 2 - 2021'!Q85</f>
        <v>-1960</v>
      </c>
      <c r="R85" s="107">
        <f>'[4]Exhibit 2 - 2021'!R85</f>
        <v>-2890</v>
      </c>
      <c r="S85" s="107">
        <f>'[4]Exhibit 2 - 2021'!S85</f>
        <v>-5663</v>
      </c>
      <c r="T85" s="107">
        <f>'[4]Exhibit 2 - 2021'!T85</f>
        <v>73904</v>
      </c>
      <c r="U85" s="107">
        <f>'[4]Exhibit 2 - 2021'!U85</f>
        <v>38072</v>
      </c>
      <c r="V85" s="107">
        <f>'[4]Exhibit 2 - 2021'!V85</f>
        <v>82541</v>
      </c>
      <c r="W85" s="107">
        <f>'[4]Exhibit 2 - 2021'!W85</f>
        <v>-579</v>
      </c>
      <c r="X85" s="107">
        <f>'[4]Exhibit 2 - 2021'!X85</f>
        <v>-6</v>
      </c>
      <c r="Y85" s="107">
        <f>'[4]Exhibit 2 - 2021'!Y85</f>
        <v>-86</v>
      </c>
      <c r="Z85" s="107">
        <f>'[4]Exhibit 2 - 2021'!Z85</f>
        <v>8455</v>
      </c>
    </row>
    <row r="86" spans="1:26" s="9" customFormat="1" ht="15" customHeight="1" x14ac:dyDescent="0.3">
      <c r="A86" s="105" t="str">
        <f>'[4]Exhibit 2 - 2021'!A86</f>
        <v xml:space="preserve"> LsrAgy00719</v>
      </c>
      <c r="B86" s="106" t="str">
        <f>'[4]Exhibit 2 - 2021'!B86</f>
        <v>CITY OF GONZALES</v>
      </c>
      <c r="C86" s="107">
        <f>'[4]Exhibit 2 - 2021'!C86</f>
        <v>7110</v>
      </c>
      <c r="D86" s="107">
        <f>'[4]Exhibit 2 - 2021'!D86</f>
        <v>3057</v>
      </c>
      <c r="E86" s="120">
        <f>'[4]Exhibit 2 - 2021'!E86</f>
        <v>0.43</v>
      </c>
      <c r="F86" s="107">
        <f>'[4]Exhibit 2 - 2021'!F86</f>
        <v>20145</v>
      </c>
      <c r="G86" s="121">
        <f>'[4]Exhibit 2 - 2021'!G86</f>
        <v>3.7000000000000002E-6</v>
      </c>
      <c r="H86" s="121">
        <f>'[4]Exhibit 2 - 2021'!H86</f>
        <v>3.7000000000000002E-6</v>
      </c>
      <c r="I86" s="121">
        <f>'[4]Exhibit 2 - 2021'!I86</f>
        <v>0</v>
      </c>
      <c r="J86" s="107">
        <f>'[4]Exhibit 2 - 2021'!J86</f>
        <v>1412</v>
      </c>
      <c r="K86" s="107">
        <f>'[4]Exhibit 2 - 2021'!K86</f>
        <v>20</v>
      </c>
      <c r="L86" s="107">
        <f>'[4]Exhibit 2 - 2021'!L86</f>
        <v>493</v>
      </c>
      <c r="M86" s="107">
        <f>'[4]Exhibit 2 - 2021'!M86</f>
        <v>-4698</v>
      </c>
      <c r="N86" s="107">
        <f>'[4]Exhibit 2 - 2021'!N86</f>
        <v>0</v>
      </c>
      <c r="O86" s="107">
        <f>'[4]Exhibit 2 - 2021'!O86</f>
        <v>0</v>
      </c>
      <c r="P86" s="107">
        <f>'[4]Exhibit 2 - 2021'!P86</f>
        <v>-302</v>
      </c>
      <c r="Q86" s="107">
        <f>'[4]Exhibit 2 - 2021'!Q86</f>
        <v>-724</v>
      </c>
      <c r="R86" s="107">
        <f>'[4]Exhibit 2 - 2021'!R86</f>
        <v>-1067</v>
      </c>
      <c r="S86" s="107">
        <f>'[4]Exhibit 2 - 2021'!S86</f>
        <v>-2091</v>
      </c>
      <c r="T86" s="107">
        <f>'[4]Exhibit 2 - 2021'!T86</f>
        <v>27294</v>
      </c>
      <c r="U86" s="107">
        <f>'[4]Exhibit 2 - 2021'!U86</f>
        <v>14061</v>
      </c>
      <c r="V86" s="107">
        <f>'[4]Exhibit 2 - 2021'!V86</f>
        <v>30519</v>
      </c>
      <c r="W86" s="107">
        <f>'[4]Exhibit 2 - 2021'!W86</f>
        <v>-248</v>
      </c>
      <c r="X86" s="107">
        <f>'[4]Exhibit 2 - 2021'!X86</f>
        <v>-2</v>
      </c>
      <c r="Y86" s="107">
        <f>'[4]Exhibit 2 - 2021'!Y86</f>
        <v>-37</v>
      </c>
      <c r="Z86" s="107">
        <f>'[4]Exhibit 2 - 2021'!Z86</f>
        <v>3123</v>
      </c>
    </row>
    <row r="87" spans="1:26" s="9" customFormat="1" ht="15" customHeight="1" x14ac:dyDescent="0.3">
      <c r="A87" s="105" t="str">
        <f>'[4]Exhibit 2 - 2021'!A87</f>
        <v xml:space="preserve"> LsrAgy00708</v>
      </c>
      <c r="B87" s="106" t="str">
        <f>'[4]Exhibit 2 - 2021'!B87</f>
        <v>CITY OF JEANERETTE</v>
      </c>
      <c r="C87" s="107">
        <f>'[4]Exhibit 2 - 2021'!C87</f>
        <v>19260</v>
      </c>
      <c r="D87" s="107">
        <f>'[4]Exhibit 2 - 2021'!D87</f>
        <v>8282</v>
      </c>
      <c r="E87" s="120">
        <f>'[4]Exhibit 2 - 2021'!E87</f>
        <v>0.43</v>
      </c>
      <c r="F87" s="107">
        <f>'[4]Exhibit 2 - 2021'!F87</f>
        <v>54599</v>
      </c>
      <c r="G87" s="121">
        <f>'[4]Exhibit 2 - 2021'!G87</f>
        <v>9.9000000000000001E-6</v>
      </c>
      <c r="H87" s="121">
        <f>'[4]Exhibit 2 - 2021'!H87</f>
        <v>1.0200000000000001E-5</v>
      </c>
      <c r="I87" s="121">
        <f>'[4]Exhibit 2 - 2021'!I87</f>
        <v>-2.9999999999999999E-7</v>
      </c>
      <c r="J87" s="107">
        <f>'[4]Exhibit 2 - 2021'!J87</f>
        <v>3828</v>
      </c>
      <c r="K87" s="107">
        <f>'[4]Exhibit 2 - 2021'!K87</f>
        <v>54</v>
      </c>
      <c r="L87" s="107">
        <f>'[4]Exhibit 2 - 2021'!L87</f>
        <v>1337</v>
      </c>
      <c r="M87" s="107">
        <f>'[4]Exhibit 2 - 2021'!M87</f>
        <v>-12733</v>
      </c>
      <c r="N87" s="107">
        <f>'[4]Exhibit 2 - 2021'!N87</f>
        <v>0</v>
      </c>
      <c r="O87" s="107">
        <f>'[4]Exhibit 2 - 2021'!O87</f>
        <v>0</v>
      </c>
      <c r="P87" s="107">
        <f>'[4]Exhibit 2 - 2021'!P87</f>
        <v>-818</v>
      </c>
      <c r="Q87" s="107">
        <f>'[4]Exhibit 2 - 2021'!Q87</f>
        <v>-1962</v>
      </c>
      <c r="R87" s="107">
        <f>'[4]Exhibit 2 - 2021'!R87</f>
        <v>-2893</v>
      </c>
      <c r="S87" s="107">
        <f>'[4]Exhibit 2 - 2021'!S87</f>
        <v>-5668</v>
      </c>
      <c r="T87" s="107">
        <f>'[4]Exhibit 2 - 2021'!T87</f>
        <v>73978</v>
      </c>
      <c r="U87" s="107">
        <f>'[4]Exhibit 2 - 2021'!U87</f>
        <v>38111</v>
      </c>
      <c r="V87" s="107">
        <f>'[4]Exhibit 2 - 2021'!V87</f>
        <v>84444</v>
      </c>
      <c r="W87" s="107">
        <f>'[4]Exhibit 2 - 2021'!W87</f>
        <v>-2398</v>
      </c>
      <c r="X87" s="107">
        <f>'[4]Exhibit 2 - 2021'!X87</f>
        <v>-23</v>
      </c>
      <c r="Y87" s="107">
        <f>'[4]Exhibit 2 - 2021'!Y87</f>
        <v>-358</v>
      </c>
      <c r="Z87" s="107">
        <f>'[4]Exhibit 2 - 2021'!Z87</f>
        <v>8464</v>
      </c>
    </row>
    <row r="88" spans="1:26" s="9" customFormat="1" ht="15" customHeight="1" x14ac:dyDescent="0.3">
      <c r="A88" s="105" t="str">
        <f>'[4]Exhibit 2 - 2021'!A88</f>
        <v xml:space="preserve"> LsrAgy00744</v>
      </c>
      <c r="B88" s="106" t="str">
        <f>'[4]Exhibit 2 - 2021'!B88</f>
        <v>CITY OF JENNINGS</v>
      </c>
      <c r="C88" s="107">
        <f>'[4]Exhibit 2 - 2021'!C88</f>
        <v>8676</v>
      </c>
      <c r="D88" s="107">
        <f>'[4]Exhibit 2 - 2021'!D88</f>
        <v>3791</v>
      </c>
      <c r="E88" s="120">
        <f>'[4]Exhibit 2 - 2021'!E88</f>
        <v>0.437</v>
      </c>
      <c r="F88" s="107">
        <f>'[4]Exhibit 2 - 2021'!F88</f>
        <v>24988</v>
      </c>
      <c r="G88" s="121">
        <f>'[4]Exhibit 2 - 2021'!G88</f>
        <v>4.5000000000000001E-6</v>
      </c>
      <c r="H88" s="121">
        <f>'[4]Exhibit 2 - 2021'!H88</f>
        <v>4.6E-6</v>
      </c>
      <c r="I88" s="121">
        <f>'[4]Exhibit 2 - 2021'!I88</f>
        <v>-9.9999999999999995E-8</v>
      </c>
      <c r="J88" s="107">
        <f>'[4]Exhibit 2 - 2021'!J88</f>
        <v>1752</v>
      </c>
      <c r="K88" s="107">
        <f>'[4]Exhibit 2 - 2021'!K88</f>
        <v>25</v>
      </c>
      <c r="L88" s="107">
        <f>'[4]Exhibit 2 - 2021'!L88</f>
        <v>612</v>
      </c>
      <c r="M88" s="107">
        <f>'[4]Exhibit 2 - 2021'!M88</f>
        <v>-5827</v>
      </c>
      <c r="N88" s="107">
        <f>'[4]Exhibit 2 - 2021'!N88</f>
        <v>0</v>
      </c>
      <c r="O88" s="107">
        <f>'[4]Exhibit 2 - 2021'!O88</f>
        <v>0</v>
      </c>
      <c r="P88" s="107">
        <f>'[4]Exhibit 2 - 2021'!P88</f>
        <v>-375</v>
      </c>
      <c r="Q88" s="107">
        <f>'[4]Exhibit 2 - 2021'!Q88</f>
        <v>-898</v>
      </c>
      <c r="R88" s="107">
        <f>'[4]Exhibit 2 - 2021'!R88</f>
        <v>-1324</v>
      </c>
      <c r="S88" s="107">
        <f>'[4]Exhibit 2 - 2021'!S88</f>
        <v>-2594</v>
      </c>
      <c r="T88" s="107">
        <f>'[4]Exhibit 2 - 2021'!T88</f>
        <v>33857</v>
      </c>
      <c r="U88" s="107">
        <f>'[4]Exhibit 2 - 2021'!U88</f>
        <v>17442</v>
      </c>
      <c r="V88" s="107">
        <f>'[4]Exhibit 2 - 2021'!V88</f>
        <v>38128</v>
      </c>
      <c r="W88" s="107">
        <f>'[4]Exhibit 2 - 2021'!W88</f>
        <v>-579</v>
      </c>
      <c r="X88" s="107">
        <f>'[4]Exhibit 2 - 2021'!X88</f>
        <v>-6</v>
      </c>
      <c r="Y88" s="107">
        <f>'[4]Exhibit 2 - 2021'!Y88</f>
        <v>-86</v>
      </c>
      <c r="Z88" s="107">
        <f>'[4]Exhibit 2 - 2021'!Z88</f>
        <v>3874</v>
      </c>
    </row>
    <row r="89" spans="1:26" s="9" customFormat="1" ht="15" customHeight="1" x14ac:dyDescent="0.3">
      <c r="A89" s="105" t="str">
        <f>'[4]Exhibit 2 - 2021'!A89</f>
        <v xml:space="preserve"> LsrAgy00730</v>
      </c>
      <c r="B89" s="106" t="str">
        <f>'[4]Exhibit 2 - 2021'!B89</f>
        <v>CITY OF KAPLAN</v>
      </c>
      <c r="C89" s="107">
        <f>'[4]Exhibit 2 - 2021'!C89</f>
        <v>24866</v>
      </c>
      <c r="D89" s="107">
        <f>'[4]Exhibit 2 - 2021'!D89</f>
        <v>10866</v>
      </c>
      <c r="E89" s="120">
        <f>'[4]Exhibit 2 - 2021'!E89</f>
        <v>0.437</v>
      </c>
      <c r="F89" s="107">
        <f>'[4]Exhibit 2 - 2021'!F89</f>
        <v>71662</v>
      </c>
      <c r="G89" s="121">
        <f>'[4]Exhibit 2 - 2021'!G89</f>
        <v>1.2999999999999999E-5</v>
      </c>
      <c r="H89" s="121">
        <f>'[4]Exhibit 2 - 2021'!H89</f>
        <v>1.1800000000000001E-5</v>
      </c>
      <c r="I89" s="121">
        <f>'[4]Exhibit 2 - 2021'!I89</f>
        <v>1.3E-6</v>
      </c>
      <c r="J89" s="107">
        <f>'[4]Exhibit 2 - 2021'!J89</f>
        <v>5024</v>
      </c>
      <c r="K89" s="107">
        <f>'[4]Exhibit 2 - 2021'!K89</f>
        <v>71</v>
      </c>
      <c r="L89" s="107">
        <f>'[4]Exhibit 2 - 2021'!L89</f>
        <v>1755</v>
      </c>
      <c r="M89" s="107">
        <f>'[4]Exhibit 2 - 2021'!M89</f>
        <v>-16712</v>
      </c>
      <c r="N89" s="107">
        <f>'[4]Exhibit 2 - 2021'!N89</f>
        <v>0</v>
      </c>
      <c r="O89" s="107">
        <f>'[4]Exhibit 2 - 2021'!O89</f>
        <v>0</v>
      </c>
      <c r="P89" s="107">
        <f>'[4]Exhibit 2 - 2021'!P89</f>
        <v>-1074</v>
      </c>
      <c r="Q89" s="107">
        <f>'[4]Exhibit 2 - 2021'!Q89</f>
        <v>-2575</v>
      </c>
      <c r="R89" s="107">
        <f>'[4]Exhibit 2 - 2021'!R89</f>
        <v>-3797</v>
      </c>
      <c r="S89" s="107">
        <f>'[4]Exhibit 2 - 2021'!S89</f>
        <v>-7440</v>
      </c>
      <c r="T89" s="107">
        <f>'[4]Exhibit 2 - 2021'!T89</f>
        <v>97096</v>
      </c>
      <c r="U89" s="107">
        <f>'[4]Exhibit 2 - 2021'!U89</f>
        <v>50020</v>
      </c>
      <c r="V89" s="107">
        <f>'[4]Exhibit 2 - 2021'!V89</f>
        <v>97180</v>
      </c>
      <c r="W89" s="107">
        <f>'[4]Exhibit 2 - 2021'!W89</f>
        <v>10504</v>
      </c>
      <c r="X89" s="107">
        <f>'[4]Exhibit 2 - 2021'!X89</f>
        <v>101</v>
      </c>
      <c r="Y89" s="107">
        <f>'[4]Exhibit 2 - 2021'!Y89</f>
        <v>1569</v>
      </c>
      <c r="Z89" s="107">
        <f>'[4]Exhibit 2 - 2021'!Z89</f>
        <v>11109</v>
      </c>
    </row>
    <row r="90" spans="1:26" s="9" customFormat="1" ht="15" customHeight="1" x14ac:dyDescent="0.3">
      <c r="A90" s="105" t="str">
        <f>'[4]Exhibit 2 - 2021'!A90</f>
        <v xml:space="preserve"> LsrAgy00769</v>
      </c>
      <c r="B90" s="106" t="str">
        <f>'[4]Exhibit 2 - 2021'!B90</f>
        <v>CITY OF LAKE CHARLES</v>
      </c>
      <c r="C90" s="107">
        <f>'[4]Exhibit 2 - 2021'!C90</f>
        <v>34344</v>
      </c>
      <c r="D90" s="107">
        <f>'[4]Exhibit 2 - 2021'!D90</f>
        <v>14768</v>
      </c>
      <c r="E90" s="120">
        <f>'[4]Exhibit 2 - 2021'!E90</f>
        <v>0.43</v>
      </c>
      <c r="F90" s="107">
        <f>'[4]Exhibit 2 - 2021'!F90</f>
        <v>97365</v>
      </c>
      <c r="G90" s="121">
        <f>'[4]Exhibit 2 - 2021'!G90</f>
        <v>1.77E-5</v>
      </c>
      <c r="H90" s="121">
        <f>'[4]Exhibit 2 - 2021'!H90</f>
        <v>1.7600000000000001E-5</v>
      </c>
      <c r="I90" s="121">
        <f>'[4]Exhibit 2 - 2021'!I90</f>
        <v>9.9999999999999995E-8</v>
      </c>
      <c r="J90" s="107">
        <f>'[4]Exhibit 2 - 2021'!J90</f>
        <v>6826</v>
      </c>
      <c r="K90" s="107">
        <f>'[4]Exhibit 2 - 2021'!K90</f>
        <v>96</v>
      </c>
      <c r="L90" s="107">
        <f>'[4]Exhibit 2 - 2021'!L90</f>
        <v>2385</v>
      </c>
      <c r="M90" s="107">
        <f>'[4]Exhibit 2 - 2021'!M90</f>
        <v>-22706</v>
      </c>
      <c r="N90" s="107">
        <f>'[4]Exhibit 2 - 2021'!N90</f>
        <v>0</v>
      </c>
      <c r="O90" s="107">
        <f>'[4]Exhibit 2 - 2021'!O90</f>
        <v>0</v>
      </c>
      <c r="P90" s="107">
        <f>'[4]Exhibit 2 - 2021'!P90</f>
        <v>-1459</v>
      </c>
      <c r="Q90" s="107">
        <f>'[4]Exhibit 2 - 2021'!Q90</f>
        <v>-3499</v>
      </c>
      <c r="R90" s="107">
        <f>'[4]Exhibit 2 - 2021'!R90</f>
        <v>-5159</v>
      </c>
      <c r="S90" s="107">
        <f>'[4]Exhibit 2 - 2021'!S90</f>
        <v>-10108</v>
      </c>
      <c r="T90" s="107">
        <f>'[4]Exhibit 2 - 2021'!T90</f>
        <v>131923</v>
      </c>
      <c r="U90" s="107">
        <f>'[4]Exhibit 2 - 2021'!U90</f>
        <v>67961</v>
      </c>
      <c r="V90" s="107">
        <f>'[4]Exhibit 2 - 2021'!V90</f>
        <v>145150</v>
      </c>
      <c r="W90" s="107">
        <f>'[4]Exhibit 2 - 2021'!W90</f>
        <v>1158</v>
      </c>
      <c r="X90" s="107">
        <f>'[4]Exhibit 2 - 2021'!X90</f>
        <v>11</v>
      </c>
      <c r="Y90" s="107">
        <f>'[4]Exhibit 2 - 2021'!Y90</f>
        <v>173</v>
      </c>
      <c r="Z90" s="107">
        <f>'[4]Exhibit 2 - 2021'!Z90</f>
        <v>15093</v>
      </c>
    </row>
    <row r="91" spans="1:26" s="9" customFormat="1" ht="15" customHeight="1" x14ac:dyDescent="0.3">
      <c r="A91" s="105" t="str">
        <f>'[4]Exhibit 2 - 2021'!A91</f>
        <v xml:space="preserve"> LsrAgy00712</v>
      </c>
      <c r="B91" s="106" t="str">
        <f>'[4]Exhibit 2 - 2021'!B91</f>
        <v>CITY OF MARKSVILLE</v>
      </c>
      <c r="C91" s="107">
        <f>'[4]Exhibit 2 - 2021'!C91</f>
        <v>12362</v>
      </c>
      <c r="D91" s="107">
        <f>'[4]Exhibit 2 - 2021'!D91</f>
        <v>5402</v>
      </c>
      <c r="E91" s="120">
        <f>'[4]Exhibit 2 - 2021'!E91</f>
        <v>0.437</v>
      </c>
      <c r="F91" s="107">
        <f>'[4]Exhibit 2 - 2021'!F91</f>
        <v>35611</v>
      </c>
      <c r="G91" s="121">
        <f>'[4]Exhibit 2 - 2021'!G91</f>
        <v>6.4999999999999996E-6</v>
      </c>
      <c r="H91" s="121">
        <f>'[4]Exhibit 2 - 2021'!H91</f>
        <v>6.2999999999999998E-6</v>
      </c>
      <c r="I91" s="121">
        <f>'[4]Exhibit 2 - 2021'!I91</f>
        <v>1.9999999999999999E-7</v>
      </c>
      <c r="J91" s="107">
        <f>'[4]Exhibit 2 - 2021'!J91</f>
        <v>2497</v>
      </c>
      <c r="K91" s="107">
        <f>'[4]Exhibit 2 - 2021'!K91</f>
        <v>35</v>
      </c>
      <c r="L91" s="107">
        <f>'[4]Exhibit 2 - 2021'!L91</f>
        <v>872</v>
      </c>
      <c r="M91" s="107">
        <f>'[4]Exhibit 2 - 2021'!M91</f>
        <v>-8305</v>
      </c>
      <c r="N91" s="107">
        <f>'[4]Exhibit 2 - 2021'!N91</f>
        <v>0</v>
      </c>
      <c r="O91" s="107">
        <f>'[4]Exhibit 2 - 2021'!O91</f>
        <v>0</v>
      </c>
      <c r="P91" s="107">
        <f>'[4]Exhibit 2 - 2021'!P91</f>
        <v>-534</v>
      </c>
      <c r="Q91" s="107">
        <f>'[4]Exhibit 2 - 2021'!Q91</f>
        <v>-1280</v>
      </c>
      <c r="R91" s="107">
        <f>'[4]Exhibit 2 - 2021'!R91</f>
        <v>-1887</v>
      </c>
      <c r="S91" s="107">
        <f>'[4]Exhibit 2 - 2021'!S91</f>
        <v>-3697</v>
      </c>
      <c r="T91" s="107">
        <f>'[4]Exhibit 2 - 2021'!T91</f>
        <v>48250</v>
      </c>
      <c r="U91" s="107">
        <f>'[4]Exhibit 2 - 2021'!U91</f>
        <v>24856</v>
      </c>
      <c r="V91" s="107">
        <f>'[4]Exhibit 2 - 2021'!V91</f>
        <v>51692</v>
      </c>
      <c r="W91" s="107">
        <f>'[4]Exhibit 2 - 2021'!W91</f>
        <v>1820</v>
      </c>
      <c r="X91" s="107">
        <f>'[4]Exhibit 2 - 2021'!X91</f>
        <v>17</v>
      </c>
      <c r="Y91" s="107">
        <f>'[4]Exhibit 2 - 2021'!Y91</f>
        <v>272</v>
      </c>
      <c r="Z91" s="107">
        <f>'[4]Exhibit 2 - 2021'!Z91</f>
        <v>5520</v>
      </c>
    </row>
    <row r="92" spans="1:26" s="9" customFormat="1" ht="15" customHeight="1" x14ac:dyDescent="0.3">
      <c r="A92" s="105" t="str">
        <f>'[4]Exhibit 2 - 2021'!A92</f>
        <v xml:space="preserve"> LsrAgy00770</v>
      </c>
      <c r="B92" s="106" t="str">
        <f>'[4]Exhibit 2 - 2021'!B92</f>
        <v>CITY OF MINDEN</v>
      </c>
      <c r="C92" s="107">
        <f>'[4]Exhibit 2 - 2021'!C92</f>
        <v>5538</v>
      </c>
      <c r="D92" s="107">
        <f>'[4]Exhibit 2 - 2021'!D92</f>
        <v>2382</v>
      </c>
      <c r="E92" s="120">
        <f>'[4]Exhibit 2 - 2021'!E92</f>
        <v>0.43</v>
      </c>
      <c r="F92" s="107">
        <f>'[4]Exhibit 2 - 2021'!F92</f>
        <v>15686</v>
      </c>
      <c r="G92" s="121">
        <f>'[4]Exhibit 2 - 2021'!G92</f>
        <v>2.9000000000000002E-6</v>
      </c>
      <c r="H92" s="121">
        <f>'[4]Exhibit 2 - 2021'!H92</f>
        <v>2.9000000000000002E-6</v>
      </c>
      <c r="I92" s="121">
        <f>'[4]Exhibit 2 - 2021'!I92</f>
        <v>0</v>
      </c>
      <c r="J92" s="107">
        <f>'[4]Exhibit 2 - 2021'!J92</f>
        <v>1100</v>
      </c>
      <c r="K92" s="107">
        <f>'[4]Exhibit 2 - 2021'!K92</f>
        <v>15</v>
      </c>
      <c r="L92" s="107">
        <f>'[4]Exhibit 2 - 2021'!L92</f>
        <v>384</v>
      </c>
      <c r="M92" s="107">
        <f>'[4]Exhibit 2 - 2021'!M92</f>
        <v>-3658</v>
      </c>
      <c r="N92" s="107">
        <f>'[4]Exhibit 2 - 2021'!N92</f>
        <v>0</v>
      </c>
      <c r="O92" s="107">
        <f>'[4]Exhibit 2 - 2021'!O92</f>
        <v>0</v>
      </c>
      <c r="P92" s="107">
        <f>'[4]Exhibit 2 - 2021'!P92</f>
        <v>-235</v>
      </c>
      <c r="Q92" s="107">
        <f>'[4]Exhibit 2 - 2021'!Q92</f>
        <v>-564</v>
      </c>
      <c r="R92" s="107">
        <f>'[4]Exhibit 2 - 2021'!R92</f>
        <v>-831</v>
      </c>
      <c r="S92" s="107">
        <f>'[4]Exhibit 2 - 2021'!S92</f>
        <v>-1629</v>
      </c>
      <c r="T92" s="107">
        <f>'[4]Exhibit 2 - 2021'!T92</f>
        <v>21254</v>
      </c>
      <c r="U92" s="107">
        <f>'[4]Exhibit 2 - 2021'!U92</f>
        <v>10949</v>
      </c>
      <c r="V92" s="107">
        <f>'[4]Exhibit 2 - 2021'!V92</f>
        <v>23737</v>
      </c>
      <c r="W92" s="107">
        <f>'[4]Exhibit 2 - 2021'!W92</f>
        <v>-165</v>
      </c>
      <c r="X92" s="107">
        <f>'[4]Exhibit 2 - 2021'!X92</f>
        <v>-2</v>
      </c>
      <c r="Y92" s="107">
        <f>'[4]Exhibit 2 - 2021'!Y92</f>
        <v>-25</v>
      </c>
      <c r="Z92" s="107">
        <f>'[4]Exhibit 2 - 2021'!Z92</f>
        <v>2432</v>
      </c>
    </row>
    <row r="93" spans="1:26" s="9" customFormat="1" ht="15" customHeight="1" x14ac:dyDescent="0.3">
      <c r="A93" s="105" t="str">
        <f>'[4]Exhibit 2 - 2021'!A93</f>
        <v xml:space="preserve"> LsrAgy00736</v>
      </c>
      <c r="B93" s="106" t="str">
        <f>'[4]Exhibit 2 - 2021'!B93</f>
        <v>CITY OF MONROE</v>
      </c>
      <c r="C93" s="107">
        <f>'[4]Exhibit 2 - 2021'!C93</f>
        <v>255410</v>
      </c>
      <c r="D93" s="107">
        <f>'[4]Exhibit 2 - 2021'!D93</f>
        <v>111018</v>
      </c>
      <c r="E93" s="120">
        <f>'[4]Exhibit 2 - 2021'!E93</f>
        <v>0.43466660000000001</v>
      </c>
      <c r="F93" s="107">
        <f>'[4]Exhibit 2 - 2021'!F93</f>
        <v>731919</v>
      </c>
      <c r="G93" s="121">
        <f>'[4]Exhibit 2 - 2021'!G93</f>
        <v>1.3300000000000001E-4</v>
      </c>
      <c r="H93" s="121">
        <f>'[4]Exhibit 2 - 2021'!H93</f>
        <v>1.3019999999999999E-4</v>
      </c>
      <c r="I93" s="121">
        <f>'[4]Exhibit 2 - 2021'!I93</f>
        <v>2.7999999999999999E-6</v>
      </c>
      <c r="J93" s="107">
        <f>'[4]Exhibit 2 - 2021'!J93</f>
        <v>51313</v>
      </c>
      <c r="K93" s="107">
        <f>'[4]Exhibit 2 - 2021'!K93</f>
        <v>723</v>
      </c>
      <c r="L93" s="107">
        <f>'[4]Exhibit 2 - 2021'!L93</f>
        <v>17928</v>
      </c>
      <c r="M93" s="107">
        <f>'[4]Exhibit 2 - 2021'!M93</f>
        <v>-170686</v>
      </c>
      <c r="N93" s="107">
        <f>'[4]Exhibit 2 - 2021'!N93</f>
        <v>0</v>
      </c>
      <c r="O93" s="107">
        <f>'[4]Exhibit 2 - 2021'!O93</f>
        <v>0</v>
      </c>
      <c r="P93" s="107">
        <f>'[4]Exhibit 2 - 2021'!P93</f>
        <v>-10970</v>
      </c>
      <c r="Q93" s="107">
        <f>'[4]Exhibit 2 - 2021'!Q93</f>
        <v>-26302</v>
      </c>
      <c r="R93" s="107">
        <f>'[4]Exhibit 2 - 2021'!R93</f>
        <v>-38778</v>
      </c>
      <c r="S93" s="107">
        <f>'[4]Exhibit 2 - 2021'!S93</f>
        <v>-75985</v>
      </c>
      <c r="T93" s="107">
        <f>'[4]Exhibit 2 - 2021'!T93</f>
        <v>991695</v>
      </c>
      <c r="U93" s="107">
        <f>'[4]Exhibit 2 - 2021'!U93</f>
        <v>510882</v>
      </c>
      <c r="V93" s="107">
        <f>'[4]Exhibit 2 - 2021'!V93</f>
        <v>1076676</v>
      </c>
      <c r="W93" s="107">
        <f>'[4]Exhibit 2 - 2021'!W93</f>
        <v>23158</v>
      </c>
      <c r="X93" s="107">
        <f>'[4]Exhibit 2 - 2021'!X93</f>
        <v>222</v>
      </c>
      <c r="Y93" s="107">
        <f>'[4]Exhibit 2 - 2021'!Y93</f>
        <v>3459</v>
      </c>
      <c r="Z93" s="107">
        <f>'[4]Exhibit 2 - 2021'!Z93</f>
        <v>113460</v>
      </c>
    </row>
    <row r="94" spans="1:26" s="9" customFormat="1" ht="15" customHeight="1" x14ac:dyDescent="0.3">
      <c r="A94" s="105" t="str">
        <f>'[4]Exhibit 2 - 2021'!A94</f>
        <v xml:space="preserve"> LsrAgy00705</v>
      </c>
      <c r="B94" s="106" t="str">
        <f>'[4]Exhibit 2 - 2021'!B94</f>
        <v>CITY OF MORGAN CITY</v>
      </c>
      <c r="C94" s="107">
        <f>'[4]Exhibit 2 - 2021'!C94</f>
        <v>36000</v>
      </c>
      <c r="D94" s="107">
        <f>'[4]Exhibit 2 - 2021'!D94</f>
        <v>15732</v>
      </c>
      <c r="E94" s="120">
        <f>'[4]Exhibit 2 - 2021'!E94</f>
        <v>0.437</v>
      </c>
      <c r="F94" s="107">
        <f>'[4]Exhibit 2 - 2021'!F94</f>
        <v>103695</v>
      </c>
      <c r="G94" s="121">
        <f>'[4]Exhibit 2 - 2021'!G94</f>
        <v>1.88E-5</v>
      </c>
      <c r="H94" s="121">
        <f>'[4]Exhibit 2 - 2021'!H94</f>
        <v>1.8199999999999999E-5</v>
      </c>
      <c r="I94" s="121">
        <f>'[4]Exhibit 2 - 2021'!I94</f>
        <v>6.9999999999999997E-7</v>
      </c>
      <c r="J94" s="107">
        <f>'[4]Exhibit 2 - 2021'!J94</f>
        <v>7270</v>
      </c>
      <c r="K94" s="107">
        <f>'[4]Exhibit 2 - 2021'!K94</f>
        <v>102</v>
      </c>
      <c r="L94" s="107">
        <f>'[4]Exhibit 2 - 2021'!L94</f>
        <v>2540</v>
      </c>
      <c r="M94" s="107">
        <f>'[4]Exhibit 2 - 2021'!M94</f>
        <v>-24182</v>
      </c>
      <c r="N94" s="107">
        <f>'[4]Exhibit 2 - 2021'!N94</f>
        <v>0</v>
      </c>
      <c r="O94" s="107">
        <f>'[4]Exhibit 2 - 2021'!O94</f>
        <v>0</v>
      </c>
      <c r="P94" s="107">
        <f>'[4]Exhibit 2 - 2021'!P94</f>
        <v>-1554</v>
      </c>
      <c r="Q94" s="107">
        <f>'[4]Exhibit 2 - 2021'!Q94</f>
        <v>-3726</v>
      </c>
      <c r="R94" s="107">
        <f>'[4]Exhibit 2 - 2021'!R94</f>
        <v>-5494</v>
      </c>
      <c r="S94" s="107">
        <f>'[4]Exhibit 2 - 2021'!S94</f>
        <v>-10765</v>
      </c>
      <c r="T94" s="107">
        <f>'[4]Exhibit 2 - 2021'!T94</f>
        <v>140499</v>
      </c>
      <c r="U94" s="107">
        <f>'[4]Exhibit 2 - 2021'!U94</f>
        <v>72379</v>
      </c>
      <c r="V94" s="107">
        <f>'[4]Exhibit 2 - 2021'!V94</f>
        <v>150443</v>
      </c>
      <c r="W94" s="107">
        <f>'[4]Exhibit 2 - 2021'!W94</f>
        <v>5376</v>
      </c>
      <c r="X94" s="107">
        <f>'[4]Exhibit 2 - 2021'!X94</f>
        <v>52</v>
      </c>
      <c r="Y94" s="107">
        <f>'[4]Exhibit 2 - 2021'!Y94</f>
        <v>803</v>
      </c>
      <c r="Z94" s="107">
        <f>'[4]Exhibit 2 - 2021'!Z94</f>
        <v>16075</v>
      </c>
    </row>
    <row r="95" spans="1:26" s="9" customFormat="1" ht="15" customHeight="1" x14ac:dyDescent="0.3">
      <c r="A95" s="105" t="str">
        <f>'[4]Exhibit 2 - 2021'!A95</f>
        <v xml:space="preserve"> LsrAgy00773</v>
      </c>
      <c r="B95" s="106" t="str">
        <f>'[4]Exhibit 2 - 2021'!B95</f>
        <v>CITY OF NATCHITOCHES</v>
      </c>
      <c r="C95" s="107">
        <f>'[4]Exhibit 2 - 2021'!C95</f>
        <v>0</v>
      </c>
      <c r="D95" s="107">
        <f>'[4]Exhibit 2 - 2021'!D95</f>
        <v>0</v>
      </c>
      <c r="E95" s="120">
        <f>'[4]Exhibit 2 - 2021'!E95</f>
        <v>0</v>
      </c>
      <c r="F95" s="107">
        <f>'[4]Exhibit 2 - 2021'!F95</f>
        <v>0</v>
      </c>
      <c r="G95" s="121">
        <f>'[4]Exhibit 2 - 2021'!G95</f>
        <v>0</v>
      </c>
      <c r="H95" s="121">
        <f>'[4]Exhibit 2 - 2021'!H95</f>
        <v>6.1E-6</v>
      </c>
      <c r="I95" s="121">
        <f>'[4]Exhibit 2 - 2021'!I95</f>
        <v>-6.1E-6</v>
      </c>
      <c r="J95" s="107">
        <f>'[4]Exhibit 2 - 2021'!J95</f>
        <v>0</v>
      </c>
      <c r="K95" s="107">
        <f>'[4]Exhibit 2 - 2021'!K95</f>
        <v>0</v>
      </c>
      <c r="L95" s="107">
        <f>'[4]Exhibit 2 - 2021'!L95</f>
        <v>0</v>
      </c>
      <c r="M95" s="107">
        <f>'[4]Exhibit 2 - 2021'!M95</f>
        <v>0</v>
      </c>
      <c r="N95" s="107">
        <f>'[4]Exhibit 2 - 2021'!N95</f>
        <v>0</v>
      </c>
      <c r="O95" s="107">
        <f>'[4]Exhibit 2 - 2021'!O95</f>
        <v>0</v>
      </c>
      <c r="P95" s="107">
        <f>'[4]Exhibit 2 - 2021'!P95</f>
        <v>0</v>
      </c>
      <c r="Q95" s="107">
        <f>'[4]Exhibit 2 - 2021'!Q95</f>
        <v>0</v>
      </c>
      <c r="R95" s="107">
        <f>'[4]Exhibit 2 - 2021'!R95</f>
        <v>0</v>
      </c>
      <c r="S95" s="107">
        <f>'[4]Exhibit 2 - 2021'!S95</f>
        <v>0</v>
      </c>
      <c r="T95" s="107">
        <f>'[4]Exhibit 2 - 2021'!T95</f>
        <v>0</v>
      </c>
      <c r="U95" s="107">
        <f>'[4]Exhibit 2 - 2021'!U95</f>
        <v>0</v>
      </c>
      <c r="V95" s="107">
        <f>'[4]Exhibit 2 - 2021'!V95</f>
        <v>50120</v>
      </c>
      <c r="W95" s="107">
        <f>'[4]Exhibit 2 - 2021'!W95</f>
        <v>-50120</v>
      </c>
      <c r="X95" s="107">
        <f>'[4]Exhibit 2 - 2021'!X95</f>
        <v>-481</v>
      </c>
      <c r="Y95" s="107">
        <f>'[4]Exhibit 2 - 2021'!Y95</f>
        <v>-7487</v>
      </c>
      <c r="Z95" s="107">
        <f>'[4]Exhibit 2 - 2021'!Z95</f>
        <v>0</v>
      </c>
    </row>
    <row r="96" spans="1:26" s="9" customFormat="1" ht="15" customHeight="1" x14ac:dyDescent="0.3">
      <c r="A96" s="105" t="str">
        <f>'[4]Exhibit 2 - 2021'!A96</f>
        <v xml:space="preserve"> LsrAgy00792</v>
      </c>
      <c r="B96" s="106" t="str">
        <f>'[4]Exhibit 2 - 2021'!B96</f>
        <v>CITY OF NEW IBERIA</v>
      </c>
      <c r="C96" s="107">
        <f>'[4]Exhibit 2 - 2021'!C96</f>
        <v>39853</v>
      </c>
      <c r="D96" s="107">
        <f>'[4]Exhibit 2 - 2021'!D96</f>
        <v>17137</v>
      </c>
      <c r="E96" s="120">
        <f>'[4]Exhibit 2 - 2021'!E96</f>
        <v>0.43</v>
      </c>
      <c r="F96" s="107">
        <f>'[4]Exhibit 2 - 2021'!F96</f>
        <v>112997</v>
      </c>
      <c r="G96" s="121">
        <f>'[4]Exhibit 2 - 2021'!G96</f>
        <v>2.05E-5</v>
      </c>
      <c r="H96" s="121">
        <f>'[4]Exhibit 2 - 2021'!H96</f>
        <v>2.0699999999999998E-5</v>
      </c>
      <c r="I96" s="121">
        <f>'[4]Exhibit 2 - 2021'!I96</f>
        <v>-9.9999999999999995E-8</v>
      </c>
      <c r="J96" s="107">
        <f>'[4]Exhibit 2 - 2021'!J96</f>
        <v>7922</v>
      </c>
      <c r="K96" s="107">
        <f>'[4]Exhibit 2 - 2021'!K96</f>
        <v>112</v>
      </c>
      <c r="L96" s="107">
        <f>'[4]Exhibit 2 - 2021'!L96</f>
        <v>2768</v>
      </c>
      <c r="M96" s="107">
        <f>'[4]Exhibit 2 - 2021'!M96</f>
        <v>-26351</v>
      </c>
      <c r="N96" s="107">
        <f>'[4]Exhibit 2 - 2021'!N96</f>
        <v>0</v>
      </c>
      <c r="O96" s="107">
        <f>'[4]Exhibit 2 - 2021'!O96</f>
        <v>0</v>
      </c>
      <c r="P96" s="107">
        <f>'[4]Exhibit 2 - 2021'!P96</f>
        <v>-1694</v>
      </c>
      <c r="Q96" s="107">
        <f>'[4]Exhibit 2 - 2021'!Q96</f>
        <v>-4061</v>
      </c>
      <c r="R96" s="107">
        <f>'[4]Exhibit 2 - 2021'!R96</f>
        <v>-5987</v>
      </c>
      <c r="S96" s="107">
        <f>'[4]Exhibit 2 - 2021'!S96</f>
        <v>-11731</v>
      </c>
      <c r="T96" s="107">
        <f>'[4]Exhibit 2 - 2021'!T96</f>
        <v>153102</v>
      </c>
      <c r="U96" s="107">
        <f>'[4]Exhibit 2 - 2021'!U96</f>
        <v>78872</v>
      </c>
      <c r="V96" s="107">
        <f>'[4]Exhibit 2 - 2021'!V96</f>
        <v>170872</v>
      </c>
      <c r="W96" s="107">
        <f>'[4]Exhibit 2 - 2021'!W96</f>
        <v>-1075</v>
      </c>
      <c r="X96" s="107">
        <f>'[4]Exhibit 2 - 2021'!X96</f>
        <v>-10</v>
      </c>
      <c r="Y96" s="107">
        <f>'[4]Exhibit 2 - 2021'!Y96</f>
        <v>-161</v>
      </c>
      <c r="Z96" s="107">
        <f>'[4]Exhibit 2 - 2021'!Z96</f>
        <v>17516</v>
      </c>
    </row>
    <row r="97" spans="1:26" s="9" customFormat="1" ht="15" customHeight="1" x14ac:dyDescent="0.3">
      <c r="A97" s="105" t="str">
        <f>'[4]Exhibit 2 - 2021'!A97</f>
        <v xml:space="preserve"> LsrAgy00782</v>
      </c>
      <c r="B97" s="106" t="str">
        <f>'[4]Exhibit 2 - 2021'!B97</f>
        <v>CITY OF OAKDALE</v>
      </c>
      <c r="C97" s="107">
        <f>'[4]Exhibit 2 - 2021'!C97</f>
        <v>18075</v>
      </c>
      <c r="D97" s="107">
        <f>'[4]Exhibit 2 - 2021'!D97</f>
        <v>7772</v>
      </c>
      <c r="E97" s="120">
        <f>'[4]Exhibit 2 - 2021'!E97</f>
        <v>0.43</v>
      </c>
      <c r="F97" s="107">
        <f>'[4]Exhibit 2 - 2021'!F97</f>
        <v>51242</v>
      </c>
      <c r="G97" s="121">
        <f>'[4]Exhibit 2 - 2021'!G97</f>
        <v>9.3000000000000007E-6</v>
      </c>
      <c r="H97" s="121">
        <f>'[4]Exhibit 2 - 2021'!H97</f>
        <v>8.3999999999999992E-6</v>
      </c>
      <c r="I97" s="121">
        <f>'[4]Exhibit 2 - 2021'!I97</f>
        <v>8.9999999999999996E-7</v>
      </c>
      <c r="J97" s="107">
        <f>'[4]Exhibit 2 - 2021'!J97</f>
        <v>3592</v>
      </c>
      <c r="K97" s="107">
        <f>'[4]Exhibit 2 - 2021'!K97</f>
        <v>51</v>
      </c>
      <c r="L97" s="107">
        <f>'[4]Exhibit 2 - 2021'!L97</f>
        <v>1255</v>
      </c>
      <c r="M97" s="107">
        <f>'[4]Exhibit 2 - 2021'!M97</f>
        <v>-11950</v>
      </c>
      <c r="N97" s="107">
        <f>'[4]Exhibit 2 - 2021'!N97</f>
        <v>0</v>
      </c>
      <c r="O97" s="107">
        <f>'[4]Exhibit 2 - 2021'!O97</f>
        <v>0</v>
      </c>
      <c r="P97" s="107">
        <f>'[4]Exhibit 2 - 2021'!P97</f>
        <v>-768</v>
      </c>
      <c r="Q97" s="107">
        <f>'[4]Exhibit 2 - 2021'!Q97</f>
        <v>-1841</v>
      </c>
      <c r="R97" s="107">
        <f>'[4]Exhibit 2 - 2021'!R97</f>
        <v>-2715</v>
      </c>
      <c r="S97" s="107">
        <f>'[4]Exhibit 2 - 2021'!S97</f>
        <v>-5320</v>
      </c>
      <c r="T97" s="107">
        <f>'[4]Exhibit 2 - 2021'!T97</f>
        <v>69429</v>
      </c>
      <c r="U97" s="107">
        <f>'[4]Exhibit 2 - 2021'!U97</f>
        <v>35767</v>
      </c>
      <c r="V97" s="107">
        <f>'[4]Exhibit 2 - 2021'!V97</f>
        <v>69722</v>
      </c>
      <c r="W97" s="107">
        <f>'[4]Exhibit 2 - 2021'!W97</f>
        <v>7278</v>
      </c>
      <c r="X97" s="107">
        <f>'[4]Exhibit 2 - 2021'!X97</f>
        <v>70</v>
      </c>
      <c r="Y97" s="107">
        <f>'[4]Exhibit 2 - 2021'!Y97</f>
        <v>1087</v>
      </c>
      <c r="Z97" s="107">
        <f>'[4]Exhibit 2 - 2021'!Z97</f>
        <v>7943</v>
      </c>
    </row>
    <row r="98" spans="1:26" s="9" customFormat="1" ht="15" customHeight="1" x14ac:dyDescent="0.3">
      <c r="A98" s="105" t="str">
        <f>'[4]Exhibit 2 - 2021'!A98</f>
        <v xml:space="preserve"> LsrAgy00762</v>
      </c>
      <c r="B98" s="106" t="str">
        <f>'[4]Exhibit 2 - 2021'!B98</f>
        <v>CITY OF OPELOUSAS</v>
      </c>
      <c r="C98" s="107">
        <f>'[4]Exhibit 2 - 2021'!C98</f>
        <v>33821</v>
      </c>
      <c r="D98" s="107">
        <f>'[4]Exhibit 2 - 2021'!D98</f>
        <v>14780</v>
      </c>
      <c r="E98" s="120">
        <f>'[4]Exhibit 2 - 2021'!E98</f>
        <v>0.437</v>
      </c>
      <c r="F98" s="107">
        <f>'[4]Exhibit 2 - 2021'!F98</f>
        <v>97420</v>
      </c>
      <c r="G98" s="121">
        <f>'[4]Exhibit 2 - 2021'!G98</f>
        <v>1.77E-5</v>
      </c>
      <c r="H98" s="121">
        <f>'[4]Exhibit 2 - 2021'!H98</f>
        <v>1.7099999999999999E-5</v>
      </c>
      <c r="I98" s="121">
        <f>'[4]Exhibit 2 - 2021'!I98</f>
        <v>5.9999999999999997E-7</v>
      </c>
      <c r="J98" s="107">
        <f>'[4]Exhibit 2 - 2021'!J98</f>
        <v>6830</v>
      </c>
      <c r="K98" s="107">
        <f>'[4]Exhibit 2 - 2021'!K98</f>
        <v>96</v>
      </c>
      <c r="L98" s="107">
        <f>'[4]Exhibit 2 - 2021'!L98</f>
        <v>2386</v>
      </c>
      <c r="M98" s="107">
        <f>'[4]Exhibit 2 - 2021'!M98</f>
        <v>-22719</v>
      </c>
      <c r="N98" s="107">
        <f>'[4]Exhibit 2 - 2021'!N98</f>
        <v>0</v>
      </c>
      <c r="O98" s="107">
        <f>'[4]Exhibit 2 - 2021'!O98</f>
        <v>0</v>
      </c>
      <c r="P98" s="107">
        <f>'[4]Exhibit 2 - 2021'!P98</f>
        <v>-1460</v>
      </c>
      <c r="Q98" s="107">
        <f>'[4]Exhibit 2 - 2021'!Q98</f>
        <v>-3501</v>
      </c>
      <c r="R98" s="107">
        <f>'[4]Exhibit 2 - 2021'!R98</f>
        <v>-5162</v>
      </c>
      <c r="S98" s="107">
        <f>'[4]Exhibit 2 - 2021'!S98</f>
        <v>-10114</v>
      </c>
      <c r="T98" s="107">
        <f>'[4]Exhibit 2 - 2021'!T98</f>
        <v>131997</v>
      </c>
      <c r="U98" s="107">
        <f>'[4]Exhibit 2 - 2021'!U98</f>
        <v>68000</v>
      </c>
      <c r="V98" s="107">
        <f>'[4]Exhibit 2 - 2021'!V98</f>
        <v>141346</v>
      </c>
      <c r="W98" s="107">
        <f>'[4]Exhibit 2 - 2021'!W98</f>
        <v>5045</v>
      </c>
      <c r="X98" s="107">
        <f>'[4]Exhibit 2 - 2021'!X98</f>
        <v>48</v>
      </c>
      <c r="Y98" s="107">
        <f>'[4]Exhibit 2 - 2021'!Y98</f>
        <v>754</v>
      </c>
      <c r="Z98" s="107">
        <f>'[4]Exhibit 2 - 2021'!Z98</f>
        <v>15102</v>
      </c>
    </row>
    <row r="99" spans="1:26" s="9" customFormat="1" ht="15" customHeight="1" x14ac:dyDescent="0.3">
      <c r="A99" s="105" t="str">
        <f>'[4]Exhibit 2 - 2021'!A99</f>
        <v xml:space="preserve"> LsrAgy00759</v>
      </c>
      <c r="B99" s="106" t="str">
        <f>'[4]Exhibit 2 - 2021'!B99</f>
        <v>CITY OF PINEVILLE</v>
      </c>
      <c r="C99" s="107">
        <f>'[4]Exhibit 2 - 2021'!C99</f>
        <v>19322</v>
      </c>
      <c r="D99" s="107">
        <f>'[4]Exhibit 2 - 2021'!D99</f>
        <v>8309</v>
      </c>
      <c r="E99" s="120">
        <f>'[4]Exhibit 2 - 2021'!E99</f>
        <v>0.43</v>
      </c>
      <c r="F99" s="107">
        <f>'[4]Exhibit 2 - 2021'!F99</f>
        <v>54765</v>
      </c>
      <c r="G99" s="121">
        <f>'[4]Exhibit 2 - 2021'!G99</f>
        <v>1.0000000000000001E-5</v>
      </c>
      <c r="H99" s="121">
        <f>'[4]Exhibit 2 - 2021'!H99</f>
        <v>1.0000000000000001E-5</v>
      </c>
      <c r="I99" s="121">
        <f>'[4]Exhibit 2 - 2021'!I99</f>
        <v>-9.9999999999999995E-8</v>
      </c>
      <c r="J99" s="107">
        <f>'[4]Exhibit 2 - 2021'!J99</f>
        <v>3839</v>
      </c>
      <c r="K99" s="107">
        <f>'[4]Exhibit 2 - 2021'!K99</f>
        <v>54</v>
      </c>
      <c r="L99" s="107">
        <f>'[4]Exhibit 2 - 2021'!L99</f>
        <v>1341</v>
      </c>
      <c r="M99" s="107">
        <f>'[4]Exhibit 2 - 2021'!M99</f>
        <v>-12771</v>
      </c>
      <c r="N99" s="107">
        <f>'[4]Exhibit 2 - 2021'!N99</f>
        <v>0</v>
      </c>
      <c r="O99" s="107">
        <f>'[4]Exhibit 2 - 2021'!O99</f>
        <v>0</v>
      </c>
      <c r="P99" s="107">
        <f>'[4]Exhibit 2 - 2021'!P99</f>
        <v>-821</v>
      </c>
      <c r="Q99" s="107">
        <f>'[4]Exhibit 2 - 2021'!Q99</f>
        <v>-1968</v>
      </c>
      <c r="R99" s="107">
        <f>'[4]Exhibit 2 - 2021'!R99</f>
        <v>-2902</v>
      </c>
      <c r="S99" s="107">
        <f>'[4]Exhibit 2 - 2021'!S99</f>
        <v>-5685</v>
      </c>
      <c r="T99" s="107">
        <f>'[4]Exhibit 2 - 2021'!T99</f>
        <v>74202</v>
      </c>
      <c r="U99" s="107">
        <f>'[4]Exhibit 2 - 2021'!U99</f>
        <v>38226</v>
      </c>
      <c r="V99" s="107">
        <f>'[4]Exhibit 2 - 2021'!V99</f>
        <v>82872</v>
      </c>
      <c r="W99" s="107">
        <f>'[4]Exhibit 2 - 2021'!W99</f>
        <v>-579</v>
      </c>
      <c r="X99" s="107">
        <f>'[4]Exhibit 2 - 2021'!X99</f>
        <v>-6</v>
      </c>
      <c r="Y99" s="107">
        <f>'[4]Exhibit 2 - 2021'!Y99</f>
        <v>-86</v>
      </c>
      <c r="Z99" s="107">
        <f>'[4]Exhibit 2 - 2021'!Z99</f>
        <v>8489</v>
      </c>
    </row>
    <row r="100" spans="1:26" s="9" customFormat="1" ht="15" customHeight="1" x14ac:dyDescent="0.3">
      <c r="A100" s="105" t="str">
        <f>'[4]Exhibit 2 - 2021'!A100</f>
        <v xml:space="preserve"> LsrAgy00609</v>
      </c>
      <c r="B100" s="106" t="str">
        <f>'[4]Exhibit 2 - 2021'!B100</f>
        <v>CITY OF PLAQUEMINE</v>
      </c>
      <c r="C100" s="107">
        <f>'[4]Exhibit 2 - 2021'!C100</f>
        <v>35655</v>
      </c>
      <c r="D100" s="107">
        <f>'[4]Exhibit 2 - 2021'!D100</f>
        <v>15581</v>
      </c>
      <c r="E100" s="120">
        <f>'[4]Exhibit 2 - 2021'!E100</f>
        <v>0.437</v>
      </c>
      <c r="F100" s="107">
        <f>'[4]Exhibit 2 - 2021'!F100</f>
        <v>102704</v>
      </c>
      <c r="G100" s="121">
        <f>'[4]Exhibit 2 - 2021'!G100</f>
        <v>1.8700000000000001E-5</v>
      </c>
      <c r="H100" s="121">
        <f>'[4]Exhibit 2 - 2021'!H100</f>
        <v>1.7399999999999999E-5</v>
      </c>
      <c r="I100" s="121">
        <f>'[4]Exhibit 2 - 2021'!I100</f>
        <v>1.3E-6</v>
      </c>
      <c r="J100" s="107">
        <f>'[4]Exhibit 2 - 2021'!J100</f>
        <v>7200</v>
      </c>
      <c r="K100" s="107">
        <f>'[4]Exhibit 2 - 2021'!K100</f>
        <v>101</v>
      </c>
      <c r="L100" s="107">
        <f>'[4]Exhibit 2 - 2021'!L100</f>
        <v>2516</v>
      </c>
      <c r="M100" s="107">
        <f>'[4]Exhibit 2 - 2021'!M100</f>
        <v>-23951</v>
      </c>
      <c r="N100" s="107">
        <f>'[4]Exhibit 2 - 2021'!N100</f>
        <v>0</v>
      </c>
      <c r="O100" s="107">
        <f>'[4]Exhibit 2 - 2021'!O100</f>
        <v>0</v>
      </c>
      <c r="P100" s="107">
        <f>'[4]Exhibit 2 - 2021'!P100</f>
        <v>-1539</v>
      </c>
      <c r="Q100" s="107">
        <f>'[4]Exhibit 2 - 2021'!Q100</f>
        <v>-3691</v>
      </c>
      <c r="R100" s="107">
        <f>'[4]Exhibit 2 - 2021'!R100</f>
        <v>-5441</v>
      </c>
      <c r="S100" s="107">
        <f>'[4]Exhibit 2 - 2021'!S100</f>
        <v>-10662</v>
      </c>
      <c r="T100" s="107">
        <f>'[4]Exhibit 2 - 2021'!T100</f>
        <v>139156</v>
      </c>
      <c r="U100" s="107">
        <f>'[4]Exhibit 2 - 2021'!U100</f>
        <v>71688</v>
      </c>
      <c r="V100" s="107">
        <f>'[4]Exhibit 2 - 2021'!V100</f>
        <v>143992</v>
      </c>
      <c r="W100" s="107">
        <f>'[4]Exhibit 2 - 2021'!W100</f>
        <v>10338</v>
      </c>
      <c r="X100" s="107">
        <f>'[4]Exhibit 2 - 2021'!X100</f>
        <v>99</v>
      </c>
      <c r="Y100" s="107">
        <f>'[4]Exhibit 2 - 2021'!Y100</f>
        <v>1544</v>
      </c>
      <c r="Z100" s="107">
        <f>'[4]Exhibit 2 - 2021'!Z100</f>
        <v>15921</v>
      </c>
    </row>
    <row r="101" spans="1:26" s="9" customFormat="1" ht="15" customHeight="1" x14ac:dyDescent="0.3">
      <c r="A101" s="105" t="str">
        <f>'[4]Exhibit 2 - 2021'!A101</f>
        <v xml:space="preserve"> LsrAgy00706</v>
      </c>
      <c r="B101" s="106" t="str">
        <f>'[4]Exhibit 2 - 2021'!B101</f>
        <v>CITY OF PORT ALLEN</v>
      </c>
      <c r="C101" s="107">
        <f>'[4]Exhibit 2 - 2021'!C101</f>
        <v>28508</v>
      </c>
      <c r="D101" s="107">
        <f>'[4]Exhibit 2 - 2021'!D101</f>
        <v>12458</v>
      </c>
      <c r="E101" s="120">
        <f>'[4]Exhibit 2 - 2021'!E101</f>
        <v>0.437</v>
      </c>
      <c r="F101" s="107">
        <f>'[4]Exhibit 2 - 2021'!F101</f>
        <v>82119</v>
      </c>
      <c r="G101" s="121">
        <f>'[4]Exhibit 2 - 2021'!G101</f>
        <v>1.49E-5</v>
      </c>
      <c r="H101" s="121">
        <f>'[4]Exhibit 2 - 2021'!H101</f>
        <v>1.4399999999999999E-5</v>
      </c>
      <c r="I101" s="121">
        <f>'[4]Exhibit 2 - 2021'!I101</f>
        <v>4.9999999999999998E-7</v>
      </c>
      <c r="J101" s="107">
        <f>'[4]Exhibit 2 - 2021'!J101</f>
        <v>5757</v>
      </c>
      <c r="K101" s="107">
        <f>'[4]Exhibit 2 - 2021'!K101</f>
        <v>81</v>
      </c>
      <c r="L101" s="107">
        <f>'[4]Exhibit 2 - 2021'!L101</f>
        <v>2011</v>
      </c>
      <c r="M101" s="107">
        <f>'[4]Exhibit 2 - 2021'!M101</f>
        <v>-19151</v>
      </c>
      <c r="N101" s="107">
        <f>'[4]Exhibit 2 - 2021'!N101</f>
        <v>0</v>
      </c>
      <c r="O101" s="107">
        <f>'[4]Exhibit 2 - 2021'!O101</f>
        <v>0</v>
      </c>
      <c r="P101" s="107">
        <f>'[4]Exhibit 2 - 2021'!P101</f>
        <v>-1231</v>
      </c>
      <c r="Q101" s="107">
        <f>'[4]Exhibit 2 - 2021'!Q101</f>
        <v>-2951</v>
      </c>
      <c r="R101" s="107">
        <f>'[4]Exhibit 2 - 2021'!R101</f>
        <v>-4351</v>
      </c>
      <c r="S101" s="107">
        <f>'[4]Exhibit 2 - 2021'!S101</f>
        <v>-8525</v>
      </c>
      <c r="T101" s="107">
        <f>'[4]Exhibit 2 - 2021'!T101</f>
        <v>111265</v>
      </c>
      <c r="U101" s="107">
        <f>'[4]Exhibit 2 - 2021'!U101</f>
        <v>57320</v>
      </c>
      <c r="V101" s="107">
        <f>'[4]Exhibit 2 - 2021'!V101</f>
        <v>119180</v>
      </c>
      <c r="W101" s="107">
        <f>'[4]Exhibit 2 - 2021'!W101</f>
        <v>4218</v>
      </c>
      <c r="X101" s="107">
        <f>'[4]Exhibit 2 - 2021'!X101</f>
        <v>41</v>
      </c>
      <c r="Y101" s="107">
        <f>'[4]Exhibit 2 - 2021'!Y101</f>
        <v>630</v>
      </c>
      <c r="Z101" s="107">
        <f>'[4]Exhibit 2 - 2021'!Z101</f>
        <v>12730</v>
      </c>
    </row>
    <row r="102" spans="1:26" s="9" customFormat="1" ht="15" customHeight="1" x14ac:dyDescent="0.3">
      <c r="A102" s="105" t="str">
        <f>'[4]Exhibit 2 - 2021'!A102</f>
        <v xml:space="preserve"> LsrAgy00795</v>
      </c>
      <c r="B102" s="106" t="str">
        <f>'[4]Exhibit 2 - 2021'!B102</f>
        <v>CITY OF RAYNE</v>
      </c>
      <c r="C102" s="107">
        <f>'[4]Exhibit 2 - 2021'!C102</f>
        <v>22154</v>
      </c>
      <c r="D102" s="107">
        <f>'[4]Exhibit 2 - 2021'!D102</f>
        <v>9526</v>
      </c>
      <c r="E102" s="120">
        <f>'[4]Exhibit 2 - 2021'!E102</f>
        <v>0.43</v>
      </c>
      <c r="F102" s="107">
        <f>'[4]Exhibit 2 - 2021'!F102</f>
        <v>62800</v>
      </c>
      <c r="G102" s="121">
        <f>'[4]Exhibit 2 - 2021'!G102</f>
        <v>1.1399999999999999E-5</v>
      </c>
      <c r="H102" s="121">
        <f>'[4]Exhibit 2 - 2021'!H102</f>
        <v>1.1199999999999999E-5</v>
      </c>
      <c r="I102" s="121">
        <f>'[4]Exhibit 2 - 2021'!I102</f>
        <v>1.9999999999999999E-7</v>
      </c>
      <c r="J102" s="107">
        <f>'[4]Exhibit 2 - 2021'!J102</f>
        <v>4403</v>
      </c>
      <c r="K102" s="107">
        <f>'[4]Exhibit 2 - 2021'!K102</f>
        <v>62</v>
      </c>
      <c r="L102" s="107">
        <f>'[4]Exhibit 2 - 2021'!L102</f>
        <v>1538</v>
      </c>
      <c r="M102" s="107">
        <f>'[4]Exhibit 2 - 2021'!M102</f>
        <v>-14645</v>
      </c>
      <c r="N102" s="107">
        <f>'[4]Exhibit 2 - 2021'!N102</f>
        <v>0</v>
      </c>
      <c r="O102" s="107">
        <f>'[4]Exhibit 2 - 2021'!O102</f>
        <v>0</v>
      </c>
      <c r="P102" s="107">
        <f>'[4]Exhibit 2 - 2021'!P102</f>
        <v>-941</v>
      </c>
      <c r="Q102" s="107">
        <f>'[4]Exhibit 2 - 2021'!Q102</f>
        <v>-2257</v>
      </c>
      <c r="R102" s="107">
        <f>'[4]Exhibit 2 - 2021'!R102</f>
        <v>-3327</v>
      </c>
      <c r="S102" s="107">
        <f>'[4]Exhibit 2 - 2021'!S102</f>
        <v>-6520</v>
      </c>
      <c r="T102" s="107">
        <f>'[4]Exhibit 2 - 2021'!T102</f>
        <v>85090</v>
      </c>
      <c r="U102" s="107">
        <f>'[4]Exhibit 2 - 2021'!U102</f>
        <v>43835</v>
      </c>
      <c r="V102" s="107">
        <f>'[4]Exhibit 2 - 2021'!V102</f>
        <v>92549</v>
      </c>
      <c r="W102" s="107">
        <f>'[4]Exhibit 2 - 2021'!W102</f>
        <v>1820</v>
      </c>
      <c r="X102" s="107">
        <f>'[4]Exhibit 2 - 2021'!X102</f>
        <v>17</v>
      </c>
      <c r="Y102" s="107">
        <f>'[4]Exhibit 2 - 2021'!Y102</f>
        <v>272</v>
      </c>
      <c r="Z102" s="107">
        <f>'[4]Exhibit 2 - 2021'!Z102</f>
        <v>9735</v>
      </c>
    </row>
    <row r="103" spans="1:26" s="9" customFormat="1" ht="15" customHeight="1" x14ac:dyDescent="0.3">
      <c r="A103" s="105" t="str">
        <f>'[4]Exhibit 2 - 2021'!A103</f>
        <v xml:space="preserve"> LsrAgy00786</v>
      </c>
      <c r="B103" s="106" t="str">
        <f>'[4]Exhibit 2 - 2021'!B103</f>
        <v>CITY OF RUSTON</v>
      </c>
      <c r="C103" s="107">
        <f>'[4]Exhibit 2 - 2021'!C103</f>
        <v>30455</v>
      </c>
      <c r="D103" s="107">
        <f>'[4]Exhibit 2 - 2021'!D103</f>
        <v>13309</v>
      </c>
      <c r="E103" s="120">
        <f>'[4]Exhibit 2 - 2021'!E103</f>
        <v>0.437</v>
      </c>
      <c r="F103" s="107">
        <f>'[4]Exhibit 2 - 2021'!F103</f>
        <v>87733</v>
      </c>
      <c r="G103" s="121">
        <f>'[4]Exhibit 2 - 2021'!G103</f>
        <v>1.59E-5</v>
      </c>
      <c r="H103" s="121">
        <f>'[4]Exhibit 2 - 2021'!H103</f>
        <v>1.6699999999999999E-5</v>
      </c>
      <c r="I103" s="121">
        <f>'[4]Exhibit 2 - 2021'!I103</f>
        <v>-6.9999999999999997E-7</v>
      </c>
      <c r="J103" s="107">
        <f>'[4]Exhibit 2 - 2021'!J103</f>
        <v>6151</v>
      </c>
      <c r="K103" s="107">
        <f>'[4]Exhibit 2 - 2021'!K103</f>
        <v>87</v>
      </c>
      <c r="L103" s="107">
        <f>'[4]Exhibit 2 - 2021'!L103</f>
        <v>2149</v>
      </c>
      <c r="M103" s="107">
        <f>'[4]Exhibit 2 - 2021'!M103</f>
        <v>-20460</v>
      </c>
      <c r="N103" s="107">
        <f>'[4]Exhibit 2 - 2021'!N103</f>
        <v>0</v>
      </c>
      <c r="O103" s="107">
        <f>'[4]Exhibit 2 - 2021'!O103</f>
        <v>0</v>
      </c>
      <c r="P103" s="107">
        <f>'[4]Exhibit 2 - 2021'!P103</f>
        <v>-1315</v>
      </c>
      <c r="Q103" s="107">
        <f>'[4]Exhibit 2 - 2021'!Q103</f>
        <v>-3153</v>
      </c>
      <c r="R103" s="107">
        <f>'[4]Exhibit 2 - 2021'!R103</f>
        <v>-4648</v>
      </c>
      <c r="S103" s="107">
        <f>'[4]Exhibit 2 - 2021'!S103</f>
        <v>-9108</v>
      </c>
      <c r="T103" s="107">
        <f>'[4]Exhibit 2 - 2021'!T103</f>
        <v>118872</v>
      </c>
      <c r="U103" s="107">
        <f>'[4]Exhibit 2 - 2021'!U103</f>
        <v>61238</v>
      </c>
      <c r="V103" s="107">
        <f>'[4]Exhibit 2 - 2021'!V103</f>
        <v>137872</v>
      </c>
      <c r="W103" s="107">
        <f>'[4]Exhibit 2 - 2021'!W103</f>
        <v>-6038</v>
      </c>
      <c r="X103" s="107">
        <f>'[4]Exhibit 2 - 2021'!X103</f>
        <v>-58</v>
      </c>
      <c r="Y103" s="107">
        <f>'[4]Exhibit 2 - 2021'!Y103</f>
        <v>-902</v>
      </c>
      <c r="Z103" s="107">
        <f>'[4]Exhibit 2 - 2021'!Z103</f>
        <v>13600</v>
      </c>
    </row>
    <row r="104" spans="1:26" s="9" customFormat="1" ht="15" customHeight="1" x14ac:dyDescent="0.3">
      <c r="A104" s="105" t="str">
        <f>'[4]Exhibit 2 - 2021'!A104</f>
        <v xml:space="preserve"> LsrAgy00779</v>
      </c>
      <c r="B104" s="106" t="str">
        <f>'[4]Exhibit 2 - 2021'!B104</f>
        <v>CITY OF SHREVEPORT</v>
      </c>
      <c r="C104" s="107">
        <f>'[4]Exhibit 2 - 2021'!C104</f>
        <v>291425</v>
      </c>
      <c r="D104" s="107">
        <f>'[4]Exhibit 2 - 2021'!D104</f>
        <v>125313</v>
      </c>
      <c r="E104" s="120">
        <f>'[4]Exhibit 2 - 2021'!E104</f>
        <v>0.43</v>
      </c>
      <c r="F104" s="107">
        <f>'[4]Exhibit 2 - 2021'!F104</f>
        <v>826147</v>
      </c>
      <c r="G104" s="121">
        <f>'[4]Exhibit 2 - 2021'!G104</f>
        <v>1.5009999999999999E-4</v>
      </c>
      <c r="H104" s="121">
        <f>'[4]Exhibit 2 - 2021'!H104</f>
        <v>1.8310000000000001E-4</v>
      </c>
      <c r="I104" s="121">
        <f>'[4]Exhibit 2 - 2021'!I104</f>
        <v>-3.3000000000000003E-5</v>
      </c>
      <c r="J104" s="107">
        <f>'[4]Exhibit 2 - 2021'!J104</f>
        <v>57919</v>
      </c>
      <c r="K104" s="107">
        <f>'[4]Exhibit 2 - 2021'!K104</f>
        <v>816</v>
      </c>
      <c r="L104" s="107">
        <f>'[4]Exhibit 2 - 2021'!L104</f>
        <v>20236</v>
      </c>
      <c r="M104" s="107">
        <f>'[4]Exhibit 2 - 2021'!M104</f>
        <v>-192661</v>
      </c>
      <c r="N104" s="107">
        <f>'[4]Exhibit 2 - 2021'!N104</f>
        <v>0</v>
      </c>
      <c r="O104" s="107">
        <f>'[4]Exhibit 2 - 2021'!O104</f>
        <v>0</v>
      </c>
      <c r="P104" s="107">
        <f>'[4]Exhibit 2 - 2021'!P104</f>
        <v>-12383</v>
      </c>
      <c r="Q104" s="107">
        <f>'[4]Exhibit 2 - 2021'!Q104</f>
        <v>-29688</v>
      </c>
      <c r="R104" s="107">
        <f>'[4]Exhibit 2 - 2021'!R104</f>
        <v>-43771</v>
      </c>
      <c r="S104" s="107">
        <f>'[4]Exhibit 2 - 2021'!S104</f>
        <v>-85768</v>
      </c>
      <c r="T104" s="107">
        <f>'[4]Exhibit 2 - 2021'!T104</f>
        <v>1119366</v>
      </c>
      <c r="U104" s="107">
        <f>'[4]Exhibit 2 - 2021'!U104</f>
        <v>576654</v>
      </c>
      <c r="V104" s="107">
        <f>'[4]Exhibit 2 - 2021'!V104</f>
        <v>1514359</v>
      </c>
      <c r="W104" s="107">
        <f>'[4]Exhibit 2 - 2021'!W104</f>
        <v>-272932</v>
      </c>
      <c r="X104" s="107">
        <f>'[4]Exhibit 2 - 2021'!X104</f>
        <v>-2621</v>
      </c>
      <c r="Y104" s="107">
        <f>'[4]Exhibit 2 - 2021'!Y104</f>
        <v>-40771</v>
      </c>
      <c r="Z104" s="107">
        <f>'[4]Exhibit 2 - 2021'!Z104</f>
        <v>128067</v>
      </c>
    </row>
    <row r="105" spans="1:26" s="9" customFormat="1" ht="15" customHeight="1" x14ac:dyDescent="0.3">
      <c r="A105" s="105" t="str">
        <f>'[4]Exhibit 2 - 2021'!A105</f>
        <v xml:space="preserve"> LsrAgy00617</v>
      </c>
      <c r="B105" s="106" t="str">
        <f>'[4]Exhibit 2 - 2021'!B105</f>
        <v>CITY OF SLIDELL</v>
      </c>
      <c r="C105" s="107">
        <f>'[4]Exhibit 2 - 2021'!C105</f>
        <v>42679</v>
      </c>
      <c r="D105" s="107">
        <f>'[4]Exhibit 2 - 2021'!D105</f>
        <v>18352</v>
      </c>
      <c r="E105" s="120">
        <f>'[4]Exhibit 2 - 2021'!E105</f>
        <v>0.43</v>
      </c>
      <c r="F105" s="107">
        <f>'[4]Exhibit 2 - 2021'!F105</f>
        <v>120977</v>
      </c>
      <c r="G105" s="121">
        <f>'[4]Exhibit 2 - 2021'!G105</f>
        <v>2.1999999999999999E-5</v>
      </c>
      <c r="H105" s="121">
        <f>'[4]Exhibit 2 - 2021'!H105</f>
        <v>2.1100000000000001E-5</v>
      </c>
      <c r="I105" s="121">
        <f>'[4]Exhibit 2 - 2021'!I105</f>
        <v>8.9999999999999996E-7</v>
      </c>
      <c r="J105" s="107">
        <f>'[4]Exhibit 2 - 2021'!J105</f>
        <v>8481</v>
      </c>
      <c r="K105" s="107">
        <f>'[4]Exhibit 2 - 2021'!K105</f>
        <v>119</v>
      </c>
      <c r="L105" s="107">
        <f>'[4]Exhibit 2 - 2021'!L105</f>
        <v>2963</v>
      </c>
      <c r="M105" s="107">
        <f>'[4]Exhibit 2 - 2021'!M105</f>
        <v>-28212</v>
      </c>
      <c r="N105" s="107">
        <f>'[4]Exhibit 2 - 2021'!N105</f>
        <v>0</v>
      </c>
      <c r="O105" s="107">
        <f>'[4]Exhibit 2 - 2021'!O105</f>
        <v>0</v>
      </c>
      <c r="P105" s="107">
        <f>'[4]Exhibit 2 - 2021'!P105</f>
        <v>-1813</v>
      </c>
      <c r="Q105" s="107">
        <f>'[4]Exhibit 2 - 2021'!Q105</f>
        <v>-4347</v>
      </c>
      <c r="R105" s="107">
        <f>'[4]Exhibit 2 - 2021'!R105</f>
        <v>-6410</v>
      </c>
      <c r="S105" s="107">
        <f>'[4]Exhibit 2 - 2021'!S105</f>
        <v>-12559</v>
      </c>
      <c r="T105" s="107">
        <f>'[4]Exhibit 2 - 2021'!T105</f>
        <v>163915</v>
      </c>
      <c r="U105" s="107">
        <f>'[4]Exhibit 2 - 2021'!U105</f>
        <v>84443</v>
      </c>
      <c r="V105" s="107">
        <f>'[4]Exhibit 2 - 2021'!V105</f>
        <v>174180</v>
      </c>
      <c r="W105" s="107">
        <f>'[4]Exhibit 2 - 2021'!W105</f>
        <v>7609</v>
      </c>
      <c r="X105" s="107">
        <f>'[4]Exhibit 2 - 2021'!X105</f>
        <v>73</v>
      </c>
      <c r="Y105" s="107">
        <f>'[4]Exhibit 2 - 2021'!Y105</f>
        <v>1137</v>
      </c>
      <c r="Z105" s="107">
        <f>'[4]Exhibit 2 - 2021'!Z105</f>
        <v>18754</v>
      </c>
    </row>
    <row r="106" spans="1:26" s="9" customFormat="1" ht="15" customHeight="1" x14ac:dyDescent="0.3">
      <c r="A106" s="105" t="str">
        <f>'[4]Exhibit 2 - 2021'!A106</f>
        <v xml:space="preserve"> LsrAgy00791</v>
      </c>
      <c r="B106" s="106" t="str">
        <f>'[4]Exhibit 2 - 2021'!B106</f>
        <v>CITY OF SULPHUR</v>
      </c>
      <c r="C106" s="107">
        <f>'[4]Exhibit 2 - 2021'!C106</f>
        <v>21511</v>
      </c>
      <c r="D106" s="107">
        <f>'[4]Exhibit 2 - 2021'!D106</f>
        <v>9400</v>
      </c>
      <c r="E106" s="120">
        <f>'[4]Exhibit 2 - 2021'!E106</f>
        <v>0.437</v>
      </c>
      <c r="F106" s="107">
        <f>'[4]Exhibit 2 - 2021'!F106</f>
        <v>61975</v>
      </c>
      <c r="G106" s="121">
        <f>'[4]Exhibit 2 - 2021'!G106</f>
        <v>1.13E-5</v>
      </c>
      <c r="H106" s="121">
        <f>'[4]Exhibit 2 - 2021'!H106</f>
        <v>1.0900000000000001E-5</v>
      </c>
      <c r="I106" s="121">
        <f>'[4]Exhibit 2 - 2021'!I106</f>
        <v>3.9999999999999998E-7</v>
      </c>
      <c r="J106" s="107">
        <f>'[4]Exhibit 2 - 2021'!J106</f>
        <v>4345</v>
      </c>
      <c r="K106" s="107">
        <f>'[4]Exhibit 2 - 2021'!K106</f>
        <v>61</v>
      </c>
      <c r="L106" s="107">
        <f>'[4]Exhibit 2 - 2021'!L106</f>
        <v>1518</v>
      </c>
      <c r="M106" s="107">
        <f>'[4]Exhibit 2 - 2021'!M106</f>
        <v>-14453</v>
      </c>
      <c r="N106" s="107">
        <f>'[4]Exhibit 2 - 2021'!N106</f>
        <v>0</v>
      </c>
      <c r="O106" s="107">
        <f>'[4]Exhibit 2 - 2021'!O106</f>
        <v>0</v>
      </c>
      <c r="P106" s="107">
        <f>'[4]Exhibit 2 - 2021'!P106</f>
        <v>-929</v>
      </c>
      <c r="Q106" s="107">
        <f>'[4]Exhibit 2 - 2021'!Q106</f>
        <v>-2227</v>
      </c>
      <c r="R106" s="107">
        <f>'[4]Exhibit 2 - 2021'!R106</f>
        <v>-3284</v>
      </c>
      <c r="S106" s="107">
        <f>'[4]Exhibit 2 - 2021'!S106</f>
        <v>-6434</v>
      </c>
      <c r="T106" s="107">
        <f>'[4]Exhibit 2 - 2021'!T106</f>
        <v>83971</v>
      </c>
      <c r="U106" s="107">
        <f>'[4]Exhibit 2 - 2021'!U106</f>
        <v>43259</v>
      </c>
      <c r="V106" s="107">
        <f>'[4]Exhibit 2 - 2021'!V106</f>
        <v>89902</v>
      </c>
      <c r="W106" s="107">
        <f>'[4]Exhibit 2 - 2021'!W106</f>
        <v>3226</v>
      </c>
      <c r="X106" s="107">
        <f>'[4]Exhibit 2 - 2021'!X106</f>
        <v>31</v>
      </c>
      <c r="Y106" s="107">
        <f>'[4]Exhibit 2 - 2021'!Y106</f>
        <v>482</v>
      </c>
      <c r="Z106" s="107">
        <f>'[4]Exhibit 2 - 2021'!Z106</f>
        <v>9607</v>
      </c>
    </row>
    <row r="107" spans="1:26" s="9" customFormat="1" ht="15" customHeight="1" x14ac:dyDescent="0.3">
      <c r="A107" s="105" t="str">
        <f>'[4]Exhibit 2 - 2021'!A107</f>
        <v xml:space="preserve"> LsrAgy00728</v>
      </c>
      <c r="B107" s="106" t="str">
        <f>'[4]Exhibit 2 - 2021'!B107</f>
        <v>CITY OF THIBODAUX</v>
      </c>
      <c r="C107" s="107">
        <f>'[4]Exhibit 2 - 2021'!C107</f>
        <v>39509</v>
      </c>
      <c r="D107" s="107">
        <f>'[4]Exhibit 2 - 2021'!D107</f>
        <v>17265</v>
      </c>
      <c r="E107" s="120">
        <f>'[4]Exhibit 2 - 2021'!E107</f>
        <v>0.437</v>
      </c>
      <c r="F107" s="107">
        <f>'[4]Exhibit 2 - 2021'!F107</f>
        <v>113822</v>
      </c>
      <c r="G107" s="121">
        <f>'[4]Exhibit 2 - 2021'!G107</f>
        <v>2.0699999999999998E-5</v>
      </c>
      <c r="H107" s="121">
        <f>'[4]Exhibit 2 - 2021'!H107</f>
        <v>1.9400000000000001E-5</v>
      </c>
      <c r="I107" s="121">
        <f>'[4]Exhibit 2 - 2021'!I107</f>
        <v>1.3E-6</v>
      </c>
      <c r="J107" s="107">
        <f>'[4]Exhibit 2 - 2021'!J107</f>
        <v>7980</v>
      </c>
      <c r="K107" s="107">
        <f>'[4]Exhibit 2 - 2021'!K107</f>
        <v>112</v>
      </c>
      <c r="L107" s="107">
        <f>'[4]Exhibit 2 - 2021'!L107</f>
        <v>2788</v>
      </c>
      <c r="M107" s="107">
        <f>'[4]Exhibit 2 - 2021'!M107</f>
        <v>-26544</v>
      </c>
      <c r="N107" s="107">
        <f>'[4]Exhibit 2 - 2021'!N107</f>
        <v>0</v>
      </c>
      <c r="O107" s="107">
        <f>'[4]Exhibit 2 - 2021'!O107</f>
        <v>0</v>
      </c>
      <c r="P107" s="107">
        <f>'[4]Exhibit 2 - 2021'!P107</f>
        <v>-1706</v>
      </c>
      <c r="Q107" s="107">
        <f>'[4]Exhibit 2 - 2021'!Q107</f>
        <v>-4090</v>
      </c>
      <c r="R107" s="107">
        <f>'[4]Exhibit 2 - 2021'!R107</f>
        <v>-6031</v>
      </c>
      <c r="S107" s="107">
        <f>'[4]Exhibit 2 - 2021'!S107</f>
        <v>-11817</v>
      </c>
      <c r="T107" s="107">
        <f>'[4]Exhibit 2 - 2021'!T107</f>
        <v>154221</v>
      </c>
      <c r="U107" s="107">
        <f>'[4]Exhibit 2 - 2021'!U107</f>
        <v>79448</v>
      </c>
      <c r="V107" s="107">
        <f>'[4]Exhibit 2 - 2021'!V107</f>
        <v>160286</v>
      </c>
      <c r="W107" s="107">
        <f>'[4]Exhibit 2 - 2021'!W107</f>
        <v>10752</v>
      </c>
      <c r="X107" s="107">
        <f>'[4]Exhibit 2 - 2021'!X107</f>
        <v>103</v>
      </c>
      <c r="Y107" s="107">
        <f>'[4]Exhibit 2 - 2021'!Y107</f>
        <v>1606</v>
      </c>
      <c r="Z107" s="107">
        <f>'[4]Exhibit 2 - 2021'!Z107</f>
        <v>17644</v>
      </c>
    </row>
    <row r="108" spans="1:26" s="9" customFormat="1" ht="15" customHeight="1" x14ac:dyDescent="0.3">
      <c r="A108" s="105" t="str">
        <f>'[4]Exhibit 2 - 2021'!A108</f>
        <v xml:space="preserve"> LsrAgy00547</v>
      </c>
      <c r="B108" s="106" t="str">
        <f>'[4]Exhibit 2 - 2021'!B108</f>
        <v>CITY OF WEST MONROE</v>
      </c>
      <c r="C108" s="107">
        <f>'[4]Exhibit 2 - 2021'!C108</f>
        <v>49504</v>
      </c>
      <c r="D108" s="107">
        <f>'[4]Exhibit 2 - 2021'!D108</f>
        <v>21633</v>
      </c>
      <c r="E108" s="120">
        <f>'[4]Exhibit 2 - 2021'!E108</f>
        <v>0.437</v>
      </c>
      <c r="F108" s="107">
        <f>'[4]Exhibit 2 - 2021'!F108</f>
        <v>142608</v>
      </c>
      <c r="G108" s="121">
        <f>'[4]Exhibit 2 - 2021'!G108</f>
        <v>2.5899999999999999E-5</v>
      </c>
      <c r="H108" s="121">
        <f>'[4]Exhibit 2 - 2021'!H108</f>
        <v>2.2900000000000001E-5</v>
      </c>
      <c r="I108" s="121">
        <f>'[4]Exhibit 2 - 2021'!I108</f>
        <v>3.0000000000000001E-6</v>
      </c>
      <c r="J108" s="107">
        <f>'[4]Exhibit 2 - 2021'!J108</f>
        <v>9998</v>
      </c>
      <c r="K108" s="107">
        <f>'[4]Exhibit 2 - 2021'!K108</f>
        <v>141</v>
      </c>
      <c r="L108" s="107">
        <f>'[4]Exhibit 2 - 2021'!L108</f>
        <v>3493</v>
      </c>
      <c r="M108" s="107">
        <f>'[4]Exhibit 2 - 2021'!M108</f>
        <v>-33257</v>
      </c>
      <c r="N108" s="107">
        <f>'[4]Exhibit 2 - 2021'!N108</f>
        <v>0</v>
      </c>
      <c r="O108" s="107">
        <f>'[4]Exhibit 2 - 2021'!O108</f>
        <v>0</v>
      </c>
      <c r="P108" s="107">
        <f>'[4]Exhibit 2 - 2021'!P108</f>
        <v>-2137</v>
      </c>
      <c r="Q108" s="107">
        <f>'[4]Exhibit 2 - 2021'!Q108</f>
        <v>-5125</v>
      </c>
      <c r="R108" s="107">
        <f>'[4]Exhibit 2 - 2021'!R108</f>
        <v>-7556</v>
      </c>
      <c r="S108" s="107">
        <f>'[4]Exhibit 2 - 2021'!S108</f>
        <v>-14805</v>
      </c>
      <c r="T108" s="107">
        <f>'[4]Exhibit 2 - 2021'!T108</f>
        <v>193223</v>
      </c>
      <c r="U108" s="107">
        <f>'[4]Exhibit 2 - 2021'!U108</f>
        <v>99541</v>
      </c>
      <c r="V108" s="107">
        <f>'[4]Exhibit 2 - 2021'!V108</f>
        <v>189481</v>
      </c>
      <c r="W108" s="107">
        <f>'[4]Exhibit 2 - 2021'!W108</f>
        <v>24812</v>
      </c>
      <c r="X108" s="107">
        <f>'[4]Exhibit 2 - 2021'!X108</f>
        <v>238</v>
      </c>
      <c r="Y108" s="107">
        <f>'[4]Exhibit 2 - 2021'!Y108</f>
        <v>3706</v>
      </c>
      <c r="Z108" s="107">
        <f>'[4]Exhibit 2 - 2021'!Z108</f>
        <v>22107</v>
      </c>
    </row>
    <row r="109" spans="1:26" s="9" customFormat="1" ht="15" customHeight="1" x14ac:dyDescent="0.3">
      <c r="A109" s="105" t="str">
        <f>'[4]Exhibit 2 - 2021'!A109</f>
        <v xml:space="preserve"> LsrAgy00733</v>
      </c>
      <c r="B109" s="106" t="str">
        <f>'[4]Exhibit 2 - 2021'!B109</f>
        <v>CITY OF WINNFIELD</v>
      </c>
      <c r="C109" s="107">
        <f>'[4]Exhibit 2 - 2021'!C109</f>
        <v>2400</v>
      </c>
      <c r="D109" s="107">
        <f>'[4]Exhibit 2 - 2021'!D109</f>
        <v>1032</v>
      </c>
      <c r="E109" s="120">
        <f>'[4]Exhibit 2 - 2021'!E109</f>
        <v>0.43</v>
      </c>
      <c r="F109" s="107">
        <f>'[4]Exhibit 2 - 2021'!F109</f>
        <v>6825</v>
      </c>
      <c r="G109" s="121">
        <f>'[4]Exhibit 2 - 2021'!G109</f>
        <v>1.1999999999999999E-6</v>
      </c>
      <c r="H109" s="121">
        <f>'[4]Exhibit 2 - 2021'!H109</f>
        <v>1.1999999999999999E-6</v>
      </c>
      <c r="I109" s="121">
        <f>'[4]Exhibit 2 - 2021'!I109</f>
        <v>0</v>
      </c>
      <c r="J109" s="107">
        <f>'[4]Exhibit 2 - 2021'!J109</f>
        <v>478</v>
      </c>
      <c r="K109" s="107">
        <f>'[4]Exhibit 2 - 2021'!K109</f>
        <v>7</v>
      </c>
      <c r="L109" s="107">
        <f>'[4]Exhibit 2 - 2021'!L109</f>
        <v>167</v>
      </c>
      <c r="M109" s="107">
        <f>'[4]Exhibit 2 - 2021'!M109</f>
        <v>-1592</v>
      </c>
      <c r="N109" s="107">
        <f>'[4]Exhibit 2 - 2021'!N109</f>
        <v>0</v>
      </c>
      <c r="O109" s="107">
        <f>'[4]Exhibit 2 - 2021'!O109</f>
        <v>0</v>
      </c>
      <c r="P109" s="107">
        <f>'[4]Exhibit 2 - 2021'!P109</f>
        <v>-102</v>
      </c>
      <c r="Q109" s="107">
        <f>'[4]Exhibit 2 - 2021'!Q109</f>
        <v>-245</v>
      </c>
      <c r="R109" s="107">
        <f>'[4]Exhibit 2 - 2021'!R109</f>
        <v>-362</v>
      </c>
      <c r="S109" s="107">
        <f>'[4]Exhibit 2 - 2021'!S109</f>
        <v>-709</v>
      </c>
      <c r="T109" s="107">
        <f>'[4]Exhibit 2 - 2021'!T109</f>
        <v>9247</v>
      </c>
      <c r="U109" s="107">
        <f>'[4]Exhibit 2 - 2021'!U109</f>
        <v>4764</v>
      </c>
      <c r="V109" s="107">
        <f>'[4]Exhibit 2 - 2021'!V109</f>
        <v>10008</v>
      </c>
      <c r="W109" s="107">
        <f>'[4]Exhibit 2 - 2021'!W109</f>
        <v>248</v>
      </c>
      <c r="X109" s="107">
        <f>'[4]Exhibit 2 - 2021'!X109</f>
        <v>2</v>
      </c>
      <c r="Y109" s="107">
        <f>'[4]Exhibit 2 - 2021'!Y109</f>
        <v>37</v>
      </c>
      <c r="Z109" s="107">
        <f>'[4]Exhibit 2 - 2021'!Z109</f>
        <v>1058</v>
      </c>
    </row>
    <row r="110" spans="1:26" s="9" customFormat="1" ht="15" customHeight="1" x14ac:dyDescent="0.3">
      <c r="A110" s="105" t="str">
        <f>'[4]Exhibit 2 - 2021'!A110</f>
        <v xml:space="preserve"> LsrAgy00794</v>
      </c>
      <c r="B110" s="106" t="str">
        <f>'[4]Exhibit 2 - 2021'!B110</f>
        <v>CITY OF ZACHARY</v>
      </c>
      <c r="C110" s="107">
        <f>'[4]Exhibit 2 - 2021'!C110</f>
        <v>8882</v>
      </c>
      <c r="D110" s="107">
        <f>'[4]Exhibit 2 - 2021'!D110</f>
        <v>3881</v>
      </c>
      <c r="E110" s="120">
        <f>'[4]Exhibit 2 - 2021'!E110</f>
        <v>0.437</v>
      </c>
      <c r="F110" s="107">
        <f>'[4]Exhibit 2 - 2021'!F110</f>
        <v>25593</v>
      </c>
      <c r="G110" s="121">
        <f>'[4]Exhibit 2 - 2021'!G110</f>
        <v>4.6999999999999999E-6</v>
      </c>
      <c r="H110" s="121">
        <f>'[4]Exhibit 2 - 2021'!H110</f>
        <v>4.5000000000000001E-6</v>
      </c>
      <c r="I110" s="121">
        <f>'[4]Exhibit 2 - 2021'!I110</f>
        <v>1.9999999999999999E-7</v>
      </c>
      <c r="J110" s="107">
        <f>'[4]Exhibit 2 - 2021'!J110</f>
        <v>1794</v>
      </c>
      <c r="K110" s="107">
        <f>'[4]Exhibit 2 - 2021'!K110</f>
        <v>25</v>
      </c>
      <c r="L110" s="107">
        <f>'[4]Exhibit 2 - 2021'!L110</f>
        <v>627</v>
      </c>
      <c r="M110" s="107">
        <f>'[4]Exhibit 2 - 2021'!M110</f>
        <v>-5968</v>
      </c>
      <c r="N110" s="107">
        <f>'[4]Exhibit 2 - 2021'!N110</f>
        <v>0</v>
      </c>
      <c r="O110" s="107">
        <f>'[4]Exhibit 2 - 2021'!O110</f>
        <v>0</v>
      </c>
      <c r="P110" s="107">
        <f>'[4]Exhibit 2 - 2021'!P110</f>
        <v>-384</v>
      </c>
      <c r="Q110" s="107">
        <f>'[4]Exhibit 2 - 2021'!Q110</f>
        <v>-920</v>
      </c>
      <c r="R110" s="107">
        <f>'[4]Exhibit 2 - 2021'!R110</f>
        <v>-1356</v>
      </c>
      <c r="S110" s="107">
        <f>'[4]Exhibit 2 - 2021'!S110</f>
        <v>-2657</v>
      </c>
      <c r="T110" s="107">
        <f>'[4]Exhibit 2 - 2021'!T110</f>
        <v>34677</v>
      </c>
      <c r="U110" s="107">
        <f>'[4]Exhibit 2 - 2021'!U110</f>
        <v>17864</v>
      </c>
      <c r="V110" s="107">
        <f>'[4]Exhibit 2 - 2021'!V110</f>
        <v>37135</v>
      </c>
      <c r="W110" s="107">
        <f>'[4]Exhibit 2 - 2021'!W110</f>
        <v>1323</v>
      </c>
      <c r="X110" s="107">
        <f>'[4]Exhibit 2 - 2021'!X110</f>
        <v>13</v>
      </c>
      <c r="Y110" s="107">
        <f>'[4]Exhibit 2 - 2021'!Y110</f>
        <v>198</v>
      </c>
      <c r="Z110" s="107">
        <f>'[4]Exhibit 2 - 2021'!Z110</f>
        <v>3967</v>
      </c>
    </row>
    <row r="111" spans="1:26" s="9" customFormat="1" ht="15" customHeight="1" x14ac:dyDescent="0.3">
      <c r="A111" s="105" t="str">
        <f>'[4]Exhibit 2 - 2021'!A111</f>
        <v xml:space="preserve"> LsrAgy00026</v>
      </c>
      <c r="B111" s="106" t="str">
        <f>'[4]Exhibit 2 - 2021'!B111</f>
        <v>CLAIBORNE PARISH SCHOOL BOARD</v>
      </c>
      <c r="C111" s="107">
        <f>'[4]Exhibit 2 - 2021'!C111</f>
        <v>90361</v>
      </c>
      <c r="D111" s="107">
        <f>'[4]Exhibit 2 - 2021'!D111</f>
        <v>35693</v>
      </c>
      <c r="E111" s="120">
        <f>'[4]Exhibit 2 - 2021'!E111</f>
        <v>0.39500000000000002</v>
      </c>
      <c r="F111" s="107">
        <f>'[4]Exhibit 2 - 2021'!F111</f>
        <v>235295</v>
      </c>
      <c r="G111" s="121">
        <f>'[4]Exhibit 2 - 2021'!G111</f>
        <v>4.2799999999999997E-5</v>
      </c>
      <c r="H111" s="121">
        <f>'[4]Exhibit 2 - 2021'!H111</f>
        <v>4.2599999999999999E-5</v>
      </c>
      <c r="I111" s="121">
        <f>'[4]Exhibit 2 - 2021'!I111</f>
        <v>9.9999999999999995E-8</v>
      </c>
      <c r="J111" s="107">
        <f>'[4]Exhibit 2 - 2021'!J111</f>
        <v>16496</v>
      </c>
      <c r="K111" s="107">
        <f>'[4]Exhibit 2 - 2021'!K111</f>
        <v>232</v>
      </c>
      <c r="L111" s="107">
        <f>'[4]Exhibit 2 - 2021'!L111</f>
        <v>5763</v>
      </c>
      <c r="M111" s="107">
        <f>'[4]Exhibit 2 - 2021'!M111</f>
        <v>-54872</v>
      </c>
      <c r="N111" s="107">
        <f>'[4]Exhibit 2 - 2021'!N111</f>
        <v>0</v>
      </c>
      <c r="O111" s="107">
        <f>'[4]Exhibit 2 - 2021'!O111</f>
        <v>0</v>
      </c>
      <c r="P111" s="107">
        <f>'[4]Exhibit 2 - 2021'!P111</f>
        <v>-3527</v>
      </c>
      <c r="Q111" s="107">
        <f>'[4]Exhibit 2 - 2021'!Q111</f>
        <v>-8455</v>
      </c>
      <c r="R111" s="107">
        <f>'[4]Exhibit 2 - 2021'!R111</f>
        <v>-12466</v>
      </c>
      <c r="S111" s="107">
        <f>'[4]Exhibit 2 - 2021'!S111</f>
        <v>-24427</v>
      </c>
      <c r="T111" s="107">
        <f>'[4]Exhibit 2 - 2021'!T111</f>
        <v>318807</v>
      </c>
      <c r="U111" s="107">
        <f>'[4]Exhibit 2 - 2021'!U111</f>
        <v>164237</v>
      </c>
      <c r="V111" s="107">
        <f>'[4]Exhibit 2 - 2021'!V111</f>
        <v>352413</v>
      </c>
      <c r="W111" s="107">
        <f>'[4]Exhibit 2 - 2021'!W111</f>
        <v>1158</v>
      </c>
      <c r="X111" s="107">
        <f>'[4]Exhibit 2 - 2021'!X111</f>
        <v>11</v>
      </c>
      <c r="Y111" s="107">
        <f>'[4]Exhibit 2 - 2021'!Y111</f>
        <v>173</v>
      </c>
      <c r="Z111" s="107">
        <f>'[4]Exhibit 2 - 2021'!Z111</f>
        <v>36475</v>
      </c>
    </row>
    <row r="112" spans="1:26" s="9" customFormat="1" ht="15" customHeight="1" x14ac:dyDescent="0.3">
      <c r="A112" s="105" t="str">
        <f>'[4]Exhibit 2 - 2021'!A112</f>
        <v xml:space="preserve"> 01-109</v>
      </c>
      <c r="B112" s="106" t="str">
        <f>'[4]Exhibit 2 - 2021'!B112</f>
        <v>COASTAL PROTECTION &amp; RESTORATION AUTHORITY</v>
      </c>
      <c r="C112" s="107">
        <f>'[4]Exhibit 2 - 2021'!C112</f>
        <v>13784579</v>
      </c>
      <c r="D112" s="107">
        <f>'[4]Exhibit 2 - 2021'!D112</f>
        <v>5444909</v>
      </c>
      <c r="E112" s="120">
        <f>'[4]Exhibit 2 - 2021'!E112</f>
        <v>0.39500000000000002</v>
      </c>
      <c r="F112" s="107">
        <f>'[4]Exhibit 2 - 2021'!F112</f>
        <v>35895939</v>
      </c>
      <c r="G112" s="121">
        <f>'[4]Exhibit 2 - 2021'!G112</f>
        <v>6.5218000000000003E-3</v>
      </c>
      <c r="H112" s="121">
        <f>'[4]Exhibit 2 - 2021'!H112</f>
        <v>6.4448999999999999E-3</v>
      </c>
      <c r="I112" s="121">
        <f>'[4]Exhibit 2 - 2021'!I112</f>
        <v>7.7000000000000001E-5</v>
      </c>
      <c r="J112" s="107">
        <f>'[4]Exhibit 2 - 2021'!J112</f>
        <v>2516562</v>
      </c>
      <c r="K112" s="107">
        <f>'[4]Exhibit 2 - 2021'!K112</f>
        <v>35451</v>
      </c>
      <c r="L112" s="107">
        <f>'[4]Exhibit 2 - 2021'!L112</f>
        <v>879237</v>
      </c>
      <c r="M112" s="107">
        <f>'[4]Exhibit 2 - 2021'!M112</f>
        <v>-8371068</v>
      </c>
      <c r="N112" s="107">
        <f>'[4]Exhibit 2 - 2021'!N112</f>
        <v>0</v>
      </c>
      <c r="O112" s="107">
        <f>'[4]Exhibit 2 - 2021'!O112</f>
        <v>0</v>
      </c>
      <c r="P112" s="107">
        <f>'[4]Exhibit 2 - 2021'!P112</f>
        <v>-538028</v>
      </c>
      <c r="Q112" s="107">
        <f>'[4]Exhibit 2 - 2021'!Q112</f>
        <v>-1289933</v>
      </c>
      <c r="R112" s="107">
        <f>'[4]Exhibit 2 - 2021'!R112</f>
        <v>-1901830</v>
      </c>
      <c r="S112" s="107">
        <f>'[4]Exhibit 2 - 2021'!S112</f>
        <v>-3726589</v>
      </c>
      <c r="T112" s="107">
        <f>'[4]Exhibit 2 - 2021'!T112</f>
        <v>48636286</v>
      </c>
      <c r="U112" s="107">
        <f>'[4]Exhibit 2 - 2021'!U112</f>
        <v>25055509</v>
      </c>
      <c r="V112" s="107">
        <f>'[4]Exhibit 2 - 2021'!V112</f>
        <v>53303379</v>
      </c>
      <c r="W112" s="107">
        <f>'[4]Exhibit 2 - 2021'!W112</f>
        <v>636428</v>
      </c>
      <c r="X112" s="107">
        <f>'[4]Exhibit 2 - 2021'!X112</f>
        <v>6112</v>
      </c>
      <c r="Y112" s="107">
        <f>'[4]Exhibit 2 - 2021'!Y112</f>
        <v>95070</v>
      </c>
      <c r="Z112" s="107">
        <f>'[4]Exhibit 2 - 2021'!Z112</f>
        <v>5564511</v>
      </c>
    </row>
    <row r="113" spans="1:26" s="9" customFormat="1" ht="15" customHeight="1" x14ac:dyDescent="0.3">
      <c r="A113" s="105" t="str">
        <f>'[4]Exhibit 2 - 2021'!A113</f>
        <v xml:space="preserve"> 01-129</v>
      </c>
      <c r="B113" s="106" t="str">
        <f>'[4]Exhibit 2 - 2021'!B113</f>
        <v>COMMISSION OF LAW ENFORCEMENT LCLE</v>
      </c>
      <c r="C113" s="107">
        <f>'[4]Exhibit 2 - 2021'!C113</f>
        <v>2534731</v>
      </c>
      <c r="D113" s="107">
        <f>'[4]Exhibit 2 - 2021'!D113</f>
        <v>1005064</v>
      </c>
      <c r="E113" s="120">
        <f>'[4]Exhibit 2 - 2021'!E113</f>
        <v>0.3965168</v>
      </c>
      <c r="F113" s="107">
        <f>'[4]Exhibit 2 - 2021'!F113</f>
        <v>6625961</v>
      </c>
      <c r="G113" s="121">
        <f>'[4]Exhibit 2 - 2021'!G113</f>
        <v>1.2038999999999999E-3</v>
      </c>
      <c r="H113" s="121">
        <f>'[4]Exhibit 2 - 2021'!H113</f>
        <v>1.1635E-3</v>
      </c>
      <c r="I113" s="121">
        <f>'[4]Exhibit 2 - 2021'!I113</f>
        <v>4.0399999999999999E-5</v>
      </c>
      <c r="J113" s="107">
        <f>'[4]Exhibit 2 - 2021'!J113</f>
        <v>464527</v>
      </c>
      <c r="K113" s="107">
        <f>'[4]Exhibit 2 - 2021'!K113</f>
        <v>6544</v>
      </c>
      <c r="L113" s="107">
        <f>'[4]Exhibit 2 - 2021'!L113</f>
        <v>162297</v>
      </c>
      <c r="M113" s="107">
        <f>'[4]Exhibit 2 - 2021'!M113</f>
        <v>-1545199</v>
      </c>
      <c r="N113" s="107">
        <f>'[4]Exhibit 2 - 2021'!N113</f>
        <v>0</v>
      </c>
      <c r="O113" s="107">
        <f>'[4]Exhibit 2 - 2021'!O113</f>
        <v>0</v>
      </c>
      <c r="P113" s="107">
        <f>'[4]Exhibit 2 - 2021'!P113</f>
        <v>-99314</v>
      </c>
      <c r="Q113" s="107">
        <f>'[4]Exhibit 2 - 2021'!Q113</f>
        <v>-238106</v>
      </c>
      <c r="R113" s="107">
        <f>'[4]Exhibit 2 - 2021'!R113</f>
        <v>-351055</v>
      </c>
      <c r="S113" s="107">
        <f>'[4]Exhibit 2 - 2021'!S113</f>
        <v>-687884</v>
      </c>
      <c r="T113" s="107">
        <f>'[4]Exhibit 2 - 2021'!T113</f>
        <v>8977677</v>
      </c>
      <c r="U113" s="107">
        <f>'[4]Exhibit 2 - 2021'!U113</f>
        <v>4624947</v>
      </c>
      <c r="V113" s="107">
        <f>'[4]Exhibit 2 - 2021'!V113</f>
        <v>9622591</v>
      </c>
      <c r="W113" s="107">
        <f>'[4]Exhibit 2 - 2021'!W113</f>
        <v>334052</v>
      </c>
      <c r="X113" s="107">
        <f>'[4]Exhibit 2 - 2021'!X113</f>
        <v>3208</v>
      </c>
      <c r="Y113" s="107">
        <f>'[4]Exhibit 2 - 2021'!Y113</f>
        <v>49901</v>
      </c>
      <c r="Z113" s="107">
        <f>'[4]Exhibit 2 - 2021'!Z113</f>
        <v>1027142</v>
      </c>
    </row>
    <row r="114" spans="1:26" s="9" customFormat="1" ht="15" customHeight="1" x14ac:dyDescent="0.3">
      <c r="A114" s="105" t="str">
        <f>'[4]Exhibit 2 - 2021'!A114</f>
        <v xml:space="preserve"> 23-CA-1</v>
      </c>
      <c r="B114" s="106" t="str">
        <f>'[4]Exhibit 2 - 2021'!B114</f>
        <v>COURT OF APPEAL FIRST CIRCUIT</v>
      </c>
      <c r="C114" s="107">
        <f>'[4]Exhibit 2 - 2021'!C114</f>
        <v>4389092</v>
      </c>
      <c r="D114" s="107">
        <f>'[4]Exhibit 2 - 2021'!D114</f>
        <v>1733691</v>
      </c>
      <c r="E114" s="120">
        <f>'[4]Exhibit 2 - 2021'!E114</f>
        <v>0.39500000000000002</v>
      </c>
      <c r="F114" s="107">
        <f>'[4]Exhibit 2 - 2021'!F114</f>
        <v>11429501</v>
      </c>
      <c r="G114" s="121">
        <f>'[4]Exhibit 2 - 2021'!G114</f>
        <v>2.0766000000000001E-3</v>
      </c>
      <c r="H114" s="121">
        <f>'[4]Exhibit 2 - 2021'!H114</f>
        <v>1.9468E-3</v>
      </c>
      <c r="I114" s="121">
        <f>'[4]Exhibit 2 - 2021'!I114</f>
        <v>1.2980000000000001E-4</v>
      </c>
      <c r="J114" s="107">
        <f>'[4]Exhibit 2 - 2021'!J114</f>
        <v>801290</v>
      </c>
      <c r="K114" s="107">
        <f>'[4]Exhibit 2 - 2021'!K114</f>
        <v>11288</v>
      </c>
      <c r="L114" s="107">
        <f>'[4]Exhibit 2 - 2021'!L114</f>
        <v>279955</v>
      </c>
      <c r="M114" s="107">
        <f>'[4]Exhibit 2 - 2021'!M114</f>
        <v>-2665403</v>
      </c>
      <c r="N114" s="107">
        <f>'[4]Exhibit 2 - 2021'!N114</f>
        <v>0</v>
      </c>
      <c r="O114" s="107">
        <f>'[4]Exhibit 2 - 2021'!O114</f>
        <v>0</v>
      </c>
      <c r="P114" s="107">
        <f>'[4]Exhibit 2 - 2021'!P114</f>
        <v>-171312</v>
      </c>
      <c r="Q114" s="107">
        <f>'[4]Exhibit 2 - 2021'!Q114</f>
        <v>-410723</v>
      </c>
      <c r="R114" s="107">
        <f>'[4]Exhibit 2 - 2021'!R114</f>
        <v>-605555</v>
      </c>
      <c r="S114" s="107">
        <f>'[4]Exhibit 2 - 2021'!S114</f>
        <v>-1186570</v>
      </c>
      <c r="T114" s="107">
        <f>'[4]Exhibit 2 - 2021'!T114</f>
        <v>15486111</v>
      </c>
      <c r="U114" s="107">
        <f>'[4]Exhibit 2 - 2021'!U114</f>
        <v>7977837</v>
      </c>
      <c r="V114" s="107">
        <f>'[4]Exhibit 2 - 2021'!V114</f>
        <v>16101419</v>
      </c>
      <c r="W114" s="107">
        <f>'[4]Exhibit 2 - 2021'!W114</f>
        <v>1073367</v>
      </c>
      <c r="X114" s="107">
        <f>'[4]Exhibit 2 - 2021'!X114</f>
        <v>10308</v>
      </c>
      <c r="Y114" s="107">
        <f>'[4]Exhibit 2 - 2021'!Y114</f>
        <v>160340</v>
      </c>
      <c r="Z114" s="107">
        <f>'[4]Exhibit 2 - 2021'!Z114</f>
        <v>1771777</v>
      </c>
    </row>
    <row r="115" spans="1:26" s="9" customFormat="1" ht="15" customHeight="1" x14ac:dyDescent="0.3">
      <c r="A115" s="105" t="str">
        <f>'[4]Exhibit 2 - 2021'!A115</f>
        <v xml:space="preserve"> 23-CA-4</v>
      </c>
      <c r="B115" s="106" t="str">
        <f>'[4]Exhibit 2 - 2021'!B115</f>
        <v>COURT OF APPEALS FOURTH CIRCUIT</v>
      </c>
      <c r="C115" s="107">
        <f>'[4]Exhibit 2 - 2021'!C115</f>
        <v>3712469</v>
      </c>
      <c r="D115" s="107">
        <f>'[4]Exhibit 2 - 2021'!D115</f>
        <v>1466425</v>
      </c>
      <c r="E115" s="120">
        <f>'[4]Exhibit 2 - 2021'!E115</f>
        <v>0.39500000000000002</v>
      </c>
      <c r="F115" s="107">
        <f>'[4]Exhibit 2 - 2021'!F115</f>
        <v>9667513</v>
      </c>
      <c r="G115" s="121">
        <f>'[4]Exhibit 2 - 2021'!G115</f>
        <v>1.7565E-3</v>
      </c>
      <c r="H115" s="121">
        <f>'[4]Exhibit 2 - 2021'!H115</f>
        <v>1.7160999999999999E-3</v>
      </c>
      <c r="I115" s="121">
        <f>'[4]Exhibit 2 - 2021'!I115</f>
        <v>4.0399999999999999E-5</v>
      </c>
      <c r="J115" s="107">
        <f>'[4]Exhibit 2 - 2021'!J115</f>
        <v>677762</v>
      </c>
      <c r="K115" s="107">
        <f>'[4]Exhibit 2 - 2021'!K115</f>
        <v>9548</v>
      </c>
      <c r="L115" s="107">
        <f>'[4]Exhibit 2 - 2021'!L115</f>
        <v>236797</v>
      </c>
      <c r="M115" s="107">
        <f>'[4]Exhibit 2 - 2021'!M115</f>
        <v>-2254501</v>
      </c>
      <c r="N115" s="107">
        <f>'[4]Exhibit 2 - 2021'!N115</f>
        <v>0</v>
      </c>
      <c r="O115" s="107">
        <f>'[4]Exhibit 2 - 2021'!O115</f>
        <v>0</v>
      </c>
      <c r="P115" s="107">
        <f>'[4]Exhibit 2 - 2021'!P115</f>
        <v>-144902</v>
      </c>
      <c r="Q115" s="107">
        <f>'[4]Exhibit 2 - 2021'!Q115</f>
        <v>-347406</v>
      </c>
      <c r="R115" s="107">
        <f>'[4]Exhibit 2 - 2021'!R115</f>
        <v>-512202</v>
      </c>
      <c r="S115" s="107">
        <f>'[4]Exhibit 2 - 2021'!S115</f>
        <v>-1003647</v>
      </c>
      <c r="T115" s="107">
        <f>'[4]Exhibit 2 - 2021'!T115</f>
        <v>13098750</v>
      </c>
      <c r="U115" s="107">
        <f>'[4]Exhibit 2 - 2021'!U115</f>
        <v>6747963</v>
      </c>
      <c r="V115" s="107">
        <f>'[4]Exhibit 2 - 2021'!V115</f>
        <v>14192880</v>
      </c>
      <c r="W115" s="107">
        <f>'[4]Exhibit 2 - 2021'!W115</f>
        <v>334218</v>
      </c>
      <c r="X115" s="107">
        <f>'[4]Exhibit 2 - 2021'!X115</f>
        <v>3210</v>
      </c>
      <c r="Y115" s="107">
        <f>'[4]Exhibit 2 - 2021'!Y115</f>
        <v>49926</v>
      </c>
      <c r="Z115" s="107">
        <f>'[4]Exhibit 2 - 2021'!Z115</f>
        <v>1498637</v>
      </c>
    </row>
    <row r="116" spans="1:26" s="9" customFormat="1" ht="15" customHeight="1" x14ac:dyDescent="0.3">
      <c r="A116" s="105" t="str">
        <f>'[4]Exhibit 2 - 2021'!A116</f>
        <v xml:space="preserve"> 23-CA-2</v>
      </c>
      <c r="B116" s="106" t="str">
        <f>'[4]Exhibit 2 - 2021'!B116</f>
        <v>COURT OF APPEALS SECOND CIRCUIT</v>
      </c>
      <c r="C116" s="107">
        <f>'[4]Exhibit 2 - 2021'!C116</f>
        <v>2334526</v>
      </c>
      <c r="D116" s="107">
        <f>'[4]Exhibit 2 - 2021'!D116</f>
        <v>922138</v>
      </c>
      <c r="E116" s="120">
        <f>'[4]Exhibit 2 - 2021'!E116</f>
        <v>0.39500000000000002</v>
      </c>
      <c r="F116" s="107">
        <f>'[4]Exhibit 2 - 2021'!F116</f>
        <v>6079251</v>
      </c>
      <c r="G116" s="121">
        <f>'[4]Exhibit 2 - 2021'!G116</f>
        <v>1.1045E-3</v>
      </c>
      <c r="H116" s="121">
        <f>'[4]Exhibit 2 - 2021'!H116</f>
        <v>1.1003E-3</v>
      </c>
      <c r="I116" s="121">
        <f>'[4]Exhibit 2 - 2021'!I116</f>
        <v>4.1999999999999996E-6</v>
      </c>
      <c r="J116" s="107">
        <f>'[4]Exhibit 2 - 2021'!J116</f>
        <v>426199</v>
      </c>
      <c r="K116" s="107">
        <f>'[4]Exhibit 2 - 2021'!K116</f>
        <v>6004</v>
      </c>
      <c r="L116" s="107">
        <f>'[4]Exhibit 2 - 2021'!L116</f>
        <v>148906</v>
      </c>
      <c r="M116" s="107">
        <f>'[4]Exhibit 2 - 2021'!M116</f>
        <v>-1417704</v>
      </c>
      <c r="N116" s="107">
        <f>'[4]Exhibit 2 - 2021'!N116</f>
        <v>0</v>
      </c>
      <c r="O116" s="107">
        <f>'[4]Exhibit 2 - 2021'!O116</f>
        <v>0</v>
      </c>
      <c r="P116" s="107">
        <f>'[4]Exhibit 2 - 2021'!P116</f>
        <v>-91119</v>
      </c>
      <c r="Q116" s="107">
        <f>'[4]Exhibit 2 - 2021'!Q116</f>
        <v>-218460</v>
      </c>
      <c r="R116" s="107">
        <f>'[4]Exhibit 2 - 2021'!R116</f>
        <v>-322089</v>
      </c>
      <c r="S116" s="107">
        <f>'[4]Exhibit 2 - 2021'!S116</f>
        <v>-631126</v>
      </c>
      <c r="T116" s="107">
        <f>'[4]Exhibit 2 - 2021'!T116</f>
        <v>8236926</v>
      </c>
      <c r="U116" s="107">
        <f>'[4]Exhibit 2 - 2021'!U116</f>
        <v>4243342</v>
      </c>
      <c r="V116" s="107">
        <f>'[4]Exhibit 2 - 2021'!V116</f>
        <v>9100216</v>
      </c>
      <c r="W116" s="107">
        <f>'[4]Exhibit 2 - 2021'!W116</f>
        <v>34902</v>
      </c>
      <c r="X116" s="107">
        <f>'[4]Exhibit 2 - 2021'!X116</f>
        <v>335</v>
      </c>
      <c r="Y116" s="107">
        <f>'[4]Exhibit 2 - 2021'!Y116</f>
        <v>5214</v>
      </c>
      <c r="Z116" s="107">
        <f>'[4]Exhibit 2 - 2021'!Z116</f>
        <v>942392</v>
      </c>
    </row>
    <row r="117" spans="1:26" s="9" customFormat="1" ht="15" customHeight="1" x14ac:dyDescent="0.3">
      <c r="A117" s="105" t="str">
        <f>'[4]Exhibit 2 - 2021'!A117</f>
        <v xml:space="preserve"> LsrAgy00248</v>
      </c>
      <c r="B117" s="106" t="str">
        <f>'[4]Exhibit 2 - 2021'!B117</f>
        <v>CRIMINAL DISTRICT COURT</v>
      </c>
      <c r="C117" s="107">
        <f>'[4]Exhibit 2 - 2021'!C117</f>
        <v>3990913</v>
      </c>
      <c r="D117" s="107">
        <f>'[4]Exhibit 2 - 2021'!D117</f>
        <v>1578983</v>
      </c>
      <c r="E117" s="120">
        <f>'[4]Exhibit 2 - 2021'!E117</f>
        <v>0.39564440000000001</v>
      </c>
      <c r="F117" s="107">
        <f>'[4]Exhibit 2 - 2021'!F117</f>
        <v>10409559</v>
      </c>
      <c r="G117" s="121">
        <f>'[4]Exhibit 2 - 2021'!G117</f>
        <v>1.8913000000000001E-3</v>
      </c>
      <c r="H117" s="121">
        <f>'[4]Exhibit 2 - 2021'!H117</f>
        <v>1.8943E-3</v>
      </c>
      <c r="I117" s="121">
        <f>'[4]Exhibit 2 - 2021'!I117</f>
        <v>-3.0000000000000001E-6</v>
      </c>
      <c r="J117" s="107">
        <f>'[4]Exhibit 2 - 2021'!J117</f>
        <v>729784</v>
      </c>
      <c r="K117" s="107">
        <f>'[4]Exhibit 2 - 2021'!K117</f>
        <v>10280</v>
      </c>
      <c r="L117" s="107">
        <f>'[4]Exhibit 2 - 2021'!L117</f>
        <v>254972</v>
      </c>
      <c r="M117" s="107">
        <f>'[4]Exhibit 2 - 2021'!M117</f>
        <v>-2427548</v>
      </c>
      <c r="N117" s="107">
        <f>'[4]Exhibit 2 - 2021'!N117</f>
        <v>0</v>
      </c>
      <c r="O117" s="107">
        <f>'[4]Exhibit 2 - 2021'!O117</f>
        <v>0</v>
      </c>
      <c r="P117" s="107">
        <f>'[4]Exhibit 2 - 2021'!P117</f>
        <v>-156024</v>
      </c>
      <c r="Q117" s="107">
        <f>'[4]Exhibit 2 - 2021'!Q117</f>
        <v>-374071</v>
      </c>
      <c r="R117" s="107">
        <f>'[4]Exhibit 2 - 2021'!R117</f>
        <v>-551517</v>
      </c>
      <c r="S117" s="107">
        <f>'[4]Exhibit 2 - 2021'!S117</f>
        <v>-1080684</v>
      </c>
      <c r="T117" s="107">
        <f>'[4]Exhibit 2 - 2021'!T117</f>
        <v>14104167</v>
      </c>
      <c r="U117" s="107">
        <f>'[4]Exhibit 2 - 2021'!U117</f>
        <v>7265914</v>
      </c>
      <c r="V117" s="107">
        <f>'[4]Exhibit 2 - 2021'!V117</f>
        <v>15666878</v>
      </c>
      <c r="W117" s="107">
        <f>'[4]Exhibit 2 - 2021'!W117</f>
        <v>-24729</v>
      </c>
      <c r="X117" s="107">
        <f>'[4]Exhibit 2 - 2021'!X117</f>
        <v>-237</v>
      </c>
      <c r="Y117" s="107">
        <f>'[4]Exhibit 2 - 2021'!Y117</f>
        <v>-3694</v>
      </c>
      <c r="Z117" s="107">
        <f>'[4]Exhibit 2 - 2021'!Z117</f>
        <v>1613667</v>
      </c>
    </row>
    <row r="118" spans="1:26" s="9" customFormat="1" ht="15" customHeight="1" x14ac:dyDescent="0.3">
      <c r="A118" s="105" t="str">
        <f>'[4]Exhibit 2 - 2021'!A118</f>
        <v xml:space="preserve"> 06-265</v>
      </c>
      <c r="B118" s="106" t="str">
        <f>'[4]Exhibit 2 - 2021'!B118</f>
        <v>CRT - OFFICE OF CULTURAL DEVELOPMENT</v>
      </c>
      <c r="C118" s="107">
        <f>'[4]Exhibit 2 - 2021'!C118</f>
        <v>2083753</v>
      </c>
      <c r="D118" s="107">
        <f>'[4]Exhibit 2 - 2021'!D118</f>
        <v>823082</v>
      </c>
      <c r="E118" s="120">
        <f>'[4]Exhibit 2 - 2021'!E118</f>
        <v>0.39500000000000002</v>
      </c>
      <c r="F118" s="107">
        <f>'[4]Exhibit 2 - 2021'!F118</f>
        <v>5426205</v>
      </c>
      <c r="G118" s="121">
        <f>'[4]Exhibit 2 - 2021'!G118</f>
        <v>9.8590000000000006E-4</v>
      </c>
      <c r="H118" s="121">
        <f>'[4]Exhibit 2 - 2021'!H118</f>
        <v>9.1580000000000003E-4</v>
      </c>
      <c r="I118" s="121">
        <f>'[4]Exhibit 2 - 2021'!I118</f>
        <v>7.0099999999999996E-5</v>
      </c>
      <c r="J118" s="107">
        <f>'[4]Exhibit 2 - 2021'!J118</f>
        <v>380416</v>
      </c>
      <c r="K118" s="107">
        <f>'[4]Exhibit 2 - 2021'!K118</f>
        <v>5359</v>
      </c>
      <c r="L118" s="107">
        <f>'[4]Exhibit 2 - 2021'!L118</f>
        <v>132910</v>
      </c>
      <c r="M118" s="107">
        <f>'[4]Exhibit 2 - 2021'!M118</f>
        <v>-1265411</v>
      </c>
      <c r="N118" s="107">
        <f>'[4]Exhibit 2 - 2021'!N118</f>
        <v>0</v>
      </c>
      <c r="O118" s="107">
        <f>'[4]Exhibit 2 - 2021'!O118</f>
        <v>0</v>
      </c>
      <c r="P118" s="107">
        <f>'[4]Exhibit 2 - 2021'!P118</f>
        <v>-81331</v>
      </c>
      <c r="Q118" s="107">
        <f>'[4]Exhibit 2 - 2021'!Q118</f>
        <v>-194993</v>
      </c>
      <c r="R118" s="107">
        <f>'[4]Exhibit 2 - 2021'!R118</f>
        <v>-287490</v>
      </c>
      <c r="S118" s="107">
        <f>'[4]Exhibit 2 - 2021'!S118</f>
        <v>-563329</v>
      </c>
      <c r="T118" s="107">
        <f>'[4]Exhibit 2 - 2021'!T118</f>
        <v>7352097</v>
      </c>
      <c r="U118" s="107">
        <f>'[4]Exhibit 2 - 2021'!U118</f>
        <v>3787512</v>
      </c>
      <c r="V118" s="107">
        <f>'[4]Exhibit 2 - 2021'!V118</f>
        <v>7574443</v>
      </c>
      <c r="W118" s="107">
        <f>'[4]Exhibit 2 - 2021'!W118</f>
        <v>579360</v>
      </c>
      <c r="X118" s="107">
        <f>'[4]Exhibit 2 - 2021'!X118</f>
        <v>5564</v>
      </c>
      <c r="Y118" s="107">
        <f>'[4]Exhibit 2 - 2021'!Y118</f>
        <v>86545</v>
      </c>
      <c r="Z118" s="107">
        <f>'[4]Exhibit 2 - 2021'!Z118</f>
        <v>841159</v>
      </c>
    </row>
    <row r="119" spans="1:26" s="9" customFormat="1" ht="15" customHeight="1" x14ac:dyDescent="0.3">
      <c r="A119" s="105" t="str">
        <f>'[4]Exhibit 2 - 2021'!A119</f>
        <v xml:space="preserve"> 06-262</v>
      </c>
      <c r="B119" s="106" t="str">
        <f>'[4]Exhibit 2 - 2021'!B119</f>
        <v>CRT - OFFICE OF STATE LIBRARY</v>
      </c>
      <c r="C119" s="107">
        <f>'[4]Exhibit 2 - 2021'!C119</f>
        <v>2288681</v>
      </c>
      <c r="D119" s="107">
        <f>'[4]Exhibit 2 - 2021'!D119</f>
        <v>904029</v>
      </c>
      <c r="E119" s="120">
        <f>'[4]Exhibit 2 - 2021'!E119</f>
        <v>0.39500000000000002</v>
      </c>
      <c r="F119" s="107">
        <f>'[4]Exhibit 2 - 2021'!F119</f>
        <v>5959870</v>
      </c>
      <c r="G119" s="121">
        <f>'[4]Exhibit 2 - 2021'!G119</f>
        <v>1.0828000000000001E-3</v>
      </c>
      <c r="H119" s="121">
        <f>'[4]Exhibit 2 - 2021'!H119</f>
        <v>1.0499000000000001E-3</v>
      </c>
      <c r="I119" s="121">
        <f>'[4]Exhibit 2 - 2021'!I119</f>
        <v>3.29E-5</v>
      </c>
      <c r="J119" s="107">
        <f>'[4]Exhibit 2 - 2021'!J119</f>
        <v>417829</v>
      </c>
      <c r="K119" s="107">
        <f>'[4]Exhibit 2 - 2021'!K119</f>
        <v>5886</v>
      </c>
      <c r="L119" s="107">
        <f>'[4]Exhibit 2 - 2021'!L119</f>
        <v>145981</v>
      </c>
      <c r="M119" s="107">
        <f>'[4]Exhibit 2 - 2021'!M119</f>
        <v>-1389864</v>
      </c>
      <c r="N119" s="107">
        <f>'[4]Exhibit 2 - 2021'!N119</f>
        <v>0</v>
      </c>
      <c r="O119" s="107">
        <f>'[4]Exhibit 2 - 2021'!O119</f>
        <v>0</v>
      </c>
      <c r="P119" s="107">
        <f>'[4]Exhibit 2 - 2021'!P119</f>
        <v>-89330</v>
      </c>
      <c r="Q119" s="107">
        <f>'[4]Exhibit 2 - 2021'!Q119</f>
        <v>-214170</v>
      </c>
      <c r="R119" s="107">
        <f>'[4]Exhibit 2 - 2021'!R119</f>
        <v>-315764</v>
      </c>
      <c r="S119" s="107">
        <f>'[4]Exhibit 2 - 2021'!S119</f>
        <v>-618733</v>
      </c>
      <c r="T119" s="107">
        <f>'[4]Exhibit 2 - 2021'!T119</f>
        <v>8075174</v>
      </c>
      <c r="U119" s="107">
        <f>'[4]Exhibit 2 - 2021'!U119</f>
        <v>4160013</v>
      </c>
      <c r="V119" s="107">
        <f>'[4]Exhibit 2 - 2021'!V119</f>
        <v>8683457</v>
      </c>
      <c r="W119" s="107">
        <f>'[4]Exhibit 2 - 2021'!W119</f>
        <v>272270</v>
      </c>
      <c r="X119" s="107">
        <f>'[4]Exhibit 2 - 2021'!X119</f>
        <v>2615</v>
      </c>
      <c r="Y119" s="107">
        <f>'[4]Exhibit 2 - 2021'!Y119</f>
        <v>40672</v>
      </c>
      <c r="Z119" s="107">
        <f>'[4]Exhibit 2 - 2021'!Z119</f>
        <v>923886</v>
      </c>
    </row>
    <row r="120" spans="1:26" s="9" customFormat="1" ht="15" customHeight="1" x14ac:dyDescent="0.3">
      <c r="A120" s="105" t="str">
        <f>'[4]Exhibit 2 - 2021'!A120</f>
        <v xml:space="preserve"> 06-263</v>
      </c>
      <c r="B120" s="106" t="str">
        <f>'[4]Exhibit 2 - 2021'!B120</f>
        <v>CRT - OFFICE OF STATE MUSEUM</v>
      </c>
      <c r="C120" s="107">
        <f>'[4]Exhibit 2 - 2021'!C120</f>
        <v>3146644</v>
      </c>
      <c r="D120" s="107">
        <f>'[4]Exhibit 2 - 2021'!D120</f>
        <v>1251360</v>
      </c>
      <c r="E120" s="120">
        <f>'[4]Exhibit 2 - 2021'!E120</f>
        <v>0.3976806</v>
      </c>
      <c r="F120" s="107">
        <f>'[4]Exhibit 2 - 2021'!F120</f>
        <v>8249689</v>
      </c>
      <c r="G120" s="121">
        <f>'[4]Exhibit 2 - 2021'!G120</f>
        <v>1.4989000000000001E-3</v>
      </c>
      <c r="H120" s="121">
        <f>'[4]Exhibit 2 - 2021'!H120</f>
        <v>1.4337E-3</v>
      </c>
      <c r="I120" s="121">
        <f>'[4]Exhibit 2 - 2021'!I120</f>
        <v>6.5099999999999997E-5</v>
      </c>
      <c r="J120" s="107">
        <f>'[4]Exhibit 2 - 2021'!J120</f>
        <v>578362</v>
      </c>
      <c r="K120" s="107">
        <f>'[4]Exhibit 2 - 2021'!K120</f>
        <v>8147</v>
      </c>
      <c r="L120" s="107">
        <f>'[4]Exhibit 2 - 2021'!L120</f>
        <v>202068</v>
      </c>
      <c r="M120" s="107">
        <f>'[4]Exhibit 2 - 2021'!M120</f>
        <v>-1923859</v>
      </c>
      <c r="N120" s="107">
        <f>'[4]Exhibit 2 - 2021'!N120</f>
        <v>0</v>
      </c>
      <c r="O120" s="107">
        <f>'[4]Exhibit 2 - 2021'!O120</f>
        <v>0</v>
      </c>
      <c r="P120" s="107">
        <f>'[4]Exhibit 2 - 2021'!P120</f>
        <v>-123651</v>
      </c>
      <c r="Q120" s="107">
        <f>'[4]Exhibit 2 - 2021'!Q120</f>
        <v>-296456</v>
      </c>
      <c r="R120" s="107">
        <f>'[4]Exhibit 2 - 2021'!R120</f>
        <v>-437083</v>
      </c>
      <c r="S120" s="107">
        <f>'[4]Exhibit 2 - 2021'!S120</f>
        <v>-856453</v>
      </c>
      <c r="T120" s="107">
        <f>'[4]Exhibit 2 - 2021'!T120</f>
        <v>11177706</v>
      </c>
      <c r="U120" s="107">
        <f>'[4]Exhibit 2 - 2021'!U120</f>
        <v>5758316</v>
      </c>
      <c r="V120" s="107">
        <f>'[4]Exhibit 2 - 2021'!V120</f>
        <v>11857822</v>
      </c>
      <c r="W120" s="107">
        <f>'[4]Exhibit 2 - 2021'!W120</f>
        <v>538751</v>
      </c>
      <c r="X120" s="107">
        <f>'[4]Exhibit 2 - 2021'!X120</f>
        <v>5174</v>
      </c>
      <c r="Y120" s="107">
        <f>'[4]Exhibit 2 - 2021'!Y120</f>
        <v>80479</v>
      </c>
      <c r="Z120" s="107">
        <f>'[4]Exhibit 2 - 2021'!Z120</f>
        <v>1278849</v>
      </c>
    </row>
    <row r="121" spans="1:26" s="9" customFormat="1" ht="15" customHeight="1" x14ac:dyDescent="0.3">
      <c r="A121" s="105" t="str">
        <f>'[4]Exhibit 2 - 2021'!A121</f>
        <v xml:space="preserve"> 06-264</v>
      </c>
      <c r="B121" s="106" t="str">
        <f>'[4]Exhibit 2 - 2021'!B121</f>
        <v>CRT - OFFICE OF STATE PARKS</v>
      </c>
      <c r="C121" s="107">
        <f>'[4]Exhibit 2 - 2021'!C121</f>
        <v>10800465</v>
      </c>
      <c r="D121" s="107">
        <f>'[4]Exhibit 2 - 2021'!D121</f>
        <v>4305630</v>
      </c>
      <c r="E121" s="120">
        <f>'[4]Exhibit 2 - 2021'!E121</f>
        <v>0.39865220000000001</v>
      </c>
      <c r="F121" s="107">
        <f>'[4]Exhibit 2 - 2021'!F121</f>
        <v>28385214</v>
      </c>
      <c r="G121" s="121">
        <f>'[4]Exhibit 2 - 2021'!G121</f>
        <v>5.1571999999999998E-3</v>
      </c>
      <c r="H121" s="121">
        <f>'[4]Exhibit 2 - 2021'!H121</f>
        <v>5.1338E-3</v>
      </c>
      <c r="I121" s="121">
        <f>'[4]Exhibit 2 - 2021'!I121</f>
        <v>2.34E-5</v>
      </c>
      <c r="J121" s="107">
        <f>'[4]Exhibit 2 - 2021'!J121</f>
        <v>1990006</v>
      </c>
      <c r="K121" s="107">
        <f>'[4]Exhibit 2 - 2021'!K121</f>
        <v>28033</v>
      </c>
      <c r="L121" s="107">
        <f>'[4]Exhibit 2 - 2021'!L121</f>
        <v>695269</v>
      </c>
      <c r="M121" s="107">
        <f>'[4]Exhibit 2 - 2021'!M121</f>
        <v>-6619539</v>
      </c>
      <c r="N121" s="107">
        <f>'[4]Exhibit 2 - 2021'!N121</f>
        <v>0</v>
      </c>
      <c r="O121" s="107">
        <f>'[4]Exhibit 2 - 2021'!O121</f>
        <v>0</v>
      </c>
      <c r="P121" s="107">
        <f>'[4]Exhibit 2 - 2021'!P121</f>
        <v>-425453</v>
      </c>
      <c r="Q121" s="107">
        <f>'[4]Exhibit 2 - 2021'!Q121</f>
        <v>-1020033</v>
      </c>
      <c r="R121" s="107">
        <f>'[4]Exhibit 2 - 2021'!R121</f>
        <v>-1503899</v>
      </c>
      <c r="S121" s="107">
        <f>'[4]Exhibit 2 - 2021'!S121</f>
        <v>-2946852</v>
      </c>
      <c r="T121" s="107">
        <f>'[4]Exhibit 2 - 2021'!T121</f>
        <v>38459821</v>
      </c>
      <c r="U121" s="107">
        <f>'[4]Exhibit 2 - 2021'!U121</f>
        <v>19812993</v>
      </c>
      <c r="V121" s="107">
        <f>'[4]Exhibit 2 - 2021'!V121</f>
        <v>42460038</v>
      </c>
      <c r="W121" s="107">
        <f>'[4]Exhibit 2 - 2021'!W121</f>
        <v>193616</v>
      </c>
      <c r="X121" s="107">
        <f>'[4]Exhibit 2 - 2021'!X121</f>
        <v>1859</v>
      </c>
      <c r="Y121" s="107">
        <f>'[4]Exhibit 2 - 2021'!Y121</f>
        <v>28923</v>
      </c>
      <c r="Z121" s="107">
        <f>'[4]Exhibit 2 - 2021'!Z121</f>
        <v>4400215</v>
      </c>
    </row>
    <row r="122" spans="1:26" s="9" customFormat="1" ht="15" customHeight="1" x14ac:dyDescent="0.3">
      <c r="A122" s="105" t="str">
        <f>'[4]Exhibit 2 - 2021'!A122</f>
        <v xml:space="preserve"> 06-261</v>
      </c>
      <c r="B122" s="106" t="str">
        <f>'[4]Exhibit 2 - 2021'!B122</f>
        <v>CRT - OFFICE OF THE SECRETARY</v>
      </c>
      <c r="C122" s="107">
        <f>'[4]Exhibit 2 - 2021'!C122</f>
        <v>2753366</v>
      </c>
      <c r="D122" s="107">
        <f>'[4]Exhibit 2 - 2021'!D122</f>
        <v>1087580</v>
      </c>
      <c r="E122" s="120">
        <f>'[4]Exhibit 2 - 2021'!E122</f>
        <v>0.39500000000000002</v>
      </c>
      <c r="F122" s="107">
        <f>'[4]Exhibit 2 - 2021'!F122</f>
        <v>7169974</v>
      </c>
      <c r="G122" s="121">
        <f>'[4]Exhibit 2 - 2021'!G122</f>
        <v>1.3027E-3</v>
      </c>
      <c r="H122" s="121">
        <f>'[4]Exhibit 2 - 2021'!H122</f>
        <v>1.2497999999999999E-3</v>
      </c>
      <c r="I122" s="121">
        <f>'[4]Exhibit 2 - 2021'!I122</f>
        <v>5.2899999999999998E-5</v>
      </c>
      <c r="J122" s="107">
        <f>'[4]Exhibit 2 - 2021'!J122</f>
        <v>502666</v>
      </c>
      <c r="K122" s="107">
        <f>'[4]Exhibit 2 - 2021'!K122</f>
        <v>7081</v>
      </c>
      <c r="L122" s="107">
        <f>'[4]Exhibit 2 - 2021'!L122</f>
        <v>175622</v>
      </c>
      <c r="M122" s="107">
        <f>'[4]Exhibit 2 - 2021'!M122</f>
        <v>-1672065</v>
      </c>
      <c r="N122" s="107">
        <f>'[4]Exhibit 2 - 2021'!N122</f>
        <v>0</v>
      </c>
      <c r="O122" s="107">
        <f>'[4]Exhibit 2 - 2021'!O122</f>
        <v>0</v>
      </c>
      <c r="P122" s="107">
        <f>'[4]Exhibit 2 - 2021'!P122</f>
        <v>-107468</v>
      </c>
      <c r="Q122" s="107">
        <f>'[4]Exhibit 2 - 2021'!Q122</f>
        <v>-257656</v>
      </c>
      <c r="R122" s="107">
        <f>'[4]Exhibit 2 - 2021'!R122</f>
        <v>-379878</v>
      </c>
      <c r="S122" s="107">
        <f>'[4]Exhibit 2 - 2021'!S122</f>
        <v>-744361</v>
      </c>
      <c r="T122" s="107">
        <f>'[4]Exhibit 2 - 2021'!T122</f>
        <v>9714773</v>
      </c>
      <c r="U122" s="107">
        <f>'[4]Exhibit 2 - 2021'!U122</f>
        <v>5004671</v>
      </c>
      <c r="V122" s="107">
        <f>'[4]Exhibit 2 - 2021'!V122</f>
        <v>10336681</v>
      </c>
      <c r="W122" s="107">
        <f>'[4]Exhibit 2 - 2021'!W122</f>
        <v>437436</v>
      </c>
      <c r="X122" s="107">
        <f>'[4]Exhibit 2 - 2021'!X122</f>
        <v>4201</v>
      </c>
      <c r="Y122" s="107">
        <f>'[4]Exhibit 2 - 2021'!Y122</f>
        <v>65344</v>
      </c>
      <c r="Z122" s="107">
        <f>'[4]Exhibit 2 - 2021'!Z122</f>
        <v>1111474</v>
      </c>
    </row>
    <row r="123" spans="1:26" s="9" customFormat="1" ht="15" customHeight="1" x14ac:dyDescent="0.3">
      <c r="A123" s="105" t="str">
        <f>'[4]Exhibit 2 - 2021'!A123</f>
        <v xml:space="preserve"> 06-267</v>
      </c>
      <c r="B123" s="106" t="str">
        <f>'[4]Exhibit 2 - 2021'!B123</f>
        <v>CRT - OFFICE OF TOURISM</v>
      </c>
      <c r="C123" s="107">
        <f>'[4]Exhibit 2 - 2021'!C123</f>
        <v>2566907</v>
      </c>
      <c r="D123" s="107">
        <f>'[4]Exhibit 2 - 2021'!D123</f>
        <v>1013928</v>
      </c>
      <c r="E123" s="120">
        <f>'[4]Exhibit 2 - 2021'!E123</f>
        <v>0.39500000000000002</v>
      </c>
      <c r="F123" s="107">
        <f>'[4]Exhibit 2 - 2021'!F123</f>
        <v>6684413</v>
      </c>
      <c r="G123" s="121">
        <f>'[4]Exhibit 2 - 2021'!G123</f>
        <v>1.2145000000000001E-3</v>
      </c>
      <c r="H123" s="121">
        <f>'[4]Exhibit 2 - 2021'!H123</f>
        <v>1.2355000000000001E-3</v>
      </c>
      <c r="I123" s="121">
        <f>'[4]Exhibit 2 - 2021'!I123</f>
        <v>-2.0999999999999999E-5</v>
      </c>
      <c r="J123" s="107">
        <f>'[4]Exhibit 2 - 2021'!J123</f>
        <v>468625</v>
      </c>
      <c r="K123" s="107">
        <f>'[4]Exhibit 2 - 2021'!K123</f>
        <v>6602</v>
      </c>
      <c r="L123" s="107">
        <f>'[4]Exhibit 2 - 2021'!L123</f>
        <v>163728</v>
      </c>
      <c r="M123" s="107">
        <f>'[4]Exhibit 2 - 2021'!M123</f>
        <v>-1558830</v>
      </c>
      <c r="N123" s="107">
        <f>'[4]Exhibit 2 - 2021'!N123</f>
        <v>0</v>
      </c>
      <c r="O123" s="107">
        <f>'[4]Exhibit 2 - 2021'!O123</f>
        <v>0</v>
      </c>
      <c r="P123" s="107">
        <f>'[4]Exhibit 2 - 2021'!P123</f>
        <v>-100190</v>
      </c>
      <c r="Q123" s="107">
        <f>'[4]Exhibit 2 - 2021'!Q123</f>
        <v>-240207</v>
      </c>
      <c r="R123" s="107">
        <f>'[4]Exhibit 2 - 2021'!R123</f>
        <v>-354152</v>
      </c>
      <c r="S123" s="107">
        <f>'[4]Exhibit 2 - 2021'!S123</f>
        <v>-693952</v>
      </c>
      <c r="T123" s="107">
        <f>'[4]Exhibit 2 - 2021'!T123</f>
        <v>9056875</v>
      </c>
      <c r="U123" s="107">
        <f>'[4]Exhibit 2 - 2021'!U123</f>
        <v>4665747</v>
      </c>
      <c r="V123" s="107">
        <f>'[4]Exhibit 2 - 2021'!V123</f>
        <v>10218245</v>
      </c>
      <c r="W123" s="107">
        <f>'[4]Exhibit 2 - 2021'!W123</f>
        <v>-173767</v>
      </c>
      <c r="X123" s="107">
        <f>'[4]Exhibit 2 - 2021'!X123</f>
        <v>-1669</v>
      </c>
      <c r="Y123" s="107">
        <f>'[4]Exhibit 2 - 2021'!Y123</f>
        <v>-25957</v>
      </c>
      <c r="Z123" s="107">
        <f>'[4]Exhibit 2 - 2021'!Z123</f>
        <v>1036203</v>
      </c>
    </row>
    <row r="124" spans="1:26" s="9" customFormat="1" ht="15" customHeight="1" x14ac:dyDescent="0.3">
      <c r="A124" s="105" t="str">
        <f>'[4]Exhibit 2 - 2021'!A124</f>
        <v xml:space="preserve"> LsrAgy00212</v>
      </c>
      <c r="B124" s="106" t="str">
        <f>'[4]Exhibit 2 - 2021'!B124</f>
        <v>CUSTODIAN OF NOTARIAL ARCHIVES</v>
      </c>
      <c r="C124" s="107">
        <f>'[4]Exhibit 2 - 2021'!C124</f>
        <v>326011</v>
      </c>
      <c r="D124" s="107">
        <f>'[4]Exhibit 2 - 2021'!D124</f>
        <v>128774</v>
      </c>
      <c r="E124" s="120">
        <f>'[4]Exhibit 2 - 2021'!E124</f>
        <v>0.39500000000000002</v>
      </c>
      <c r="F124" s="107">
        <f>'[4]Exhibit 2 - 2021'!F124</f>
        <v>848933</v>
      </c>
      <c r="G124" s="121">
        <f>'[4]Exhibit 2 - 2021'!G124</f>
        <v>1.5420000000000001E-4</v>
      </c>
      <c r="H124" s="121">
        <f>'[4]Exhibit 2 - 2021'!H124</f>
        <v>1.4970000000000001E-4</v>
      </c>
      <c r="I124" s="121">
        <f>'[4]Exhibit 2 - 2021'!I124</f>
        <v>4.6E-6</v>
      </c>
      <c r="J124" s="107">
        <f>'[4]Exhibit 2 - 2021'!J124</f>
        <v>59516</v>
      </c>
      <c r="K124" s="107">
        <f>'[4]Exhibit 2 - 2021'!K124</f>
        <v>838</v>
      </c>
      <c r="L124" s="107">
        <f>'[4]Exhibit 2 - 2021'!L124</f>
        <v>20794</v>
      </c>
      <c r="M124" s="107">
        <f>'[4]Exhibit 2 - 2021'!M124</f>
        <v>-197974</v>
      </c>
      <c r="N124" s="107">
        <f>'[4]Exhibit 2 - 2021'!N124</f>
        <v>0</v>
      </c>
      <c r="O124" s="107">
        <f>'[4]Exhibit 2 - 2021'!O124</f>
        <v>0</v>
      </c>
      <c r="P124" s="107">
        <f>'[4]Exhibit 2 - 2021'!P124</f>
        <v>-12724</v>
      </c>
      <c r="Q124" s="107">
        <f>'[4]Exhibit 2 - 2021'!Q124</f>
        <v>-30507</v>
      </c>
      <c r="R124" s="107">
        <f>'[4]Exhibit 2 - 2021'!R124</f>
        <v>-44978</v>
      </c>
      <c r="S124" s="107">
        <f>'[4]Exhibit 2 - 2021'!S124</f>
        <v>-88133</v>
      </c>
      <c r="T124" s="107">
        <f>'[4]Exhibit 2 - 2021'!T124</f>
        <v>1150240</v>
      </c>
      <c r="U124" s="107">
        <f>'[4]Exhibit 2 - 2021'!U124</f>
        <v>592559</v>
      </c>
      <c r="V124" s="107">
        <f>'[4]Exhibit 2 - 2021'!V124</f>
        <v>1237788</v>
      </c>
      <c r="W124" s="107">
        <f>'[4]Exhibit 2 - 2021'!W124</f>
        <v>37880</v>
      </c>
      <c r="X124" s="107">
        <f>'[4]Exhibit 2 - 2021'!X124</f>
        <v>364</v>
      </c>
      <c r="Y124" s="107">
        <f>'[4]Exhibit 2 - 2021'!Y124</f>
        <v>5658</v>
      </c>
      <c r="Z124" s="107">
        <f>'[4]Exhibit 2 - 2021'!Z124</f>
        <v>131600</v>
      </c>
    </row>
    <row r="125" spans="1:26" s="9" customFormat="1" ht="15" customHeight="1" x14ac:dyDescent="0.3">
      <c r="A125" s="105">
        <f>'[4]Exhibit 2 - 2021'!A125</f>
        <v>641</v>
      </c>
      <c r="B125" s="106" t="str">
        <f>'[4]Exhibit 2 - 2021'!B125</f>
        <v>DELGADO COLLEGE</v>
      </c>
      <c r="C125" s="107">
        <f>'[4]Exhibit 2 - 2021'!C125</f>
        <v>5603911</v>
      </c>
      <c r="D125" s="107">
        <f>'[4]Exhibit 2 - 2021'!D125</f>
        <v>2272870</v>
      </c>
      <c r="E125" s="120">
        <f>'[4]Exhibit 2 - 2021'!E125</f>
        <v>0.40558630000000001</v>
      </c>
      <c r="F125" s="107">
        <f>'[4]Exhibit 2 - 2021'!F125</f>
        <v>14984079</v>
      </c>
      <c r="G125" s="121">
        <f>'[4]Exhibit 2 - 2021'!G125</f>
        <v>2.7223999999999998E-3</v>
      </c>
      <c r="H125" s="121">
        <f>'[4]Exhibit 2 - 2021'!H125</f>
        <v>3.0303000000000001E-3</v>
      </c>
      <c r="I125" s="121">
        <f>'[4]Exhibit 2 - 2021'!I125</f>
        <v>-3.079E-4</v>
      </c>
      <c r="J125" s="107">
        <f>'[4]Exhibit 2 - 2021'!J125</f>
        <v>1050491</v>
      </c>
      <c r="K125" s="107">
        <f>'[4]Exhibit 2 - 2021'!K125</f>
        <v>14798</v>
      </c>
      <c r="L125" s="107">
        <f>'[4]Exhibit 2 - 2021'!L125</f>
        <v>367021</v>
      </c>
      <c r="M125" s="107">
        <f>'[4]Exhibit 2 - 2021'!M125</f>
        <v>-3494344</v>
      </c>
      <c r="N125" s="107">
        <f>'[4]Exhibit 2 - 2021'!N125</f>
        <v>0</v>
      </c>
      <c r="O125" s="107">
        <f>'[4]Exhibit 2 - 2021'!O125</f>
        <v>0</v>
      </c>
      <c r="P125" s="107">
        <f>'[4]Exhibit 2 - 2021'!P125</f>
        <v>-224590</v>
      </c>
      <c r="Q125" s="107">
        <f>'[4]Exhibit 2 - 2021'!Q125</f>
        <v>-538458</v>
      </c>
      <c r="R125" s="107">
        <f>'[4]Exhibit 2 - 2021'!R125</f>
        <v>-793883</v>
      </c>
      <c r="S125" s="107">
        <f>'[4]Exhibit 2 - 2021'!S125</f>
        <v>-1555594</v>
      </c>
      <c r="T125" s="107">
        <f>'[4]Exhibit 2 - 2021'!T125</f>
        <v>20302295</v>
      </c>
      <c r="U125" s="107">
        <f>'[4]Exhibit 2 - 2021'!U125</f>
        <v>10458947</v>
      </c>
      <c r="V125" s="107">
        <f>'[4]Exhibit 2 - 2021'!V125</f>
        <v>25062853</v>
      </c>
      <c r="W125" s="107">
        <f>'[4]Exhibit 2 - 2021'!W125</f>
        <v>-2546704</v>
      </c>
      <c r="X125" s="107">
        <f>'[4]Exhibit 2 - 2021'!X125</f>
        <v>-24458</v>
      </c>
      <c r="Y125" s="107">
        <f>'[4]Exhibit 2 - 2021'!Y125</f>
        <v>-380428</v>
      </c>
      <c r="Z125" s="107">
        <f>'[4]Exhibit 2 - 2021'!Z125</f>
        <v>2322800</v>
      </c>
    </row>
    <row r="126" spans="1:26" s="9" customFormat="1" ht="15" customHeight="1" x14ac:dyDescent="0.3">
      <c r="A126" s="105" t="str">
        <f>'[4]Exhibit 2 - 2021'!A126</f>
        <v xml:space="preserve"> 10-360</v>
      </c>
      <c r="B126" s="106" t="str">
        <f>'[4]Exhibit 2 - 2021'!B126</f>
        <v>DEPARTMENT OF CHILDREN AND FAMILY SERVICES</v>
      </c>
      <c r="C126" s="107">
        <f>'[4]Exhibit 2 - 2021'!C126</f>
        <v>159096737</v>
      </c>
      <c r="D126" s="107">
        <f>'[4]Exhibit 2 - 2021'!D126</f>
        <v>62845981</v>
      </c>
      <c r="E126" s="120">
        <f>'[4]Exhibit 2 - 2021'!E126</f>
        <v>0.39501740000000002</v>
      </c>
      <c r="F126" s="107">
        <f>'[4]Exhibit 2 - 2021'!F126</f>
        <v>414316840</v>
      </c>
      <c r="G126" s="121">
        <f>'[4]Exhibit 2 - 2021'!G126</f>
        <v>7.5275900000000007E-2</v>
      </c>
      <c r="H126" s="121">
        <f>'[4]Exhibit 2 - 2021'!H126</f>
        <v>7.5759599999999996E-2</v>
      </c>
      <c r="I126" s="121">
        <f>'[4]Exhibit 2 - 2021'!I126</f>
        <v>-4.8369999999999999E-4</v>
      </c>
      <c r="J126" s="107">
        <f>'[4]Exhibit 2 - 2021'!J126</f>
        <v>29046568</v>
      </c>
      <c r="K126" s="107">
        <f>'[4]Exhibit 2 - 2021'!K126</f>
        <v>409179</v>
      </c>
      <c r="L126" s="107">
        <f>'[4]Exhibit 2 - 2021'!L126</f>
        <v>10148299</v>
      </c>
      <c r="M126" s="107">
        <f>'[4]Exhibit 2 - 2021'!M126</f>
        <v>-96620248</v>
      </c>
      <c r="N126" s="107">
        <f>'[4]Exhibit 2 - 2021'!N126</f>
        <v>0</v>
      </c>
      <c r="O126" s="107">
        <f>'[4]Exhibit 2 - 2021'!O126</f>
        <v>0</v>
      </c>
      <c r="P126" s="107">
        <f>'[4]Exhibit 2 - 2021'!P126</f>
        <v>-6210008</v>
      </c>
      <c r="Q126" s="107">
        <f>'[4]Exhibit 2 - 2021'!Q126</f>
        <v>-14888623</v>
      </c>
      <c r="R126" s="107">
        <f>'[4]Exhibit 2 - 2021'!R126</f>
        <v>-21951235</v>
      </c>
      <c r="S126" s="107">
        <f>'[4]Exhibit 2 - 2021'!S126</f>
        <v>-43012904</v>
      </c>
      <c r="T126" s="107">
        <f>'[4]Exhibit 2 - 2021'!T126</f>
        <v>561368021</v>
      </c>
      <c r="U126" s="107">
        <f>'[4]Exhibit 2 - 2021'!U126</f>
        <v>289194809</v>
      </c>
      <c r="V126" s="107">
        <f>'[4]Exhibit 2 - 2021'!V126</f>
        <v>626582327</v>
      </c>
      <c r="W126" s="107">
        <f>'[4]Exhibit 2 - 2021'!W126</f>
        <v>-4000191</v>
      </c>
      <c r="X126" s="107">
        <f>'[4]Exhibit 2 - 2021'!X126</f>
        <v>-38416</v>
      </c>
      <c r="Y126" s="107">
        <f>'[4]Exhibit 2 - 2021'!Y126</f>
        <v>-597551</v>
      </c>
      <c r="Z126" s="107">
        <f>'[4]Exhibit 2 - 2021'!Z126</f>
        <v>64226502</v>
      </c>
    </row>
    <row r="127" spans="1:26" s="9" customFormat="1" ht="15" customHeight="1" x14ac:dyDescent="0.3">
      <c r="A127" s="105" t="str">
        <f>'[4]Exhibit 2 - 2021'!A127</f>
        <v xml:space="preserve"> 04-165</v>
      </c>
      <c r="B127" s="106" t="str">
        <f>'[4]Exhibit 2 - 2021'!B127</f>
        <v>DEPARTMENT OF INSURANCE</v>
      </c>
      <c r="C127" s="107">
        <f>'[4]Exhibit 2 - 2021'!C127</f>
        <v>14067303</v>
      </c>
      <c r="D127" s="107">
        <f>'[4]Exhibit 2 - 2021'!D127</f>
        <v>5556585</v>
      </c>
      <c r="E127" s="120">
        <f>'[4]Exhibit 2 - 2021'!E127</f>
        <v>0.39500000000000002</v>
      </c>
      <c r="F127" s="107">
        <f>'[4]Exhibit 2 - 2021'!F127</f>
        <v>36632206</v>
      </c>
      <c r="G127" s="121">
        <f>'[4]Exhibit 2 - 2021'!G127</f>
        <v>6.6556000000000002E-3</v>
      </c>
      <c r="H127" s="121">
        <f>'[4]Exhibit 2 - 2021'!H127</f>
        <v>6.5760000000000002E-3</v>
      </c>
      <c r="I127" s="121">
        <f>'[4]Exhibit 2 - 2021'!I127</f>
        <v>7.9599999999999997E-5</v>
      </c>
      <c r="J127" s="107">
        <f>'[4]Exhibit 2 - 2021'!J127</f>
        <v>2568179</v>
      </c>
      <c r="K127" s="107">
        <f>'[4]Exhibit 2 - 2021'!K127</f>
        <v>36178</v>
      </c>
      <c r="L127" s="107">
        <f>'[4]Exhibit 2 - 2021'!L127</f>
        <v>897271</v>
      </c>
      <c r="M127" s="107">
        <f>'[4]Exhibit 2 - 2021'!M127</f>
        <v>-8542769</v>
      </c>
      <c r="N127" s="107">
        <f>'[4]Exhibit 2 - 2021'!N127</f>
        <v>0</v>
      </c>
      <c r="O127" s="107">
        <f>'[4]Exhibit 2 - 2021'!O127</f>
        <v>0</v>
      </c>
      <c r="P127" s="107">
        <f>'[4]Exhibit 2 - 2021'!P127</f>
        <v>-549064</v>
      </c>
      <c r="Q127" s="107">
        <f>'[4]Exhibit 2 - 2021'!Q127</f>
        <v>-1316391</v>
      </c>
      <c r="R127" s="107">
        <f>'[4]Exhibit 2 - 2021'!R127</f>
        <v>-1940839</v>
      </c>
      <c r="S127" s="107">
        <f>'[4]Exhibit 2 - 2021'!S127</f>
        <v>-3803026</v>
      </c>
      <c r="T127" s="107">
        <f>'[4]Exhibit 2 - 2021'!T127</f>
        <v>49633872</v>
      </c>
      <c r="U127" s="107">
        <f>'[4]Exhibit 2 - 2021'!U127</f>
        <v>25569426</v>
      </c>
      <c r="V127" s="107">
        <f>'[4]Exhibit 2 - 2021'!V127</f>
        <v>54387995</v>
      </c>
      <c r="W127" s="107">
        <f>'[4]Exhibit 2 - 2021'!W127</f>
        <v>658180</v>
      </c>
      <c r="X127" s="107">
        <f>'[4]Exhibit 2 - 2021'!X127</f>
        <v>6321</v>
      </c>
      <c r="Y127" s="107">
        <f>'[4]Exhibit 2 - 2021'!Y127</f>
        <v>98319</v>
      </c>
      <c r="Z127" s="107">
        <f>'[4]Exhibit 2 - 2021'!Z127</f>
        <v>5678646</v>
      </c>
    </row>
    <row r="128" spans="1:26" s="9" customFormat="1" ht="15" customHeight="1" x14ac:dyDescent="0.3">
      <c r="A128" s="105" t="str">
        <f>'[4]Exhibit 2 - 2021'!A128</f>
        <v xml:space="preserve"> 13-856</v>
      </c>
      <c r="B128" s="106" t="str">
        <f>'[4]Exhibit 2 - 2021'!B128</f>
        <v>DEPT ENVIRONMENTAL QUALITY</v>
      </c>
      <c r="C128" s="107">
        <f>'[4]Exhibit 2 - 2021'!C128</f>
        <v>41083171</v>
      </c>
      <c r="D128" s="107">
        <f>'[4]Exhibit 2 - 2021'!D128</f>
        <v>16251096</v>
      </c>
      <c r="E128" s="120">
        <f>'[4]Exhibit 2 - 2021'!E128</f>
        <v>0.39556570000000002</v>
      </c>
      <c r="F128" s="107">
        <f>'[4]Exhibit 2 - 2021'!F128</f>
        <v>107136540</v>
      </c>
      <c r="G128" s="121">
        <f>'[4]Exhibit 2 - 2021'!G128</f>
        <v>1.9465300000000001E-2</v>
      </c>
      <c r="H128" s="121">
        <f>'[4]Exhibit 2 - 2021'!H128</f>
        <v>1.9400199999999999E-2</v>
      </c>
      <c r="I128" s="121">
        <f>'[4]Exhibit 2 - 2021'!I128</f>
        <v>6.5099999999999997E-5</v>
      </c>
      <c r="J128" s="107">
        <f>'[4]Exhibit 2 - 2021'!J128</f>
        <v>7511036</v>
      </c>
      <c r="K128" s="107">
        <f>'[4]Exhibit 2 - 2021'!K128</f>
        <v>105808</v>
      </c>
      <c r="L128" s="107">
        <f>'[4]Exhibit 2 - 2021'!L128</f>
        <v>2624208</v>
      </c>
      <c r="M128" s="107">
        <f>'[4]Exhibit 2 - 2021'!M128</f>
        <v>-24984645</v>
      </c>
      <c r="N128" s="107">
        <f>'[4]Exhibit 2 - 2021'!N128</f>
        <v>0</v>
      </c>
      <c r="O128" s="107">
        <f>'[4]Exhibit 2 - 2021'!O128</f>
        <v>0</v>
      </c>
      <c r="P128" s="107">
        <f>'[4]Exhibit 2 - 2021'!P128</f>
        <v>-1605821</v>
      </c>
      <c r="Q128" s="107">
        <f>'[4]Exhibit 2 - 2021'!Q128</f>
        <v>-3849990</v>
      </c>
      <c r="R128" s="107">
        <f>'[4]Exhibit 2 - 2021'!R128</f>
        <v>-5676282</v>
      </c>
      <c r="S128" s="107">
        <f>'[4]Exhibit 2 - 2021'!S128</f>
        <v>-11122535</v>
      </c>
      <c r="T128" s="107">
        <f>'[4]Exhibit 2 - 2021'!T128</f>
        <v>145161918</v>
      </c>
      <c r="U128" s="107">
        <f>'[4]Exhibit 2 - 2021'!U128</f>
        <v>74781733</v>
      </c>
      <c r="V128" s="107">
        <f>'[4]Exhibit 2 - 2021'!V128</f>
        <v>160452694</v>
      </c>
      <c r="W128" s="107">
        <f>'[4]Exhibit 2 - 2021'!W128</f>
        <v>538338</v>
      </c>
      <c r="X128" s="107">
        <f>'[4]Exhibit 2 - 2021'!X128</f>
        <v>5170</v>
      </c>
      <c r="Y128" s="107">
        <f>'[4]Exhibit 2 - 2021'!Y128</f>
        <v>80417</v>
      </c>
      <c r="Z128" s="107">
        <f>'[4]Exhibit 2 - 2021'!Z128</f>
        <v>16608075</v>
      </c>
    </row>
    <row r="129" spans="1:26" s="9" customFormat="1" ht="15" customHeight="1" x14ac:dyDescent="0.3">
      <c r="A129" s="105" t="str">
        <f>'[4]Exhibit 2 - 2021'!A129</f>
        <v xml:space="preserve"> 04-160</v>
      </c>
      <c r="B129" s="106" t="str">
        <f>'[4]Exhibit 2 - 2021'!B129</f>
        <v>DEPT OF AGRICULTURE AND FORESTRY</v>
      </c>
      <c r="C129" s="107">
        <f>'[4]Exhibit 2 - 2021'!C129</f>
        <v>28674256</v>
      </c>
      <c r="D129" s="107">
        <f>'[4]Exhibit 2 - 2021'!D129</f>
        <v>11538401</v>
      </c>
      <c r="E129" s="120">
        <f>'[4]Exhibit 2 - 2021'!E129</f>
        <v>0.40239580000000003</v>
      </c>
      <c r="F129" s="107">
        <f>'[4]Exhibit 2 - 2021'!F129</f>
        <v>76067752</v>
      </c>
      <c r="G129" s="121">
        <f>'[4]Exhibit 2 - 2021'!G129</f>
        <v>1.3820499999999999E-2</v>
      </c>
      <c r="H129" s="121">
        <f>'[4]Exhibit 2 - 2021'!H129</f>
        <v>1.3974800000000001E-2</v>
      </c>
      <c r="I129" s="121">
        <f>'[4]Exhibit 2 - 2021'!I129</f>
        <v>-1.5430000000000001E-4</v>
      </c>
      <c r="J129" s="107">
        <f>'[4]Exhibit 2 - 2021'!J129</f>
        <v>5332892</v>
      </c>
      <c r="K129" s="107">
        <f>'[4]Exhibit 2 - 2021'!K129</f>
        <v>75124</v>
      </c>
      <c r="L129" s="107">
        <f>'[4]Exhibit 2 - 2021'!L129</f>
        <v>1863208</v>
      </c>
      <c r="M129" s="107">
        <f>'[4]Exhibit 2 - 2021'!M129</f>
        <v>-17739286</v>
      </c>
      <c r="N129" s="107">
        <f>'[4]Exhibit 2 - 2021'!N129</f>
        <v>0</v>
      </c>
      <c r="O129" s="107">
        <f>'[4]Exhibit 2 - 2021'!O129</f>
        <v>0</v>
      </c>
      <c r="P129" s="107">
        <f>'[4]Exhibit 2 - 2021'!P129</f>
        <v>-1140145</v>
      </c>
      <c r="Q129" s="107">
        <f>'[4]Exhibit 2 - 2021'!Q129</f>
        <v>-2733522</v>
      </c>
      <c r="R129" s="107">
        <f>'[4]Exhibit 2 - 2021'!R129</f>
        <v>-4030203</v>
      </c>
      <c r="S129" s="107">
        <f>'[4]Exhibit 2 - 2021'!S129</f>
        <v>-7897084</v>
      </c>
      <c r="T129" s="107">
        <f>'[4]Exhibit 2 - 2021'!T129</f>
        <v>103066058</v>
      </c>
      <c r="U129" s="107">
        <f>'[4]Exhibit 2 - 2021'!U129</f>
        <v>53095595</v>
      </c>
      <c r="V129" s="107">
        <f>'[4]Exhibit 2 - 2021'!V129</f>
        <v>115580764</v>
      </c>
      <c r="W129" s="107">
        <f>'[4]Exhibit 2 - 2021'!W129</f>
        <v>-1275916</v>
      </c>
      <c r="X129" s="107">
        <f>'[4]Exhibit 2 - 2021'!X129</f>
        <v>-12253</v>
      </c>
      <c r="Y129" s="107">
        <f>'[4]Exhibit 2 - 2021'!Y129</f>
        <v>-190597</v>
      </c>
      <c r="Z129" s="107">
        <f>'[4]Exhibit 2 - 2021'!Z129</f>
        <v>11791859</v>
      </c>
    </row>
    <row r="130" spans="1:26" s="9" customFormat="1" ht="15" customHeight="1" x14ac:dyDescent="0.3">
      <c r="A130" s="105" t="str">
        <f>'[4]Exhibit 2 - 2021'!A130</f>
        <v xml:space="preserve"> LsrAgy00732</v>
      </c>
      <c r="B130" s="106" t="str">
        <f>'[4]Exhibit 2 - 2021'!B130</f>
        <v>DEPT OF FINANCE CITY OF NEW ORLEANS</v>
      </c>
      <c r="C130" s="107">
        <f>'[4]Exhibit 2 - 2021'!C130</f>
        <v>669788</v>
      </c>
      <c r="D130" s="107">
        <f>'[4]Exhibit 2 - 2021'!D130</f>
        <v>291447</v>
      </c>
      <c r="E130" s="120">
        <f>'[4]Exhibit 2 - 2021'!E130</f>
        <v>0.43513289999999999</v>
      </c>
      <c r="F130" s="107">
        <f>'[4]Exhibit 2 - 2021'!F130</f>
        <v>1921383</v>
      </c>
      <c r="G130" s="121">
        <f>'[4]Exhibit 2 - 2021'!G130</f>
        <v>3.4909999999999997E-4</v>
      </c>
      <c r="H130" s="121">
        <f>'[4]Exhibit 2 - 2021'!H130</f>
        <v>3.168E-4</v>
      </c>
      <c r="I130" s="121">
        <f>'[4]Exhibit 2 - 2021'!I130</f>
        <v>3.2299999999999999E-5</v>
      </c>
      <c r="J130" s="107">
        <f>'[4]Exhibit 2 - 2021'!J130</f>
        <v>134703</v>
      </c>
      <c r="K130" s="107">
        <f>'[4]Exhibit 2 - 2021'!K130</f>
        <v>1898</v>
      </c>
      <c r="L130" s="107">
        <f>'[4]Exhibit 2 - 2021'!L130</f>
        <v>47062</v>
      </c>
      <c r="M130" s="107">
        <f>'[4]Exhibit 2 - 2021'!M130</f>
        <v>-448074</v>
      </c>
      <c r="N130" s="107">
        <f>'[4]Exhibit 2 - 2021'!N130</f>
        <v>0</v>
      </c>
      <c r="O130" s="107">
        <f>'[4]Exhibit 2 - 2021'!O130</f>
        <v>0</v>
      </c>
      <c r="P130" s="107">
        <f>'[4]Exhibit 2 - 2021'!P130</f>
        <v>-28799</v>
      </c>
      <c r="Q130" s="107">
        <f>'[4]Exhibit 2 - 2021'!Q130</f>
        <v>-69046</v>
      </c>
      <c r="R130" s="107">
        <f>'[4]Exhibit 2 - 2021'!R130</f>
        <v>-101798</v>
      </c>
      <c r="S130" s="107">
        <f>'[4]Exhibit 2 - 2021'!S130</f>
        <v>-199471</v>
      </c>
      <c r="T130" s="107">
        <f>'[4]Exhibit 2 - 2021'!T130</f>
        <v>2603329</v>
      </c>
      <c r="U130" s="107">
        <f>'[4]Exhibit 2 - 2021'!U130</f>
        <v>1341133</v>
      </c>
      <c r="V130" s="107">
        <f>'[4]Exhibit 2 - 2021'!V130</f>
        <v>2620065</v>
      </c>
      <c r="W130" s="107">
        <f>'[4]Exhibit 2 - 2021'!W130</f>
        <v>267143</v>
      </c>
      <c r="X130" s="107">
        <f>'[4]Exhibit 2 - 2021'!X130</f>
        <v>2566</v>
      </c>
      <c r="Y130" s="107">
        <f>'[4]Exhibit 2 - 2021'!Y130</f>
        <v>39906</v>
      </c>
      <c r="Z130" s="107">
        <f>'[4]Exhibit 2 - 2021'!Z130</f>
        <v>297849</v>
      </c>
    </row>
    <row r="131" spans="1:26" s="9" customFormat="1" ht="15" customHeight="1" x14ac:dyDescent="0.3">
      <c r="A131" s="105" t="str">
        <f>'[4]Exhibit 2 - 2021'!A131</f>
        <v xml:space="preserve"> 12-440</v>
      </c>
      <c r="B131" s="106" t="str">
        <f>'[4]Exhibit 2 - 2021'!B131</f>
        <v>DEPT OF REVENUE &amp; TAXATION</v>
      </c>
      <c r="C131" s="107">
        <f>'[4]Exhibit 2 - 2021'!C131</f>
        <v>36070306</v>
      </c>
      <c r="D131" s="107">
        <f>'[4]Exhibit 2 - 2021'!D131</f>
        <v>14322651</v>
      </c>
      <c r="E131" s="120">
        <f>'[4]Exhibit 2 - 2021'!E131</f>
        <v>0.39707589999999998</v>
      </c>
      <c r="F131" s="107">
        <f>'[4]Exhibit 2 - 2021'!F131</f>
        <v>94423126</v>
      </c>
      <c r="G131" s="121">
        <f>'[4]Exhibit 2 - 2021'!G131</f>
        <v>1.7155400000000001E-2</v>
      </c>
      <c r="H131" s="121">
        <f>'[4]Exhibit 2 - 2021'!H131</f>
        <v>1.70043E-2</v>
      </c>
      <c r="I131" s="121">
        <f>'[4]Exhibit 2 - 2021'!I131</f>
        <v>1.5119999999999999E-4</v>
      </c>
      <c r="J131" s="107">
        <f>'[4]Exhibit 2 - 2021'!J131</f>
        <v>6619735</v>
      </c>
      <c r="K131" s="107">
        <f>'[4]Exhibit 2 - 2021'!K131</f>
        <v>93252</v>
      </c>
      <c r="L131" s="107">
        <f>'[4]Exhibit 2 - 2021'!L131</f>
        <v>2312805</v>
      </c>
      <c r="M131" s="107">
        <f>'[4]Exhibit 2 - 2021'!M131</f>
        <v>-22019829</v>
      </c>
      <c r="N131" s="107">
        <f>'[4]Exhibit 2 - 2021'!N131</f>
        <v>0</v>
      </c>
      <c r="O131" s="107">
        <f>'[4]Exhibit 2 - 2021'!O131</f>
        <v>0</v>
      </c>
      <c r="P131" s="107">
        <f>'[4]Exhibit 2 - 2021'!P131</f>
        <v>-1415266</v>
      </c>
      <c r="Q131" s="107">
        <f>'[4]Exhibit 2 - 2021'!Q131</f>
        <v>-3393129</v>
      </c>
      <c r="R131" s="107">
        <f>'[4]Exhibit 2 - 2021'!R131</f>
        <v>-5002703</v>
      </c>
      <c r="S131" s="107">
        <f>'[4]Exhibit 2 - 2021'!S131</f>
        <v>-9802674</v>
      </c>
      <c r="T131" s="107">
        <f>'[4]Exhibit 2 - 2021'!T131</f>
        <v>127936203</v>
      </c>
      <c r="U131" s="107">
        <f>'[4]Exhibit 2 - 2021'!U131</f>
        <v>65907719</v>
      </c>
      <c r="V131" s="107">
        <f>'[4]Exhibit 2 - 2021'!V131</f>
        <v>140636836</v>
      </c>
      <c r="W131" s="107">
        <f>'[4]Exhibit 2 - 2021'!W131</f>
        <v>1250111</v>
      </c>
      <c r="X131" s="107">
        <f>'[4]Exhibit 2 - 2021'!X131</f>
        <v>12006</v>
      </c>
      <c r="Y131" s="107">
        <f>'[4]Exhibit 2 - 2021'!Y131</f>
        <v>186742</v>
      </c>
      <c r="Z131" s="107">
        <f>'[4]Exhibit 2 - 2021'!Z131</f>
        <v>14637269</v>
      </c>
    </row>
    <row r="132" spans="1:26" s="9" customFormat="1" ht="15" customHeight="1" x14ac:dyDescent="0.3">
      <c r="A132" s="105" t="str">
        <f>'[4]Exhibit 2 - 2021'!A132</f>
        <v xml:space="preserve"> LsrAgy00102</v>
      </c>
      <c r="B132" s="106" t="str">
        <f>'[4]Exhibit 2 - 2021'!B132</f>
        <v>DESOTO PARISH SCHOOL BOARD</v>
      </c>
      <c r="C132" s="107">
        <f>'[4]Exhibit 2 - 2021'!C132</f>
        <v>90120</v>
      </c>
      <c r="D132" s="107">
        <f>'[4]Exhibit 2 - 2021'!D132</f>
        <v>35597</v>
      </c>
      <c r="E132" s="120">
        <f>'[4]Exhibit 2 - 2021'!E132</f>
        <v>0.39500000000000002</v>
      </c>
      <c r="F132" s="107">
        <f>'[4]Exhibit 2 - 2021'!F132</f>
        <v>234690</v>
      </c>
      <c r="G132" s="121">
        <f>'[4]Exhibit 2 - 2021'!G132</f>
        <v>4.2599999999999999E-5</v>
      </c>
      <c r="H132" s="121">
        <f>'[4]Exhibit 2 - 2021'!H132</f>
        <v>3.9499999999999998E-5</v>
      </c>
      <c r="I132" s="121">
        <f>'[4]Exhibit 2 - 2021'!I132</f>
        <v>3.1999999999999999E-6</v>
      </c>
      <c r="J132" s="107">
        <f>'[4]Exhibit 2 - 2021'!J132</f>
        <v>16453</v>
      </c>
      <c r="K132" s="107">
        <f>'[4]Exhibit 2 - 2021'!K132</f>
        <v>232</v>
      </c>
      <c r="L132" s="107">
        <f>'[4]Exhibit 2 - 2021'!L132</f>
        <v>5749</v>
      </c>
      <c r="M132" s="107">
        <f>'[4]Exhibit 2 - 2021'!M132</f>
        <v>-54730</v>
      </c>
      <c r="N132" s="107">
        <f>'[4]Exhibit 2 - 2021'!N132</f>
        <v>0</v>
      </c>
      <c r="O132" s="107">
        <f>'[4]Exhibit 2 - 2021'!O132</f>
        <v>0</v>
      </c>
      <c r="P132" s="107">
        <f>'[4]Exhibit 2 - 2021'!P132</f>
        <v>-3518</v>
      </c>
      <c r="Q132" s="107">
        <f>'[4]Exhibit 2 - 2021'!Q132</f>
        <v>-8434</v>
      </c>
      <c r="R132" s="107">
        <f>'[4]Exhibit 2 - 2021'!R132</f>
        <v>-12434</v>
      </c>
      <c r="S132" s="107">
        <f>'[4]Exhibit 2 - 2021'!S132</f>
        <v>-24365</v>
      </c>
      <c r="T132" s="107">
        <f>'[4]Exhibit 2 - 2021'!T132</f>
        <v>317987</v>
      </c>
      <c r="U132" s="107">
        <f>'[4]Exhibit 2 - 2021'!U132</f>
        <v>163814</v>
      </c>
      <c r="V132" s="107">
        <f>'[4]Exhibit 2 - 2021'!V132</f>
        <v>326609</v>
      </c>
      <c r="W132" s="107">
        <f>'[4]Exhibit 2 - 2021'!W132</f>
        <v>26053</v>
      </c>
      <c r="X132" s="107">
        <f>'[4]Exhibit 2 - 2021'!X132</f>
        <v>250</v>
      </c>
      <c r="Y132" s="107">
        <f>'[4]Exhibit 2 - 2021'!Y132</f>
        <v>3892</v>
      </c>
      <c r="Z132" s="107">
        <f>'[4]Exhibit 2 - 2021'!Z132</f>
        <v>36381</v>
      </c>
    </row>
    <row r="133" spans="1:26" s="9" customFormat="1" ht="15" customHeight="1" x14ac:dyDescent="0.3">
      <c r="A133" s="105" t="str">
        <f>'[4]Exhibit 2 - 2021'!A133</f>
        <v xml:space="preserve"> 11-435</v>
      </c>
      <c r="B133" s="106" t="str">
        <f>'[4]Exhibit 2 - 2021'!B133</f>
        <v>DNR - OFFICE OF COASTAL RESTOR AND MGT</v>
      </c>
      <c r="C133" s="107">
        <f>'[4]Exhibit 2 - 2021'!C133</f>
        <v>2763027</v>
      </c>
      <c r="D133" s="107">
        <f>'[4]Exhibit 2 - 2021'!D133</f>
        <v>1091396</v>
      </c>
      <c r="E133" s="120">
        <f>'[4]Exhibit 2 - 2021'!E133</f>
        <v>0.39500000000000002</v>
      </c>
      <c r="F133" s="107">
        <f>'[4]Exhibit 2 - 2021'!F133</f>
        <v>7195127</v>
      </c>
      <c r="G133" s="121">
        <f>'[4]Exhibit 2 - 2021'!G133</f>
        <v>1.3073E-3</v>
      </c>
      <c r="H133" s="121">
        <f>'[4]Exhibit 2 - 2021'!H133</f>
        <v>1.369E-3</v>
      </c>
      <c r="I133" s="121">
        <f>'[4]Exhibit 2 - 2021'!I133</f>
        <v>-6.1799999999999998E-5</v>
      </c>
      <c r="J133" s="107">
        <f>'[4]Exhibit 2 - 2021'!J133</f>
        <v>504430</v>
      </c>
      <c r="K133" s="107">
        <f>'[4]Exhibit 2 - 2021'!K133</f>
        <v>7106</v>
      </c>
      <c r="L133" s="107">
        <f>'[4]Exhibit 2 - 2021'!L133</f>
        <v>176238</v>
      </c>
      <c r="M133" s="107">
        <f>'[4]Exhibit 2 - 2021'!M133</f>
        <v>-1677931</v>
      </c>
      <c r="N133" s="107">
        <f>'[4]Exhibit 2 - 2021'!N133</f>
        <v>0</v>
      </c>
      <c r="O133" s="107">
        <f>'[4]Exhibit 2 - 2021'!O133</f>
        <v>0</v>
      </c>
      <c r="P133" s="107">
        <f>'[4]Exhibit 2 - 2021'!P133</f>
        <v>-107845</v>
      </c>
      <c r="Q133" s="107">
        <f>'[4]Exhibit 2 - 2021'!Q133</f>
        <v>-258559</v>
      </c>
      <c r="R133" s="107">
        <f>'[4]Exhibit 2 - 2021'!R133</f>
        <v>-381211</v>
      </c>
      <c r="S133" s="107">
        <f>'[4]Exhibit 2 - 2021'!S133</f>
        <v>-746973</v>
      </c>
      <c r="T133" s="107">
        <f>'[4]Exhibit 2 - 2021'!T133</f>
        <v>9748854</v>
      </c>
      <c r="U133" s="107">
        <f>'[4]Exhibit 2 - 2021'!U133</f>
        <v>5022228</v>
      </c>
      <c r="V133" s="107">
        <f>'[4]Exhibit 2 - 2021'!V133</f>
        <v>11322710</v>
      </c>
      <c r="W133" s="107">
        <f>'[4]Exhibit 2 - 2021'!W133</f>
        <v>-510796</v>
      </c>
      <c r="X133" s="107">
        <f>'[4]Exhibit 2 - 2021'!X133</f>
        <v>-4906</v>
      </c>
      <c r="Y133" s="107">
        <f>'[4]Exhibit 2 - 2021'!Y133</f>
        <v>-76303</v>
      </c>
      <c r="Z133" s="107">
        <f>'[4]Exhibit 2 - 2021'!Z133</f>
        <v>1115373</v>
      </c>
    </row>
    <row r="134" spans="1:26" s="9" customFormat="1" ht="15" customHeight="1" x14ac:dyDescent="0.3">
      <c r="A134" s="105" t="str">
        <f>'[4]Exhibit 2 - 2021'!A134</f>
        <v xml:space="preserve"> 11-432</v>
      </c>
      <c r="B134" s="106" t="str">
        <f>'[4]Exhibit 2 - 2021'!B134</f>
        <v>DNR - OFFICE OF CONSERVATION</v>
      </c>
      <c r="C134" s="107">
        <f>'[4]Exhibit 2 - 2021'!C134</f>
        <v>9139083</v>
      </c>
      <c r="D134" s="107">
        <f>'[4]Exhibit 2 - 2021'!D134</f>
        <v>3609938</v>
      </c>
      <c r="E134" s="120">
        <f>'[4]Exhibit 2 - 2021'!E134</f>
        <v>0.39500000000000002</v>
      </c>
      <c r="F134" s="107">
        <f>'[4]Exhibit 2 - 2021'!F134</f>
        <v>23798806</v>
      </c>
      <c r="G134" s="121">
        <f>'[4]Exhibit 2 - 2021'!G134</f>
        <v>4.3239000000000003E-3</v>
      </c>
      <c r="H134" s="121">
        <f>'[4]Exhibit 2 - 2021'!H134</f>
        <v>4.4221E-3</v>
      </c>
      <c r="I134" s="121">
        <f>'[4]Exhibit 2 - 2021'!I134</f>
        <v>-9.8200000000000002E-5</v>
      </c>
      <c r="J134" s="107">
        <f>'[4]Exhibit 2 - 2021'!J134</f>
        <v>1668466</v>
      </c>
      <c r="K134" s="107">
        <f>'[4]Exhibit 2 - 2021'!K134</f>
        <v>23504</v>
      </c>
      <c r="L134" s="107">
        <f>'[4]Exhibit 2 - 2021'!L134</f>
        <v>582929</v>
      </c>
      <c r="M134" s="107">
        <f>'[4]Exhibit 2 - 2021'!M134</f>
        <v>-5549971</v>
      </c>
      <c r="N134" s="107">
        <f>'[4]Exhibit 2 - 2021'!N134</f>
        <v>0</v>
      </c>
      <c r="O134" s="107">
        <f>'[4]Exhibit 2 - 2021'!O134</f>
        <v>0</v>
      </c>
      <c r="P134" s="107">
        <f>'[4]Exhibit 2 - 2021'!P134</f>
        <v>-356710</v>
      </c>
      <c r="Q134" s="107">
        <f>'[4]Exhibit 2 - 2021'!Q134</f>
        <v>-855219</v>
      </c>
      <c r="R134" s="107">
        <f>'[4]Exhibit 2 - 2021'!R134</f>
        <v>-1260903</v>
      </c>
      <c r="S134" s="107">
        <f>'[4]Exhibit 2 - 2021'!S134</f>
        <v>-2470708</v>
      </c>
      <c r="T134" s="107">
        <f>'[4]Exhibit 2 - 2021'!T134</f>
        <v>32245584</v>
      </c>
      <c r="U134" s="107">
        <f>'[4]Exhibit 2 - 2021'!U134</f>
        <v>16611662</v>
      </c>
      <c r="V134" s="107">
        <f>'[4]Exhibit 2 - 2021'!V134</f>
        <v>36573969</v>
      </c>
      <c r="W134" s="107">
        <f>'[4]Exhibit 2 - 2021'!W134</f>
        <v>-812180</v>
      </c>
      <c r="X134" s="107">
        <f>'[4]Exhibit 2 - 2021'!X134</f>
        <v>-7800</v>
      </c>
      <c r="Y134" s="107">
        <f>'[4]Exhibit 2 - 2021'!Y134</f>
        <v>-121324</v>
      </c>
      <c r="Z134" s="107">
        <f>'[4]Exhibit 2 - 2021'!Z134</f>
        <v>3689240</v>
      </c>
    </row>
    <row r="135" spans="1:26" s="9" customFormat="1" ht="15" customHeight="1" x14ac:dyDescent="0.3">
      <c r="A135" s="105" t="str">
        <f>'[4]Exhibit 2 - 2021'!A135</f>
        <v xml:space="preserve"> 11-434</v>
      </c>
      <c r="B135" s="106" t="str">
        <f>'[4]Exhibit 2 - 2021'!B135</f>
        <v>DNR - OFFICE OF MINERAL RESOURCES</v>
      </c>
      <c r="C135" s="107">
        <f>'[4]Exhibit 2 - 2021'!C135</f>
        <v>3176291</v>
      </c>
      <c r="D135" s="107">
        <f>'[4]Exhibit 2 - 2021'!D135</f>
        <v>1254635</v>
      </c>
      <c r="E135" s="120">
        <f>'[4]Exhibit 2 - 2021'!E135</f>
        <v>0.39500000000000002</v>
      </c>
      <c r="F135" s="107">
        <f>'[4]Exhibit 2 - 2021'!F135</f>
        <v>8271265</v>
      </c>
      <c r="G135" s="121">
        <f>'[4]Exhibit 2 - 2021'!G135</f>
        <v>1.5028000000000001E-3</v>
      </c>
      <c r="H135" s="121">
        <f>'[4]Exhibit 2 - 2021'!H135</f>
        <v>1.6317E-3</v>
      </c>
      <c r="I135" s="121">
        <f>'[4]Exhibit 2 - 2021'!I135</f>
        <v>-1.2899999999999999E-4</v>
      </c>
      <c r="J135" s="107">
        <f>'[4]Exhibit 2 - 2021'!J135</f>
        <v>579875</v>
      </c>
      <c r="K135" s="107">
        <f>'[4]Exhibit 2 - 2021'!K135</f>
        <v>8169</v>
      </c>
      <c r="L135" s="107">
        <f>'[4]Exhibit 2 - 2021'!L135</f>
        <v>202597</v>
      </c>
      <c r="M135" s="107">
        <f>'[4]Exhibit 2 - 2021'!M135</f>
        <v>-1928890</v>
      </c>
      <c r="N135" s="107">
        <f>'[4]Exhibit 2 - 2021'!N135</f>
        <v>0</v>
      </c>
      <c r="O135" s="107">
        <f>'[4]Exhibit 2 - 2021'!O135</f>
        <v>0</v>
      </c>
      <c r="P135" s="107">
        <f>'[4]Exhibit 2 - 2021'!P135</f>
        <v>-123974</v>
      </c>
      <c r="Q135" s="107">
        <f>'[4]Exhibit 2 - 2021'!Q135</f>
        <v>-297231</v>
      </c>
      <c r="R135" s="107">
        <f>'[4]Exhibit 2 - 2021'!R135</f>
        <v>-438226</v>
      </c>
      <c r="S135" s="107">
        <f>'[4]Exhibit 2 - 2021'!S135</f>
        <v>-858693</v>
      </c>
      <c r="T135" s="107">
        <f>'[4]Exhibit 2 - 2021'!T135</f>
        <v>11206939</v>
      </c>
      <c r="U135" s="107">
        <f>'[4]Exhibit 2 - 2021'!U135</f>
        <v>5773376</v>
      </c>
      <c r="V135" s="107">
        <f>'[4]Exhibit 2 - 2021'!V135</f>
        <v>13495580</v>
      </c>
      <c r="W135" s="107">
        <f>'[4]Exhibit 2 - 2021'!W135</f>
        <v>-1066585</v>
      </c>
      <c r="X135" s="107">
        <f>'[4]Exhibit 2 - 2021'!X135</f>
        <v>-10243</v>
      </c>
      <c r="Y135" s="107">
        <f>'[4]Exhibit 2 - 2021'!Y135</f>
        <v>-159327</v>
      </c>
      <c r="Z135" s="107">
        <f>'[4]Exhibit 2 - 2021'!Z135</f>
        <v>1282194</v>
      </c>
    </row>
    <row r="136" spans="1:26" s="9" customFormat="1" ht="15" customHeight="1" x14ac:dyDescent="0.3">
      <c r="A136" s="105" t="str">
        <f>'[4]Exhibit 2 - 2021'!A136</f>
        <v xml:space="preserve"> 11-431</v>
      </c>
      <c r="B136" s="106" t="str">
        <f>'[4]Exhibit 2 - 2021'!B136</f>
        <v>DNR - OFFICE OF THE SECRETARY</v>
      </c>
      <c r="C136" s="107">
        <f>'[4]Exhibit 2 - 2021'!C136</f>
        <v>2314509</v>
      </c>
      <c r="D136" s="107">
        <f>'[4]Exhibit 2 - 2021'!D136</f>
        <v>914231</v>
      </c>
      <c r="E136" s="120">
        <f>'[4]Exhibit 2 - 2021'!E136</f>
        <v>0.39500000000000002</v>
      </c>
      <c r="F136" s="107">
        <f>'[4]Exhibit 2 - 2021'!F136</f>
        <v>6027129</v>
      </c>
      <c r="G136" s="121">
        <f>'[4]Exhibit 2 - 2021'!G136</f>
        <v>1.0950999999999999E-3</v>
      </c>
      <c r="H136" s="121">
        <f>'[4]Exhibit 2 - 2021'!H136</f>
        <v>1.1321E-3</v>
      </c>
      <c r="I136" s="121">
        <f>'[4]Exhibit 2 - 2021'!I136</f>
        <v>-3.6999999999999998E-5</v>
      </c>
      <c r="J136" s="107">
        <f>'[4]Exhibit 2 - 2021'!J136</f>
        <v>422545</v>
      </c>
      <c r="K136" s="107">
        <f>'[4]Exhibit 2 - 2021'!K136</f>
        <v>5952</v>
      </c>
      <c r="L136" s="107">
        <f>'[4]Exhibit 2 - 2021'!L136</f>
        <v>147629</v>
      </c>
      <c r="M136" s="107">
        <f>'[4]Exhibit 2 - 2021'!M136</f>
        <v>-1405549</v>
      </c>
      <c r="N136" s="107">
        <f>'[4]Exhibit 2 - 2021'!N136</f>
        <v>0</v>
      </c>
      <c r="O136" s="107">
        <f>'[4]Exhibit 2 - 2021'!O136</f>
        <v>0</v>
      </c>
      <c r="P136" s="107">
        <f>'[4]Exhibit 2 - 2021'!P136</f>
        <v>-90338</v>
      </c>
      <c r="Q136" s="107">
        <f>'[4]Exhibit 2 - 2021'!Q136</f>
        <v>-216587</v>
      </c>
      <c r="R136" s="107">
        <f>'[4]Exhibit 2 - 2021'!R136</f>
        <v>-319328</v>
      </c>
      <c r="S136" s="107">
        <f>'[4]Exhibit 2 - 2021'!S136</f>
        <v>-625715</v>
      </c>
      <c r="T136" s="107">
        <f>'[4]Exhibit 2 - 2021'!T136</f>
        <v>8166304</v>
      </c>
      <c r="U136" s="107">
        <f>'[4]Exhibit 2 - 2021'!U136</f>
        <v>4206960</v>
      </c>
      <c r="V136" s="107">
        <f>'[4]Exhibit 2 - 2021'!V136</f>
        <v>9363140</v>
      </c>
      <c r="W136" s="107">
        <f>'[4]Exhibit 2 - 2021'!W136</f>
        <v>-306346</v>
      </c>
      <c r="X136" s="107">
        <f>'[4]Exhibit 2 - 2021'!X136</f>
        <v>-2942</v>
      </c>
      <c r="Y136" s="107">
        <f>'[4]Exhibit 2 - 2021'!Y136</f>
        <v>-45762</v>
      </c>
      <c r="Z136" s="107">
        <f>'[4]Exhibit 2 - 2021'!Z136</f>
        <v>934312</v>
      </c>
    </row>
    <row r="137" spans="1:26" s="9" customFormat="1" ht="15" customHeight="1" x14ac:dyDescent="0.3">
      <c r="A137" s="105" t="str">
        <f>'[4]Exhibit 2 - 2021'!A137</f>
        <v xml:space="preserve"> 01-107</v>
      </c>
      <c r="B137" s="106" t="str">
        <f>'[4]Exhibit 2 - 2021'!B137</f>
        <v>DOA - DIVISION OF ADMINISTRATION</v>
      </c>
      <c r="C137" s="107">
        <f>'[4]Exhibit 2 - 2021'!C137</f>
        <v>32995607</v>
      </c>
      <c r="D137" s="107">
        <f>'[4]Exhibit 2 - 2021'!D137</f>
        <v>13026767</v>
      </c>
      <c r="E137" s="120">
        <f>'[4]Exhibit 2 - 2021'!E137</f>
        <v>0.39480300000000002</v>
      </c>
      <c r="F137" s="107">
        <f>'[4]Exhibit 2 - 2021'!F137</f>
        <v>85879910</v>
      </c>
      <c r="G137" s="121">
        <f>'[4]Exhibit 2 - 2021'!G137</f>
        <v>1.5603300000000001E-2</v>
      </c>
      <c r="H137" s="121">
        <f>'[4]Exhibit 2 - 2021'!H137</f>
        <v>1.5219399999999999E-2</v>
      </c>
      <c r="I137" s="121">
        <f>'[4]Exhibit 2 - 2021'!I137</f>
        <v>3.838E-4</v>
      </c>
      <c r="J137" s="107">
        <f>'[4]Exhibit 2 - 2021'!J137</f>
        <v>6020795</v>
      </c>
      <c r="K137" s="107">
        <f>'[4]Exhibit 2 - 2021'!K137</f>
        <v>84815</v>
      </c>
      <c r="L137" s="107">
        <f>'[4]Exhibit 2 - 2021'!L137</f>
        <v>2103547</v>
      </c>
      <c r="M137" s="107">
        <f>'[4]Exhibit 2 - 2021'!M137</f>
        <v>-20027519</v>
      </c>
      <c r="N137" s="107">
        <f>'[4]Exhibit 2 - 2021'!N137</f>
        <v>0</v>
      </c>
      <c r="O137" s="107">
        <f>'[4]Exhibit 2 - 2021'!O137</f>
        <v>0</v>
      </c>
      <c r="P137" s="107">
        <f>'[4]Exhibit 2 - 2021'!P137</f>
        <v>-1287215</v>
      </c>
      <c r="Q137" s="107">
        <f>'[4]Exhibit 2 - 2021'!Q137</f>
        <v>-3086125</v>
      </c>
      <c r="R137" s="107">
        <f>'[4]Exhibit 2 - 2021'!R137</f>
        <v>-4550069</v>
      </c>
      <c r="S137" s="107">
        <f>'[4]Exhibit 2 - 2021'!S137</f>
        <v>-8915748</v>
      </c>
      <c r="T137" s="107">
        <f>'[4]Exhibit 2 - 2021'!T137</f>
        <v>116360791</v>
      </c>
      <c r="U137" s="107">
        <f>'[4]Exhibit 2 - 2021'!U137</f>
        <v>59944520</v>
      </c>
      <c r="V137" s="107">
        <f>'[4]Exhibit 2 - 2021'!V137</f>
        <v>125874769</v>
      </c>
      <c r="W137" s="107">
        <f>'[4]Exhibit 2 - 2021'!W137</f>
        <v>3174530</v>
      </c>
      <c r="X137" s="107">
        <f>'[4]Exhibit 2 - 2021'!X137</f>
        <v>30487</v>
      </c>
      <c r="Y137" s="107">
        <f>'[4]Exhibit 2 - 2021'!Y137</f>
        <v>474213</v>
      </c>
      <c r="Z137" s="107">
        <f>'[4]Exhibit 2 - 2021'!Z137</f>
        <v>13312918</v>
      </c>
    </row>
    <row r="138" spans="1:26" s="9" customFormat="1" ht="15" customHeight="1" x14ac:dyDescent="0.3">
      <c r="A138" s="105" t="str">
        <f>'[4]Exhibit 2 - 2021'!A138</f>
        <v xml:space="preserve"> 01-100</v>
      </c>
      <c r="B138" s="106" t="str">
        <f>'[4]Exhibit 2 - 2021'!B138</f>
        <v>DOA - EXECUTIVE OFFICE</v>
      </c>
      <c r="C138" s="107">
        <f>'[4]Exhibit 2 - 2021'!C138</f>
        <v>4835927</v>
      </c>
      <c r="D138" s="107">
        <f>'[4]Exhibit 2 - 2021'!D138</f>
        <v>1908861</v>
      </c>
      <c r="E138" s="120">
        <f>'[4]Exhibit 2 - 2021'!E138</f>
        <v>0.39472489999999999</v>
      </c>
      <c r="F138" s="107">
        <f>'[4]Exhibit 2 - 2021'!F138</f>
        <v>12584290</v>
      </c>
      <c r="G138" s="121">
        <f>'[4]Exhibit 2 - 2021'!G138</f>
        <v>2.2864000000000001E-3</v>
      </c>
      <c r="H138" s="121">
        <f>'[4]Exhibit 2 - 2021'!H138</f>
        <v>2.2996000000000002E-3</v>
      </c>
      <c r="I138" s="121">
        <f>'[4]Exhibit 2 - 2021'!I138</f>
        <v>-1.3200000000000001E-5</v>
      </c>
      <c r="J138" s="107">
        <f>'[4]Exhibit 2 - 2021'!J138</f>
        <v>882249</v>
      </c>
      <c r="K138" s="107">
        <f>'[4]Exhibit 2 - 2021'!K138</f>
        <v>12428</v>
      </c>
      <c r="L138" s="107">
        <f>'[4]Exhibit 2 - 2021'!L138</f>
        <v>308240</v>
      </c>
      <c r="M138" s="107">
        <f>'[4]Exhibit 2 - 2021'!M138</f>
        <v>-2934704</v>
      </c>
      <c r="N138" s="107">
        <f>'[4]Exhibit 2 - 2021'!N138</f>
        <v>0</v>
      </c>
      <c r="O138" s="107">
        <f>'[4]Exhibit 2 - 2021'!O138</f>
        <v>0</v>
      </c>
      <c r="P138" s="107">
        <f>'[4]Exhibit 2 - 2021'!P138</f>
        <v>-188620</v>
      </c>
      <c r="Q138" s="107">
        <f>'[4]Exhibit 2 - 2021'!Q138</f>
        <v>-452221</v>
      </c>
      <c r="R138" s="107">
        <f>'[4]Exhibit 2 - 2021'!R138</f>
        <v>-666738</v>
      </c>
      <c r="S138" s="107">
        <f>'[4]Exhibit 2 - 2021'!S138</f>
        <v>-1306456</v>
      </c>
      <c r="T138" s="107">
        <f>'[4]Exhibit 2 - 2021'!T138</f>
        <v>17050763</v>
      </c>
      <c r="U138" s="107">
        <f>'[4]Exhibit 2 - 2021'!U138</f>
        <v>8783885</v>
      </c>
      <c r="V138" s="107">
        <f>'[4]Exhibit 2 - 2021'!V138</f>
        <v>19019145</v>
      </c>
      <c r="W138" s="107">
        <f>'[4]Exhibit 2 - 2021'!W138</f>
        <v>-109090</v>
      </c>
      <c r="X138" s="107">
        <f>'[4]Exhibit 2 - 2021'!X138</f>
        <v>-1048</v>
      </c>
      <c r="Y138" s="107">
        <f>'[4]Exhibit 2 - 2021'!Y138</f>
        <v>-16296</v>
      </c>
      <c r="Z138" s="107">
        <f>'[4]Exhibit 2 - 2021'!Z138</f>
        <v>1950790</v>
      </c>
    </row>
    <row r="139" spans="1:26" s="9" customFormat="1" ht="15" customHeight="1" x14ac:dyDescent="0.3">
      <c r="A139" s="105">
        <f>'[4]Exhibit 2 - 2021'!A139</f>
        <v>710</v>
      </c>
      <c r="B139" s="106" t="str">
        <f>'[4]Exhibit 2 - 2021'!B139</f>
        <v>DOA - FEDERAL PROPERTY ASSISTANCE</v>
      </c>
      <c r="C139" s="107">
        <f>'[4]Exhibit 2 - 2021'!C139</f>
        <v>304283</v>
      </c>
      <c r="D139" s="107">
        <f>'[4]Exhibit 2 - 2021'!D139</f>
        <v>120192</v>
      </c>
      <c r="E139" s="120">
        <f>'[4]Exhibit 2 - 2021'!E139</f>
        <v>0.39500000000000002</v>
      </c>
      <c r="F139" s="107">
        <f>'[4]Exhibit 2 - 2021'!F139</f>
        <v>792352</v>
      </c>
      <c r="G139" s="121">
        <f>'[4]Exhibit 2 - 2021'!G139</f>
        <v>1.44E-4</v>
      </c>
      <c r="H139" s="121">
        <f>'[4]Exhibit 2 - 2021'!H139</f>
        <v>1.3850000000000001E-4</v>
      </c>
      <c r="I139" s="121">
        <f>'[4]Exhibit 2 - 2021'!I139</f>
        <v>5.4999999999999999E-6</v>
      </c>
      <c r="J139" s="107">
        <f>'[4]Exhibit 2 - 2021'!J139</f>
        <v>55550</v>
      </c>
      <c r="K139" s="107">
        <f>'[4]Exhibit 2 - 2021'!K139</f>
        <v>783</v>
      </c>
      <c r="L139" s="107">
        <f>'[4]Exhibit 2 - 2021'!L139</f>
        <v>19408</v>
      </c>
      <c r="M139" s="107">
        <f>'[4]Exhibit 2 - 2021'!M139</f>
        <v>-184780</v>
      </c>
      <c r="N139" s="107">
        <f>'[4]Exhibit 2 - 2021'!N139</f>
        <v>0</v>
      </c>
      <c r="O139" s="107">
        <f>'[4]Exhibit 2 - 2021'!O139</f>
        <v>0</v>
      </c>
      <c r="P139" s="107">
        <f>'[4]Exhibit 2 - 2021'!P139</f>
        <v>-11876</v>
      </c>
      <c r="Q139" s="107">
        <f>'[4]Exhibit 2 - 2021'!Q139</f>
        <v>-28473</v>
      </c>
      <c r="R139" s="107">
        <f>'[4]Exhibit 2 - 2021'!R139</f>
        <v>-41980</v>
      </c>
      <c r="S139" s="107">
        <f>'[4]Exhibit 2 - 2021'!S139</f>
        <v>-82259</v>
      </c>
      <c r="T139" s="107">
        <f>'[4]Exhibit 2 - 2021'!T139</f>
        <v>1073578</v>
      </c>
      <c r="U139" s="107">
        <f>'[4]Exhibit 2 - 2021'!U139</f>
        <v>553065</v>
      </c>
      <c r="V139" s="107">
        <f>'[4]Exhibit 2 - 2021'!V139</f>
        <v>1145488</v>
      </c>
      <c r="W139" s="107">
        <f>'[4]Exhibit 2 - 2021'!W139</f>
        <v>45158</v>
      </c>
      <c r="X139" s="107">
        <f>'[4]Exhibit 2 - 2021'!X139</f>
        <v>434</v>
      </c>
      <c r="Y139" s="107">
        <f>'[4]Exhibit 2 - 2021'!Y139</f>
        <v>6746</v>
      </c>
      <c r="Z139" s="107">
        <f>'[4]Exhibit 2 - 2021'!Z139</f>
        <v>122829</v>
      </c>
    </row>
    <row r="140" spans="1:26" s="9" customFormat="1" ht="15" customHeight="1" x14ac:dyDescent="0.3">
      <c r="A140" s="105">
        <f>'[4]Exhibit 2 - 2021'!A140</f>
        <v>711</v>
      </c>
      <c r="B140" s="106" t="str">
        <f>'[4]Exhibit 2 - 2021'!B140</f>
        <v>DOA - LA PROPERTY ASSISTANCE AGENCY</v>
      </c>
      <c r="C140" s="107">
        <f>'[4]Exhibit 2 - 2021'!C140</f>
        <v>1262247</v>
      </c>
      <c r="D140" s="107">
        <f>'[4]Exhibit 2 - 2021'!D140</f>
        <v>498588</v>
      </c>
      <c r="E140" s="120">
        <f>'[4]Exhibit 2 - 2021'!E140</f>
        <v>0.39500000000000002</v>
      </c>
      <c r="F140" s="107">
        <f>'[4]Exhibit 2 - 2021'!F140</f>
        <v>3286974</v>
      </c>
      <c r="G140" s="121">
        <f>'[4]Exhibit 2 - 2021'!G140</f>
        <v>5.9719999999999999E-4</v>
      </c>
      <c r="H140" s="121">
        <f>'[4]Exhibit 2 - 2021'!H140</f>
        <v>6.4820000000000003E-4</v>
      </c>
      <c r="I140" s="121">
        <f>'[4]Exhibit 2 - 2021'!I140</f>
        <v>-5.1E-5</v>
      </c>
      <c r="J140" s="107">
        <f>'[4]Exhibit 2 - 2021'!J140</f>
        <v>230440</v>
      </c>
      <c r="K140" s="107">
        <f>'[4]Exhibit 2 - 2021'!K140</f>
        <v>3246</v>
      </c>
      <c r="L140" s="107">
        <f>'[4]Exhibit 2 - 2021'!L140</f>
        <v>80511</v>
      </c>
      <c r="M140" s="107">
        <f>'[4]Exhibit 2 - 2021'!M140</f>
        <v>-766535</v>
      </c>
      <c r="N140" s="107">
        <f>'[4]Exhibit 2 - 2021'!N140</f>
        <v>0</v>
      </c>
      <c r="O140" s="107">
        <f>'[4]Exhibit 2 - 2021'!O140</f>
        <v>0</v>
      </c>
      <c r="P140" s="107">
        <f>'[4]Exhibit 2 - 2021'!P140</f>
        <v>-49267</v>
      </c>
      <c r="Q140" s="107">
        <f>'[4]Exhibit 2 - 2021'!Q140</f>
        <v>-118119</v>
      </c>
      <c r="R140" s="107">
        <f>'[4]Exhibit 2 - 2021'!R140</f>
        <v>-174150</v>
      </c>
      <c r="S140" s="107">
        <f>'[4]Exhibit 2 - 2021'!S140</f>
        <v>-341242</v>
      </c>
      <c r="T140" s="107">
        <f>'[4]Exhibit 2 - 2021'!T140</f>
        <v>4453602</v>
      </c>
      <c r="U140" s="107">
        <f>'[4]Exhibit 2 - 2021'!U140</f>
        <v>2294321</v>
      </c>
      <c r="V140" s="107">
        <f>'[4]Exhibit 2 - 2021'!V140</f>
        <v>5360633</v>
      </c>
      <c r="W140" s="107">
        <f>'[4]Exhibit 2 - 2021'!W140</f>
        <v>-421391</v>
      </c>
      <c r="X140" s="107">
        <f>'[4]Exhibit 2 - 2021'!X140</f>
        <v>-4047</v>
      </c>
      <c r="Y140" s="107">
        <f>'[4]Exhibit 2 - 2021'!Y140</f>
        <v>-62948</v>
      </c>
      <c r="Z140" s="107">
        <f>'[4]Exhibit 2 - 2021'!Z140</f>
        <v>509540</v>
      </c>
    </row>
    <row r="141" spans="1:26" s="9" customFormat="1" ht="15" customHeight="1" x14ac:dyDescent="0.3">
      <c r="A141" s="105" t="str">
        <f>'[4]Exhibit 2 - 2021'!A141</f>
        <v xml:space="preserve"> 01-106</v>
      </c>
      <c r="B141" s="106" t="str">
        <f>'[4]Exhibit 2 - 2021'!B141</f>
        <v xml:space="preserve">DOA - LOUISIANA TAX COMMISSION </v>
      </c>
      <c r="C141" s="107">
        <f>'[4]Exhibit 2 - 2021'!C141</f>
        <v>2035039</v>
      </c>
      <c r="D141" s="107">
        <f>'[4]Exhibit 2 - 2021'!D141</f>
        <v>803841</v>
      </c>
      <c r="E141" s="120">
        <f>'[4]Exhibit 2 - 2021'!E141</f>
        <v>0.39500000000000002</v>
      </c>
      <c r="F141" s="107">
        <f>'[4]Exhibit 2 - 2021'!F141</f>
        <v>5299393</v>
      </c>
      <c r="G141" s="121">
        <f>'[4]Exhibit 2 - 2021'!G141</f>
        <v>9.6279999999999998E-4</v>
      </c>
      <c r="H141" s="121">
        <f>'[4]Exhibit 2 - 2021'!H141</f>
        <v>9.9069999999999996E-4</v>
      </c>
      <c r="I141" s="121">
        <f>'[4]Exhibit 2 - 2021'!I141</f>
        <v>-2.7800000000000001E-5</v>
      </c>
      <c r="J141" s="107">
        <f>'[4]Exhibit 2 - 2021'!J141</f>
        <v>371525</v>
      </c>
      <c r="K141" s="107">
        <f>'[4]Exhibit 2 - 2021'!K141</f>
        <v>5234</v>
      </c>
      <c r="L141" s="107">
        <f>'[4]Exhibit 2 - 2021'!L141</f>
        <v>129804</v>
      </c>
      <c r="M141" s="107">
        <f>'[4]Exhibit 2 - 2021'!M141</f>
        <v>-1235838</v>
      </c>
      <c r="N141" s="107">
        <f>'[4]Exhibit 2 - 2021'!N141</f>
        <v>0</v>
      </c>
      <c r="O141" s="107">
        <f>'[4]Exhibit 2 - 2021'!O141</f>
        <v>0</v>
      </c>
      <c r="P141" s="107">
        <f>'[4]Exhibit 2 - 2021'!P141</f>
        <v>-79430</v>
      </c>
      <c r="Q141" s="107">
        <f>'[4]Exhibit 2 - 2021'!Q141</f>
        <v>-190436</v>
      </c>
      <c r="R141" s="107">
        <f>'[4]Exhibit 2 - 2021'!R141</f>
        <v>-280771</v>
      </c>
      <c r="S141" s="107">
        <f>'[4]Exhibit 2 - 2021'!S141</f>
        <v>-550164</v>
      </c>
      <c r="T141" s="107">
        <f>'[4]Exhibit 2 - 2021'!T141</f>
        <v>7180277</v>
      </c>
      <c r="U141" s="107">
        <f>'[4]Exhibit 2 - 2021'!U141</f>
        <v>3698997</v>
      </c>
      <c r="V141" s="107">
        <f>'[4]Exhibit 2 - 2021'!V141</f>
        <v>8193503</v>
      </c>
      <c r="W141" s="107">
        <f>'[4]Exhibit 2 - 2021'!W141</f>
        <v>-230255</v>
      </c>
      <c r="X141" s="107">
        <f>'[4]Exhibit 2 - 2021'!X141</f>
        <v>-2211</v>
      </c>
      <c r="Y141" s="107">
        <f>'[4]Exhibit 2 - 2021'!Y141</f>
        <v>-34396</v>
      </c>
      <c r="Z141" s="107">
        <f>'[4]Exhibit 2 - 2021'!Z141</f>
        <v>821500</v>
      </c>
    </row>
    <row r="142" spans="1:26" s="9" customFormat="1" ht="15" customHeight="1" x14ac:dyDescent="0.3">
      <c r="A142" s="105" t="str">
        <f>'[4]Exhibit 2 - 2021'!A142</f>
        <v xml:space="preserve"> 01-103</v>
      </c>
      <c r="B142" s="106" t="str">
        <f>'[4]Exhibit 2 - 2021'!B142</f>
        <v>DOA - MENTAL HEALTH ADVOCACY SERVICE</v>
      </c>
      <c r="C142" s="107">
        <f>'[4]Exhibit 2 - 2021'!C142</f>
        <v>2365998</v>
      </c>
      <c r="D142" s="107">
        <f>'[4]Exhibit 2 - 2021'!D142</f>
        <v>934569</v>
      </c>
      <c r="E142" s="120">
        <f>'[4]Exhibit 2 - 2021'!E142</f>
        <v>0.39500000000000002</v>
      </c>
      <c r="F142" s="107">
        <f>'[4]Exhibit 2 - 2021'!F142</f>
        <v>6161206</v>
      </c>
      <c r="G142" s="121">
        <f>'[4]Exhibit 2 - 2021'!G142</f>
        <v>1.1194E-3</v>
      </c>
      <c r="H142" s="121">
        <f>'[4]Exhibit 2 - 2021'!H142</f>
        <v>1.1965999999999999E-3</v>
      </c>
      <c r="I142" s="121">
        <f>'[4]Exhibit 2 - 2021'!I142</f>
        <v>-7.7200000000000006E-5</v>
      </c>
      <c r="J142" s="107">
        <f>'[4]Exhibit 2 - 2021'!J142</f>
        <v>431944</v>
      </c>
      <c r="K142" s="107">
        <f>'[4]Exhibit 2 - 2021'!K142</f>
        <v>6085</v>
      </c>
      <c r="L142" s="107">
        <f>'[4]Exhibit 2 - 2021'!L142</f>
        <v>150913</v>
      </c>
      <c r="M142" s="107">
        <f>'[4]Exhibit 2 - 2021'!M142</f>
        <v>-1436816</v>
      </c>
      <c r="N142" s="107">
        <f>'[4]Exhibit 2 - 2021'!N142</f>
        <v>0</v>
      </c>
      <c r="O142" s="107">
        <f>'[4]Exhibit 2 - 2021'!O142</f>
        <v>0</v>
      </c>
      <c r="P142" s="107">
        <f>'[4]Exhibit 2 - 2021'!P142</f>
        <v>-92348</v>
      </c>
      <c r="Q142" s="107">
        <f>'[4]Exhibit 2 - 2021'!Q142</f>
        <v>-221405</v>
      </c>
      <c r="R142" s="107">
        <f>'[4]Exhibit 2 - 2021'!R142</f>
        <v>-326432</v>
      </c>
      <c r="S142" s="107">
        <f>'[4]Exhibit 2 - 2021'!S142</f>
        <v>-639634</v>
      </c>
      <c r="T142" s="107">
        <f>'[4]Exhibit 2 - 2021'!T142</f>
        <v>8347968</v>
      </c>
      <c r="U142" s="107">
        <f>'[4]Exhibit 2 - 2021'!U142</f>
        <v>4300546</v>
      </c>
      <c r="V142" s="107">
        <f>'[4]Exhibit 2 - 2021'!V142</f>
        <v>9896433</v>
      </c>
      <c r="W142" s="107">
        <f>'[4]Exhibit 2 - 2021'!W142</f>
        <v>-638165</v>
      </c>
      <c r="X142" s="107">
        <f>'[4]Exhibit 2 - 2021'!X142</f>
        <v>-6129</v>
      </c>
      <c r="Y142" s="107">
        <f>'[4]Exhibit 2 - 2021'!Y142</f>
        <v>-95329</v>
      </c>
      <c r="Z142" s="107">
        <f>'[4]Exhibit 2 - 2021'!Z142</f>
        <v>955097</v>
      </c>
    </row>
    <row r="143" spans="1:26" s="9" customFormat="1" ht="15" customHeight="1" x14ac:dyDescent="0.3">
      <c r="A143" s="105">
        <f>'[4]Exhibit 2 - 2021'!A143</f>
        <v>606</v>
      </c>
      <c r="B143" s="106" t="str">
        <f>'[4]Exhibit 2 - 2021'!B143</f>
        <v>DOA - OFFICE OF AIRCRAFT SERVICES</v>
      </c>
      <c r="C143" s="107">
        <f>'[4]Exhibit 2 - 2021'!C143</f>
        <v>134472</v>
      </c>
      <c r="D143" s="107">
        <f>'[4]Exhibit 2 - 2021'!D143</f>
        <v>53116</v>
      </c>
      <c r="E143" s="120">
        <f>'[4]Exhibit 2 - 2021'!E143</f>
        <v>0.39500000000000002</v>
      </c>
      <c r="F143" s="107">
        <f>'[4]Exhibit 2 - 2021'!F143</f>
        <v>350163</v>
      </c>
      <c r="G143" s="121">
        <f>'[4]Exhibit 2 - 2021'!G143</f>
        <v>6.3600000000000001E-5</v>
      </c>
      <c r="H143" s="121">
        <f>'[4]Exhibit 2 - 2021'!H143</f>
        <v>5.8699999999999997E-5</v>
      </c>
      <c r="I143" s="121">
        <f>'[4]Exhibit 2 - 2021'!I143</f>
        <v>4.8999999999999997E-6</v>
      </c>
      <c r="J143" s="107">
        <f>'[4]Exhibit 2 - 2021'!J143</f>
        <v>24549</v>
      </c>
      <c r="K143" s="107">
        <f>'[4]Exhibit 2 - 2021'!K143</f>
        <v>346</v>
      </c>
      <c r="L143" s="107">
        <f>'[4]Exhibit 2 - 2021'!L143</f>
        <v>8577</v>
      </c>
      <c r="M143" s="107">
        <f>'[4]Exhibit 2 - 2021'!M143</f>
        <v>-81659</v>
      </c>
      <c r="N143" s="107">
        <f>'[4]Exhibit 2 - 2021'!N143</f>
        <v>0</v>
      </c>
      <c r="O143" s="107">
        <f>'[4]Exhibit 2 - 2021'!O143</f>
        <v>0</v>
      </c>
      <c r="P143" s="107">
        <f>'[4]Exhibit 2 - 2021'!P143</f>
        <v>-5248</v>
      </c>
      <c r="Q143" s="107">
        <f>'[4]Exhibit 2 - 2021'!Q143</f>
        <v>-12583</v>
      </c>
      <c r="R143" s="107">
        <f>'[4]Exhibit 2 - 2021'!R143</f>
        <v>-18552</v>
      </c>
      <c r="S143" s="107">
        <f>'[4]Exhibit 2 - 2021'!S143</f>
        <v>-36353</v>
      </c>
      <c r="T143" s="107">
        <f>'[4]Exhibit 2 - 2021'!T143</f>
        <v>474444</v>
      </c>
      <c r="U143" s="107">
        <f>'[4]Exhibit 2 - 2021'!U143</f>
        <v>244415</v>
      </c>
      <c r="V143" s="107">
        <f>'[4]Exhibit 2 - 2021'!V143</f>
        <v>485571</v>
      </c>
      <c r="W143" s="107">
        <f>'[4]Exhibit 2 - 2021'!W143</f>
        <v>40609</v>
      </c>
      <c r="X143" s="107">
        <f>'[4]Exhibit 2 - 2021'!X143</f>
        <v>390</v>
      </c>
      <c r="Y143" s="107">
        <f>'[4]Exhibit 2 - 2021'!Y143</f>
        <v>6066</v>
      </c>
      <c r="Z143" s="107">
        <f>'[4]Exhibit 2 - 2021'!Z143</f>
        <v>54282</v>
      </c>
    </row>
    <row r="144" spans="1:26" s="9" customFormat="1" ht="15" customHeight="1" x14ac:dyDescent="0.3">
      <c r="A144" s="105" t="str">
        <f>'[4]Exhibit 2 - 2021'!A144</f>
        <v xml:space="preserve"> 21-800</v>
      </c>
      <c r="B144" s="106" t="str">
        <f>'[4]Exhibit 2 - 2021'!B144</f>
        <v>DOA - OFFICE OF GROUP BENEFITS</v>
      </c>
      <c r="C144" s="107">
        <f>'[4]Exhibit 2 - 2021'!C144</f>
        <v>2325983</v>
      </c>
      <c r="D144" s="107">
        <f>'[4]Exhibit 2 - 2021'!D144</f>
        <v>918763</v>
      </c>
      <c r="E144" s="120">
        <f>'[4]Exhibit 2 - 2021'!E144</f>
        <v>0.39500000000000002</v>
      </c>
      <c r="F144" s="107">
        <f>'[4]Exhibit 2 - 2021'!F144</f>
        <v>6057015</v>
      </c>
      <c r="G144" s="121">
        <f>'[4]Exhibit 2 - 2021'!G144</f>
        <v>1.1004999999999999E-3</v>
      </c>
      <c r="H144" s="121">
        <f>'[4]Exhibit 2 - 2021'!H144</f>
        <v>1.1540000000000001E-3</v>
      </c>
      <c r="I144" s="121">
        <f>'[4]Exhibit 2 - 2021'!I144</f>
        <v>-5.3499999999999999E-5</v>
      </c>
      <c r="J144" s="107">
        <f>'[4]Exhibit 2 - 2021'!J144</f>
        <v>424640</v>
      </c>
      <c r="K144" s="107">
        <f>'[4]Exhibit 2 - 2021'!K144</f>
        <v>5982</v>
      </c>
      <c r="L144" s="107">
        <f>'[4]Exhibit 2 - 2021'!L144</f>
        <v>148361</v>
      </c>
      <c r="M144" s="107">
        <f>'[4]Exhibit 2 - 2021'!M144</f>
        <v>-1412519</v>
      </c>
      <c r="N144" s="107">
        <f>'[4]Exhibit 2 - 2021'!N144</f>
        <v>0</v>
      </c>
      <c r="O144" s="107">
        <f>'[4]Exhibit 2 - 2021'!O144</f>
        <v>0</v>
      </c>
      <c r="P144" s="107">
        <f>'[4]Exhibit 2 - 2021'!P144</f>
        <v>-90786</v>
      </c>
      <c r="Q144" s="107">
        <f>'[4]Exhibit 2 - 2021'!Q144</f>
        <v>-217661</v>
      </c>
      <c r="R144" s="107">
        <f>'[4]Exhibit 2 - 2021'!R144</f>
        <v>-320911</v>
      </c>
      <c r="S144" s="107">
        <f>'[4]Exhibit 2 - 2021'!S144</f>
        <v>-628818</v>
      </c>
      <c r="T144" s="107">
        <f>'[4]Exhibit 2 - 2021'!T144</f>
        <v>8206798</v>
      </c>
      <c r="U144" s="107">
        <f>'[4]Exhibit 2 - 2021'!U144</f>
        <v>4227821</v>
      </c>
      <c r="V144" s="107">
        <f>'[4]Exhibit 2 - 2021'!V144</f>
        <v>9544020</v>
      </c>
      <c r="W144" s="107">
        <f>'[4]Exhibit 2 - 2021'!W144</f>
        <v>-442315</v>
      </c>
      <c r="X144" s="107">
        <f>'[4]Exhibit 2 - 2021'!X144</f>
        <v>-4248</v>
      </c>
      <c r="Y144" s="107">
        <f>'[4]Exhibit 2 - 2021'!Y144</f>
        <v>-66073</v>
      </c>
      <c r="Z144" s="107">
        <f>'[4]Exhibit 2 - 2021'!Z144</f>
        <v>938945</v>
      </c>
    </row>
    <row r="145" spans="1:26" s="9" customFormat="1" ht="15" customHeight="1" x14ac:dyDescent="0.3">
      <c r="A145" s="105" t="str">
        <f>'[4]Exhibit 2 - 2021'!A145</f>
        <v xml:space="preserve"> 21-804</v>
      </c>
      <c r="B145" s="106" t="str">
        <f>'[4]Exhibit 2 - 2021'!B145</f>
        <v>DOA - OFFICE OF RISK MANAGEMENT</v>
      </c>
      <c r="C145" s="107">
        <f>'[4]Exhibit 2 - 2021'!C145</f>
        <v>2724842</v>
      </c>
      <c r="D145" s="107">
        <f>'[4]Exhibit 2 - 2021'!D145</f>
        <v>1076313</v>
      </c>
      <c r="E145" s="120">
        <f>'[4]Exhibit 2 - 2021'!E145</f>
        <v>0.39500000000000002</v>
      </c>
      <c r="F145" s="107">
        <f>'[4]Exhibit 2 - 2021'!F145</f>
        <v>7095671</v>
      </c>
      <c r="G145" s="121">
        <f>'[4]Exhibit 2 - 2021'!G145</f>
        <v>1.2891999999999999E-3</v>
      </c>
      <c r="H145" s="121">
        <f>'[4]Exhibit 2 - 2021'!H145</f>
        <v>1.2694E-3</v>
      </c>
      <c r="I145" s="121">
        <f>'[4]Exhibit 2 - 2021'!I145</f>
        <v>1.98E-5</v>
      </c>
      <c r="J145" s="107">
        <f>'[4]Exhibit 2 - 2021'!J145</f>
        <v>497457</v>
      </c>
      <c r="K145" s="107">
        <f>'[4]Exhibit 2 - 2021'!K145</f>
        <v>7008</v>
      </c>
      <c r="L145" s="107">
        <f>'[4]Exhibit 2 - 2021'!L145</f>
        <v>173802</v>
      </c>
      <c r="M145" s="107">
        <f>'[4]Exhibit 2 - 2021'!M145</f>
        <v>-1654737</v>
      </c>
      <c r="N145" s="107">
        <f>'[4]Exhibit 2 - 2021'!N145</f>
        <v>0</v>
      </c>
      <c r="O145" s="107">
        <f>'[4]Exhibit 2 - 2021'!O145</f>
        <v>0</v>
      </c>
      <c r="P145" s="107">
        <f>'[4]Exhibit 2 - 2021'!P145</f>
        <v>-106354</v>
      </c>
      <c r="Q145" s="107">
        <f>'[4]Exhibit 2 - 2021'!Q145</f>
        <v>-254985</v>
      </c>
      <c r="R145" s="107">
        <f>'[4]Exhibit 2 - 2021'!R145</f>
        <v>-375941</v>
      </c>
      <c r="S145" s="107">
        <f>'[4]Exhibit 2 - 2021'!S145</f>
        <v>-736647</v>
      </c>
      <c r="T145" s="107">
        <f>'[4]Exhibit 2 - 2021'!T145</f>
        <v>9614098</v>
      </c>
      <c r="U145" s="107">
        <f>'[4]Exhibit 2 - 2021'!U145</f>
        <v>4952806</v>
      </c>
      <c r="V145" s="107">
        <f>'[4]Exhibit 2 - 2021'!V145</f>
        <v>10498620</v>
      </c>
      <c r="W145" s="107">
        <f>'[4]Exhibit 2 - 2021'!W145</f>
        <v>163842</v>
      </c>
      <c r="X145" s="107">
        <f>'[4]Exhibit 2 - 2021'!X145</f>
        <v>1573</v>
      </c>
      <c r="Y145" s="107">
        <f>'[4]Exhibit 2 - 2021'!Y145</f>
        <v>24475</v>
      </c>
      <c r="Z145" s="107">
        <f>'[4]Exhibit 2 - 2021'!Z145</f>
        <v>1099956</v>
      </c>
    </row>
    <row r="146" spans="1:26" s="9" customFormat="1" ht="15" customHeight="1" x14ac:dyDescent="0.3">
      <c r="A146" s="105">
        <f>'[4]Exhibit 2 - 2021'!A146</f>
        <v>609</v>
      </c>
      <c r="B146" s="106" t="str">
        <f>'[4]Exhibit 2 - 2021'!B146</f>
        <v>DOA - OFFICE OF ST PROCUREMENT</v>
      </c>
      <c r="C146" s="107">
        <f>'[4]Exhibit 2 - 2021'!C146</f>
        <v>5659898</v>
      </c>
      <c r="D146" s="107">
        <f>'[4]Exhibit 2 - 2021'!D146</f>
        <v>2235660</v>
      </c>
      <c r="E146" s="120">
        <f>'[4]Exhibit 2 - 2021'!E146</f>
        <v>0.39500000000000002</v>
      </c>
      <c r="F146" s="107">
        <f>'[4]Exhibit 2 - 2021'!F146</f>
        <v>14738766</v>
      </c>
      <c r="G146" s="121">
        <f>'[4]Exhibit 2 - 2021'!G146</f>
        <v>2.6778000000000001E-3</v>
      </c>
      <c r="H146" s="121">
        <f>'[4]Exhibit 2 - 2021'!H146</f>
        <v>2.6342000000000002E-3</v>
      </c>
      <c r="I146" s="121">
        <f>'[4]Exhibit 2 - 2021'!I146</f>
        <v>4.3600000000000003E-5</v>
      </c>
      <c r="J146" s="107">
        <f>'[4]Exhibit 2 - 2021'!J146</f>
        <v>1033293</v>
      </c>
      <c r="K146" s="107">
        <f>'[4]Exhibit 2 - 2021'!K146</f>
        <v>14556</v>
      </c>
      <c r="L146" s="107">
        <f>'[4]Exhibit 2 - 2021'!L146</f>
        <v>361012</v>
      </c>
      <c r="M146" s="107">
        <f>'[4]Exhibit 2 - 2021'!M146</f>
        <v>-3437136</v>
      </c>
      <c r="N146" s="107">
        <f>'[4]Exhibit 2 - 2021'!N146</f>
        <v>0</v>
      </c>
      <c r="O146" s="107">
        <f>'[4]Exhibit 2 - 2021'!O146</f>
        <v>0</v>
      </c>
      <c r="P146" s="107">
        <f>'[4]Exhibit 2 - 2021'!P146</f>
        <v>-220913</v>
      </c>
      <c r="Q146" s="107">
        <f>'[4]Exhibit 2 - 2021'!Q146</f>
        <v>-529643</v>
      </c>
      <c r="R146" s="107">
        <f>'[4]Exhibit 2 - 2021'!R146</f>
        <v>-780886</v>
      </c>
      <c r="S146" s="107">
        <f>'[4]Exhibit 2 - 2021'!S146</f>
        <v>-1530126</v>
      </c>
      <c r="T146" s="107">
        <f>'[4]Exhibit 2 - 2021'!T146</f>
        <v>19969915</v>
      </c>
      <c r="U146" s="107">
        <f>'[4]Exhibit 2 - 2021'!U146</f>
        <v>10287718</v>
      </c>
      <c r="V146" s="107">
        <f>'[4]Exhibit 2 - 2021'!V146</f>
        <v>21786924</v>
      </c>
      <c r="W146" s="107">
        <f>'[4]Exhibit 2 - 2021'!W146</f>
        <v>360601</v>
      </c>
      <c r="X146" s="107">
        <f>'[4]Exhibit 2 - 2021'!X146</f>
        <v>3463</v>
      </c>
      <c r="Y146" s="107">
        <f>'[4]Exhibit 2 - 2021'!Y146</f>
        <v>53867</v>
      </c>
      <c r="Z146" s="107">
        <f>'[4]Exhibit 2 - 2021'!Z146</f>
        <v>2284772</v>
      </c>
    </row>
    <row r="147" spans="1:26" s="9" customFormat="1" ht="15" customHeight="1" x14ac:dyDescent="0.3">
      <c r="A147" s="105">
        <f>'[4]Exhibit 2 - 2021'!A147</f>
        <v>607</v>
      </c>
      <c r="B147" s="106" t="str">
        <f>'[4]Exhibit 2 - 2021'!B147</f>
        <v>DOA - OFFICE OF TECHNOLOGY SERVICES</v>
      </c>
      <c r="C147" s="107">
        <f>'[4]Exhibit 2 - 2021'!C147</f>
        <v>53453855</v>
      </c>
      <c r="D147" s="107">
        <f>'[4]Exhibit 2 - 2021'!D147</f>
        <v>21114273</v>
      </c>
      <c r="E147" s="120">
        <f>'[4]Exhibit 2 - 2021'!E147</f>
        <v>0.39500000000000002</v>
      </c>
      <c r="F147" s="107">
        <f>'[4]Exhibit 2 - 2021'!F147</f>
        <v>139197419</v>
      </c>
      <c r="G147" s="121">
        <f>'[4]Exhibit 2 - 2021'!G147</f>
        <v>2.5290300000000002E-2</v>
      </c>
      <c r="H147" s="121">
        <f>'[4]Exhibit 2 - 2021'!H147</f>
        <v>2.46976E-2</v>
      </c>
      <c r="I147" s="121">
        <f>'[4]Exhibit 2 - 2021'!I147</f>
        <v>5.9270000000000004E-4</v>
      </c>
      <c r="J147" s="107">
        <f>'[4]Exhibit 2 - 2021'!J147</f>
        <v>9758733</v>
      </c>
      <c r="K147" s="107">
        <f>'[4]Exhibit 2 - 2021'!K147</f>
        <v>137471</v>
      </c>
      <c r="L147" s="107">
        <f>'[4]Exhibit 2 - 2021'!L147</f>
        <v>3409509</v>
      </c>
      <c r="M147" s="107">
        <f>'[4]Exhibit 2 - 2021'!M147</f>
        <v>-32461363</v>
      </c>
      <c r="N147" s="107">
        <f>'[4]Exhibit 2 - 2021'!N147</f>
        <v>0</v>
      </c>
      <c r="O147" s="107">
        <f>'[4]Exhibit 2 - 2021'!O147</f>
        <v>0</v>
      </c>
      <c r="P147" s="107">
        <f>'[4]Exhibit 2 - 2021'!P147</f>
        <v>-2086367</v>
      </c>
      <c r="Q147" s="107">
        <f>'[4]Exhibit 2 - 2021'!Q147</f>
        <v>-5002109</v>
      </c>
      <c r="R147" s="107">
        <f>'[4]Exhibit 2 - 2021'!R147</f>
        <v>-7374924</v>
      </c>
      <c r="S147" s="107">
        <f>'[4]Exhibit 2 - 2021'!S147</f>
        <v>-14450982</v>
      </c>
      <c r="T147" s="107">
        <f>'[4]Exhibit 2 - 2021'!T147</f>
        <v>188601987</v>
      </c>
      <c r="U147" s="107">
        <f>'[4]Exhibit 2 - 2021'!U147</f>
        <v>97160354</v>
      </c>
      <c r="V147" s="107">
        <f>'[4]Exhibit 2 - 2021'!V147</f>
        <v>204265648</v>
      </c>
      <c r="W147" s="107">
        <f>'[4]Exhibit 2 - 2021'!W147</f>
        <v>4902356</v>
      </c>
      <c r="X147" s="107">
        <f>'[4]Exhibit 2 - 2021'!X147</f>
        <v>47080</v>
      </c>
      <c r="Y147" s="107">
        <f>'[4]Exhibit 2 - 2021'!Y147</f>
        <v>732316</v>
      </c>
      <c r="Z147" s="107">
        <f>'[4]Exhibit 2 - 2021'!Z147</f>
        <v>21578083</v>
      </c>
    </row>
    <row r="148" spans="1:26" s="9" customFormat="1" ht="15" customHeight="1" x14ac:dyDescent="0.3">
      <c r="A148" s="105" t="str">
        <f>'[4]Exhibit 2 - 2021'!A148</f>
        <v xml:space="preserve"> 01-102</v>
      </c>
      <c r="B148" s="106" t="str">
        <f>'[4]Exhibit 2 - 2021'!B148</f>
        <v>DOA - OFFICE OF THE INSPECTOR GENERAL</v>
      </c>
      <c r="C148" s="107">
        <f>'[4]Exhibit 2 - 2021'!C148</f>
        <v>1004243</v>
      </c>
      <c r="D148" s="107">
        <f>'[4]Exhibit 2 - 2021'!D148</f>
        <v>433508</v>
      </c>
      <c r="E148" s="120">
        <f>'[4]Exhibit 2 - 2021'!E148</f>
        <v>0.43167630000000001</v>
      </c>
      <c r="F148" s="107">
        <f>'[4]Exhibit 2 - 2021'!F148</f>
        <v>2857939</v>
      </c>
      <c r="G148" s="121">
        <f>'[4]Exhibit 2 - 2021'!G148</f>
        <v>5.1929999999999999E-4</v>
      </c>
      <c r="H148" s="121">
        <f>'[4]Exhibit 2 - 2021'!H148</f>
        <v>4.8230000000000001E-4</v>
      </c>
      <c r="I148" s="121">
        <f>'[4]Exhibit 2 - 2021'!I148</f>
        <v>3.6900000000000002E-5</v>
      </c>
      <c r="J148" s="107">
        <f>'[4]Exhibit 2 - 2021'!J148</f>
        <v>200362</v>
      </c>
      <c r="K148" s="107">
        <f>'[4]Exhibit 2 - 2021'!K148</f>
        <v>2823</v>
      </c>
      <c r="L148" s="107">
        <f>'[4]Exhibit 2 - 2021'!L148</f>
        <v>70003</v>
      </c>
      <c r="M148" s="107">
        <f>'[4]Exhibit 2 - 2021'!M148</f>
        <v>-666482</v>
      </c>
      <c r="N148" s="107">
        <f>'[4]Exhibit 2 - 2021'!N148</f>
        <v>0</v>
      </c>
      <c r="O148" s="107">
        <f>'[4]Exhibit 2 - 2021'!O148</f>
        <v>0</v>
      </c>
      <c r="P148" s="107">
        <f>'[4]Exhibit 2 - 2021'!P148</f>
        <v>-42836</v>
      </c>
      <c r="Q148" s="107">
        <f>'[4]Exhibit 2 - 2021'!Q148</f>
        <v>-102701</v>
      </c>
      <c r="R148" s="107">
        <f>'[4]Exhibit 2 - 2021'!R148</f>
        <v>-151419</v>
      </c>
      <c r="S148" s="107">
        <f>'[4]Exhibit 2 - 2021'!S148</f>
        <v>-296701</v>
      </c>
      <c r="T148" s="107">
        <f>'[4]Exhibit 2 - 2021'!T148</f>
        <v>3872292</v>
      </c>
      <c r="U148" s="107">
        <f>'[4]Exhibit 2 - 2021'!U148</f>
        <v>1994853</v>
      </c>
      <c r="V148" s="107">
        <f>'[4]Exhibit 2 - 2021'!V148</f>
        <v>3989026</v>
      </c>
      <c r="W148" s="107">
        <f>'[4]Exhibit 2 - 2021'!W148</f>
        <v>305518</v>
      </c>
      <c r="X148" s="107">
        <f>'[4]Exhibit 2 - 2021'!X148</f>
        <v>2934</v>
      </c>
      <c r="Y148" s="107">
        <f>'[4]Exhibit 2 - 2021'!Y148</f>
        <v>45639</v>
      </c>
      <c r="Z148" s="107">
        <f>'[4]Exhibit 2 - 2021'!Z148</f>
        <v>443032</v>
      </c>
    </row>
    <row r="149" spans="1:26" s="9" customFormat="1" ht="15" customHeight="1" x14ac:dyDescent="0.3">
      <c r="A149" s="105" t="str">
        <f>'[4]Exhibit 2 - 2021'!A149</f>
        <v xml:space="preserve"> 08A-400</v>
      </c>
      <c r="B149" s="106" t="str">
        <f>'[4]Exhibit 2 - 2021'!B149</f>
        <v>DOC - ADMINISTRATION</v>
      </c>
      <c r="C149" s="107">
        <f>'[4]Exhibit 2 - 2021'!C149</f>
        <v>14777728</v>
      </c>
      <c r="D149" s="107">
        <f>'[4]Exhibit 2 - 2021'!D149</f>
        <v>5866823</v>
      </c>
      <c r="E149" s="120">
        <f>'[4]Exhibit 2 - 2021'!E149</f>
        <v>0.39700429999999998</v>
      </c>
      <c r="F149" s="107">
        <f>'[4]Exhibit 2 - 2021'!F149</f>
        <v>38677483</v>
      </c>
      <c r="G149" s="121">
        <f>'[4]Exhibit 2 - 2021'!G149</f>
        <v>7.0271999999999999E-3</v>
      </c>
      <c r="H149" s="121">
        <f>'[4]Exhibit 2 - 2021'!H149</f>
        <v>6.5525000000000002E-3</v>
      </c>
      <c r="I149" s="121">
        <f>'[4]Exhibit 2 - 2021'!I149</f>
        <v>4.7469999999999999E-4</v>
      </c>
      <c r="J149" s="107">
        <f>'[4]Exhibit 2 - 2021'!J149</f>
        <v>2711568</v>
      </c>
      <c r="K149" s="107">
        <f>'[4]Exhibit 2 - 2021'!K149</f>
        <v>38198</v>
      </c>
      <c r="L149" s="107">
        <f>'[4]Exhibit 2 - 2021'!L149</f>
        <v>947368</v>
      </c>
      <c r="M149" s="107">
        <f>'[4]Exhibit 2 - 2021'!M149</f>
        <v>-9019735</v>
      </c>
      <c r="N149" s="107">
        <f>'[4]Exhibit 2 - 2021'!N149</f>
        <v>0</v>
      </c>
      <c r="O149" s="107">
        <f>'[4]Exhibit 2 - 2021'!O149</f>
        <v>0</v>
      </c>
      <c r="P149" s="107">
        <f>'[4]Exhibit 2 - 2021'!P149</f>
        <v>-579719</v>
      </c>
      <c r="Q149" s="107">
        <f>'[4]Exhibit 2 - 2021'!Q149</f>
        <v>-1389889</v>
      </c>
      <c r="R149" s="107">
        <f>'[4]Exhibit 2 - 2021'!R149</f>
        <v>-2049201</v>
      </c>
      <c r="S149" s="107">
        <f>'[4]Exhibit 2 - 2021'!S149</f>
        <v>-4015359</v>
      </c>
      <c r="T149" s="107">
        <f>'[4]Exhibit 2 - 2021'!T149</f>
        <v>52405069</v>
      </c>
      <c r="U149" s="107">
        <f>'[4]Exhibit 2 - 2021'!U149</f>
        <v>26997038</v>
      </c>
      <c r="V149" s="107">
        <f>'[4]Exhibit 2 - 2021'!V149</f>
        <v>54193551</v>
      </c>
      <c r="W149" s="107">
        <f>'[4]Exhibit 2 - 2021'!W149</f>
        <v>3926003</v>
      </c>
      <c r="X149" s="107">
        <f>'[4]Exhibit 2 - 2021'!X149</f>
        <v>37704</v>
      </c>
      <c r="Y149" s="107">
        <f>'[4]Exhibit 2 - 2021'!Y149</f>
        <v>586468</v>
      </c>
      <c r="Z149" s="107">
        <f>'[4]Exhibit 2 - 2021'!Z149</f>
        <v>5995700</v>
      </c>
    </row>
    <row r="150" spans="1:26" s="9" customFormat="1" ht="15" customHeight="1" x14ac:dyDescent="0.3">
      <c r="A150" s="105" t="str">
        <f>'[4]Exhibit 2 - 2021'!A150</f>
        <v xml:space="preserve"> 08A-415</v>
      </c>
      <c r="B150" s="106" t="str">
        <f>'[4]Exhibit 2 - 2021'!B150</f>
        <v>DOC - ADULT PROBATION AND PAROLE</v>
      </c>
      <c r="C150" s="107">
        <f>'[4]Exhibit 2 - 2021'!C150</f>
        <v>40340310</v>
      </c>
      <c r="D150" s="107">
        <f>'[4]Exhibit 2 - 2021'!D150</f>
        <v>17530926</v>
      </c>
      <c r="E150" s="120">
        <f>'[4]Exhibit 2 - 2021'!E150</f>
        <v>0.43457580000000001</v>
      </c>
      <c r="F150" s="107">
        <f>'[4]Exhibit 2 - 2021'!F150</f>
        <v>115573914</v>
      </c>
      <c r="G150" s="121">
        <f>'[4]Exhibit 2 - 2021'!G150</f>
        <v>2.0998300000000001E-2</v>
      </c>
      <c r="H150" s="121">
        <f>'[4]Exhibit 2 - 2021'!H150</f>
        <v>2.0765700000000002E-2</v>
      </c>
      <c r="I150" s="121">
        <f>'[4]Exhibit 2 - 2021'!I150</f>
        <v>2.3259999999999999E-4</v>
      </c>
      <c r="J150" s="107">
        <f>'[4]Exhibit 2 - 2021'!J150</f>
        <v>8102556</v>
      </c>
      <c r="K150" s="107">
        <f>'[4]Exhibit 2 - 2021'!K150</f>
        <v>114141</v>
      </c>
      <c r="L150" s="107">
        <f>'[4]Exhibit 2 - 2021'!L150</f>
        <v>2830874</v>
      </c>
      <c r="M150" s="107">
        <f>'[4]Exhibit 2 - 2021'!M150</f>
        <v>-26952272</v>
      </c>
      <c r="N150" s="107">
        <f>'[4]Exhibit 2 - 2021'!N150</f>
        <v>0</v>
      </c>
      <c r="O150" s="107">
        <f>'[4]Exhibit 2 - 2021'!O150</f>
        <v>0</v>
      </c>
      <c r="P150" s="107">
        <f>'[4]Exhibit 2 - 2021'!P150</f>
        <v>-1732285</v>
      </c>
      <c r="Q150" s="107">
        <f>'[4]Exhibit 2 - 2021'!Q150</f>
        <v>-4153190</v>
      </c>
      <c r="R150" s="107">
        <f>'[4]Exhibit 2 - 2021'!R150</f>
        <v>-6123309</v>
      </c>
      <c r="S150" s="107">
        <f>'[4]Exhibit 2 - 2021'!S150</f>
        <v>-11998474</v>
      </c>
      <c r="T150" s="107">
        <f>'[4]Exhibit 2 - 2021'!T150</f>
        <v>156593924</v>
      </c>
      <c r="U150" s="107">
        <f>'[4]Exhibit 2 - 2021'!U150</f>
        <v>80671054</v>
      </c>
      <c r="V150" s="107">
        <f>'[4]Exhibit 2 - 2021'!V150</f>
        <v>171746208</v>
      </c>
      <c r="W150" s="107">
        <f>'[4]Exhibit 2 - 2021'!W150</f>
        <v>1923427</v>
      </c>
      <c r="X150" s="107">
        <f>'[4]Exhibit 2 - 2021'!X150</f>
        <v>18472</v>
      </c>
      <c r="Y150" s="107">
        <f>'[4]Exhibit 2 - 2021'!Y150</f>
        <v>287322</v>
      </c>
      <c r="Z150" s="107">
        <f>'[4]Exhibit 2 - 2021'!Z150</f>
        <v>17916019</v>
      </c>
    </row>
    <row r="151" spans="1:26" s="9" customFormat="1" ht="15" customHeight="1" x14ac:dyDescent="0.3">
      <c r="A151" s="105" t="str">
        <f>'[4]Exhibit 2 - 2021'!A151</f>
        <v xml:space="preserve"> 08A-408</v>
      </c>
      <c r="B151" s="106" t="str">
        <f>'[4]Exhibit 2 - 2021'!B151</f>
        <v>DOC - ALLEN CORRECTIONAL CENTER</v>
      </c>
      <c r="C151" s="107">
        <f>'[4]Exhibit 2 - 2021'!C151</f>
        <v>5581493</v>
      </c>
      <c r="D151" s="107">
        <f>'[4]Exhibit 2 - 2021'!D151</f>
        <v>2436938</v>
      </c>
      <c r="E151" s="120">
        <f>'[4]Exhibit 2 - 2021'!E151</f>
        <v>0.43661040000000001</v>
      </c>
      <c r="F151" s="107">
        <f>'[4]Exhibit 2 - 2021'!F151</f>
        <v>16065720</v>
      </c>
      <c r="G151" s="121">
        <f>'[4]Exhibit 2 - 2021'!G151</f>
        <v>2.9188999999999999E-3</v>
      </c>
      <c r="H151" s="121">
        <f>'[4]Exhibit 2 - 2021'!H151</f>
        <v>3.0232000000000002E-3</v>
      </c>
      <c r="I151" s="121">
        <f>'[4]Exhibit 2 - 2021'!I151</f>
        <v>-1.042E-4</v>
      </c>
      <c r="J151" s="107">
        <f>'[4]Exhibit 2 - 2021'!J151</f>
        <v>1126322</v>
      </c>
      <c r="K151" s="107">
        <f>'[4]Exhibit 2 - 2021'!K151</f>
        <v>15866</v>
      </c>
      <c r="L151" s="107">
        <f>'[4]Exhibit 2 - 2021'!L151</f>
        <v>393515</v>
      </c>
      <c r="M151" s="107">
        <f>'[4]Exhibit 2 - 2021'!M151</f>
        <v>-3746586</v>
      </c>
      <c r="N151" s="107">
        <f>'[4]Exhibit 2 - 2021'!N151</f>
        <v>0</v>
      </c>
      <c r="O151" s="107">
        <f>'[4]Exhibit 2 - 2021'!O151</f>
        <v>0</v>
      </c>
      <c r="P151" s="107">
        <f>'[4]Exhibit 2 - 2021'!P151</f>
        <v>-240802</v>
      </c>
      <c r="Q151" s="107">
        <f>'[4]Exhibit 2 - 2021'!Q151</f>
        <v>-577327</v>
      </c>
      <c r="R151" s="107">
        <f>'[4]Exhibit 2 - 2021'!R151</f>
        <v>-851190</v>
      </c>
      <c r="S151" s="107">
        <f>'[4]Exhibit 2 - 2021'!S151</f>
        <v>-1667886</v>
      </c>
      <c r="T151" s="107">
        <f>'[4]Exhibit 2 - 2021'!T151</f>
        <v>21767837</v>
      </c>
      <c r="U151" s="107">
        <f>'[4]Exhibit 2 - 2021'!U151</f>
        <v>11213937</v>
      </c>
      <c r="V151" s="107">
        <f>'[4]Exhibit 2 - 2021'!V151</f>
        <v>25003552</v>
      </c>
      <c r="W151" s="107">
        <f>'[4]Exhibit 2 - 2021'!W151</f>
        <v>-862052</v>
      </c>
      <c r="X151" s="107">
        <f>'[4]Exhibit 2 - 2021'!X151</f>
        <v>-8279</v>
      </c>
      <c r="Y151" s="107">
        <f>'[4]Exhibit 2 - 2021'!Y151</f>
        <v>-128774</v>
      </c>
      <c r="Z151" s="107">
        <f>'[4]Exhibit 2 - 2021'!Z151</f>
        <v>2490473</v>
      </c>
    </row>
    <row r="152" spans="1:26" s="9" customFormat="1" ht="15" customHeight="1" x14ac:dyDescent="0.3">
      <c r="A152" s="105" t="str">
        <f>'[4]Exhibit 2 - 2021'!A152</f>
        <v xml:space="preserve"> 08A-414</v>
      </c>
      <c r="B152" s="106" t="str">
        <f>'[4]Exhibit 2 - 2021'!B152</f>
        <v>DOC - DAVID WADE CORRECTIONAL CENTER</v>
      </c>
      <c r="C152" s="107">
        <f>'[4]Exhibit 2 - 2021'!C152</f>
        <v>12694899</v>
      </c>
      <c r="D152" s="107">
        <f>'[4]Exhibit 2 - 2021'!D152</f>
        <v>5488450</v>
      </c>
      <c r="E152" s="120">
        <f>'[4]Exhibit 2 - 2021'!E152</f>
        <v>0.43233500000000002</v>
      </c>
      <c r="F152" s="107">
        <f>'[4]Exhibit 2 - 2021'!F152</f>
        <v>36183027</v>
      </c>
      <c r="G152" s="121">
        <f>'[4]Exhibit 2 - 2021'!G152</f>
        <v>6.574E-3</v>
      </c>
      <c r="H152" s="121">
        <f>'[4]Exhibit 2 - 2021'!H152</f>
        <v>6.9011999999999997E-3</v>
      </c>
      <c r="I152" s="121">
        <f>'[4]Exhibit 2 - 2021'!I152</f>
        <v>-3.2719999999999998E-4</v>
      </c>
      <c r="J152" s="107">
        <f>'[4]Exhibit 2 - 2021'!J152</f>
        <v>2536688</v>
      </c>
      <c r="K152" s="107">
        <f>'[4]Exhibit 2 - 2021'!K152</f>
        <v>35734</v>
      </c>
      <c r="L152" s="107">
        <f>'[4]Exhibit 2 - 2021'!L152</f>
        <v>886269</v>
      </c>
      <c r="M152" s="107">
        <f>'[4]Exhibit 2 - 2021'!M152</f>
        <v>-8438018</v>
      </c>
      <c r="N152" s="107">
        <f>'[4]Exhibit 2 - 2021'!N152</f>
        <v>0</v>
      </c>
      <c r="O152" s="107">
        <f>'[4]Exhibit 2 - 2021'!O152</f>
        <v>0</v>
      </c>
      <c r="P152" s="107">
        <f>'[4]Exhibit 2 - 2021'!P152</f>
        <v>-542331</v>
      </c>
      <c r="Q152" s="107">
        <f>'[4]Exhibit 2 - 2021'!Q152</f>
        <v>-1300250</v>
      </c>
      <c r="R152" s="107">
        <f>'[4]Exhibit 2 - 2021'!R152</f>
        <v>-1917040</v>
      </c>
      <c r="S152" s="107">
        <f>'[4]Exhibit 2 - 2021'!S152</f>
        <v>-3756393</v>
      </c>
      <c r="T152" s="107">
        <f>'[4]Exhibit 2 - 2021'!T152</f>
        <v>49025268</v>
      </c>
      <c r="U152" s="107">
        <f>'[4]Exhibit 2 - 2021'!U152</f>
        <v>25255897</v>
      </c>
      <c r="V152" s="107">
        <f>'[4]Exhibit 2 - 2021'!V152</f>
        <v>57077616</v>
      </c>
      <c r="W152" s="107">
        <f>'[4]Exhibit 2 - 2021'!W152</f>
        <v>-2706411</v>
      </c>
      <c r="X152" s="107">
        <f>'[4]Exhibit 2 - 2021'!X152</f>
        <v>-25991</v>
      </c>
      <c r="Y152" s="107">
        <f>'[4]Exhibit 2 - 2021'!Y152</f>
        <v>-404285</v>
      </c>
      <c r="Z152" s="107">
        <f>'[4]Exhibit 2 - 2021'!Z152</f>
        <v>5609015</v>
      </c>
    </row>
    <row r="153" spans="1:26" s="9" customFormat="1" ht="15" customHeight="1" x14ac:dyDescent="0.3">
      <c r="A153" s="105" t="str">
        <f>'[4]Exhibit 2 - 2021'!A153</f>
        <v xml:space="preserve"> 08A-409</v>
      </c>
      <c r="B153" s="106" t="str">
        <f>'[4]Exhibit 2 - 2021'!B153</f>
        <v>DOC - DIXON CORRECTIONAL INSTITUTE</v>
      </c>
      <c r="C153" s="107">
        <f>'[4]Exhibit 2 - 2021'!C153</f>
        <v>20172170</v>
      </c>
      <c r="D153" s="107">
        <f>'[4]Exhibit 2 - 2021'!D153</f>
        <v>8689660</v>
      </c>
      <c r="E153" s="120">
        <f>'[4]Exhibit 2 - 2021'!E153</f>
        <v>0.43077460000000001</v>
      </c>
      <c r="F153" s="107">
        <f>'[4]Exhibit 2 - 2021'!F153</f>
        <v>57287251</v>
      </c>
      <c r="G153" s="121">
        <f>'[4]Exhibit 2 - 2021'!G153</f>
        <v>1.0408300000000001E-2</v>
      </c>
      <c r="H153" s="121">
        <f>'[4]Exhibit 2 - 2021'!H153</f>
        <v>1.0177200000000001E-2</v>
      </c>
      <c r="I153" s="121">
        <f>'[4]Exhibit 2 - 2021'!I153</f>
        <v>2.3110000000000001E-4</v>
      </c>
      <c r="J153" s="107">
        <f>'[4]Exhibit 2 - 2021'!J153</f>
        <v>4016245</v>
      </c>
      <c r="K153" s="107">
        <f>'[4]Exhibit 2 - 2021'!K153</f>
        <v>56577</v>
      </c>
      <c r="L153" s="107">
        <f>'[4]Exhibit 2 - 2021'!L153</f>
        <v>1403197</v>
      </c>
      <c r="M153" s="107">
        <f>'[4]Exhibit 2 - 2021'!M153</f>
        <v>-13359603</v>
      </c>
      <c r="N153" s="107">
        <f>'[4]Exhibit 2 - 2021'!N153</f>
        <v>0</v>
      </c>
      <c r="O153" s="107">
        <f>'[4]Exhibit 2 - 2021'!O153</f>
        <v>0</v>
      </c>
      <c r="P153" s="107">
        <f>'[4]Exhibit 2 - 2021'!P153</f>
        <v>-858653</v>
      </c>
      <c r="Q153" s="107">
        <f>'[4]Exhibit 2 - 2021'!Q153</f>
        <v>-2058638</v>
      </c>
      <c r="R153" s="107">
        <f>'[4]Exhibit 2 - 2021'!R153</f>
        <v>-3035179</v>
      </c>
      <c r="S153" s="107">
        <f>'[4]Exhibit 2 - 2021'!S153</f>
        <v>-5947359</v>
      </c>
      <c r="T153" s="107">
        <f>'[4]Exhibit 2 - 2021'!T153</f>
        <v>77619898</v>
      </c>
      <c r="U153" s="107">
        <f>'[4]Exhibit 2 - 2021'!U153</f>
        <v>39986730</v>
      </c>
      <c r="V153" s="107">
        <f>'[4]Exhibit 2 - 2021'!V153</f>
        <v>84172407</v>
      </c>
      <c r="W153" s="107">
        <f>'[4]Exhibit 2 - 2021'!W153</f>
        <v>1911517</v>
      </c>
      <c r="X153" s="107">
        <f>'[4]Exhibit 2 - 2021'!X153</f>
        <v>18358</v>
      </c>
      <c r="Y153" s="107">
        <f>'[4]Exhibit 2 - 2021'!Y153</f>
        <v>285543</v>
      </c>
      <c r="Z153" s="107">
        <f>'[4]Exhibit 2 - 2021'!Z153</f>
        <v>8880546</v>
      </c>
    </row>
    <row r="154" spans="1:26" s="9" customFormat="1" ht="15" customHeight="1" x14ac:dyDescent="0.3">
      <c r="A154" s="105" t="str">
        <f>'[4]Exhibit 2 - 2021'!A154</f>
        <v xml:space="preserve"> 08A-413</v>
      </c>
      <c r="B154" s="106" t="str">
        <f>'[4]Exhibit 2 - 2021'!B154</f>
        <v>DOC - ELAYN HUNT CORRECTIONAL CENTER</v>
      </c>
      <c r="C154" s="107">
        <f>'[4]Exhibit 2 - 2021'!C154</f>
        <v>21348842</v>
      </c>
      <c r="D154" s="107">
        <f>'[4]Exhibit 2 - 2021'!D154</f>
        <v>9073681</v>
      </c>
      <c r="E154" s="120">
        <f>'[4]Exhibit 2 - 2021'!E154</f>
        <v>0.4250198</v>
      </c>
      <c r="F154" s="107">
        <f>'[4]Exhibit 2 - 2021'!F154</f>
        <v>59818915</v>
      </c>
      <c r="G154" s="121">
        <f>'[4]Exhibit 2 - 2021'!G154</f>
        <v>1.0868299999999999E-2</v>
      </c>
      <c r="H154" s="121">
        <f>'[4]Exhibit 2 - 2021'!H154</f>
        <v>1.1517899999999999E-2</v>
      </c>
      <c r="I154" s="121">
        <f>'[4]Exhibit 2 - 2021'!I154</f>
        <v>-6.4959999999999996E-4</v>
      </c>
      <c r="J154" s="107">
        <f>'[4]Exhibit 2 - 2021'!J154</f>
        <v>4193733</v>
      </c>
      <c r="K154" s="107">
        <f>'[4]Exhibit 2 - 2021'!K154</f>
        <v>59077</v>
      </c>
      <c r="L154" s="107">
        <f>'[4]Exhibit 2 - 2021'!L154</f>
        <v>1465208</v>
      </c>
      <c r="M154" s="107">
        <f>'[4]Exhibit 2 - 2021'!M154</f>
        <v>-13949996</v>
      </c>
      <c r="N154" s="107">
        <f>'[4]Exhibit 2 - 2021'!N154</f>
        <v>0</v>
      </c>
      <c r="O154" s="107">
        <f>'[4]Exhibit 2 - 2021'!O154</f>
        <v>0</v>
      </c>
      <c r="P154" s="107">
        <f>'[4]Exhibit 2 - 2021'!P154</f>
        <v>-896599</v>
      </c>
      <c r="Q154" s="107">
        <f>'[4]Exhibit 2 - 2021'!Q154</f>
        <v>-2149614</v>
      </c>
      <c r="R154" s="107">
        <f>'[4]Exhibit 2 - 2021'!R154</f>
        <v>-3169311</v>
      </c>
      <c r="S154" s="107">
        <f>'[4]Exhibit 2 - 2021'!S154</f>
        <v>-6210187</v>
      </c>
      <c r="T154" s="107">
        <f>'[4]Exhibit 2 - 2021'!T154</f>
        <v>81050111</v>
      </c>
      <c r="U154" s="107">
        <f>'[4]Exhibit 2 - 2021'!U154</f>
        <v>41753842</v>
      </c>
      <c r="V154" s="107">
        <f>'[4]Exhibit 2 - 2021'!V154</f>
        <v>95260974</v>
      </c>
      <c r="W154" s="107">
        <f>'[4]Exhibit 2 - 2021'!W154</f>
        <v>-5372791</v>
      </c>
      <c r="X154" s="107">
        <f>'[4]Exhibit 2 - 2021'!X154</f>
        <v>-51598</v>
      </c>
      <c r="Y154" s="107">
        <f>'[4]Exhibit 2 - 2021'!Y154</f>
        <v>-802590</v>
      </c>
      <c r="Z154" s="107">
        <f>'[4]Exhibit 2 - 2021'!Z154</f>
        <v>9272999</v>
      </c>
    </row>
    <row r="155" spans="1:26" s="9" customFormat="1" ht="15" customHeight="1" x14ac:dyDescent="0.3">
      <c r="A155" s="105" t="str">
        <f>'[4]Exhibit 2 - 2021'!A155</f>
        <v xml:space="preserve"> 08A-406</v>
      </c>
      <c r="B155" s="106" t="str">
        <f>'[4]Exhibit 2 - 2021'!B155</f>
        <v>DOC - LA CORRECTIONAL INST FOR WOMEN</v>
      </c>
      <c r="C155" s="107">
        <f>'[4]Exhibit 2 - 2021'!C155</f>
        <v>11040503</v>
      </c>
      <c r="D155" s="107">
        <f>'[4]Exhibit 2 - 2021'!D155</f>
        <v>4707795</v>
      </c>
      <c r="E155" s="120">
        <f>'[4]Exhibit 2 - 2021'!E155</f>
        <v>0.42641119999999999</v>
      </c>
      <c r="F155" s="107">
        <f>'[4]Exhibit 2 - 2021'!F155</f>
        <v>31036479</v>
      </c>
      <c r="G155" s="121">
        <f>'[4]Exhibit 2 - 2021'!G155</f>
        <v>5.6388999999999996E-3</v>
      </c>
      <c r="H155" s="121">
        <f>'[4]Exhibit 2 - 2021'!H155</f>
        <v>5.8142999999999997E-3</v>
      </c>
      <c r="I155" s="121">
        <f>'[4]Exhibit 2 - 2021'!I155</f>
        <v>-1.7540000000000001E-4</v>
      </c>
      <c r="J155" s="107">
        <f>'[4]Exhibit 2 - 2021'!J155</f>
        <v>2175879</v>
      </c>
      <c r="K155" s="107">
        <f>'[4]Exhibit 2 - 2021'!K155</f>
        <v>30652</v>
      </c>
      <c r="L155" s="107">
        <f>'[4]Exhibit 2 - 2021'!L155</f>
        <v>760209</v>
      </c>
      <c r="M155" s="107">
        <f>'[4]Exhibit 2 - 2021'!M155</f>
        <v>-7237824</v>
      </c>
      <c r="N155" s="107">
        <f>'[4]Exhibit 2 - 2021'!N155</f>
        <v>0</v>
      </c>
      <c r="O155" s="107">
        <f>'[4]Exhibit 2 - 2021'!O155</f>
        <v>0</v>
      </c>
      <c r="P155" s="107">
        <f>'[4]Exhibit 2 - 2021'!P155</f>
        <v>-465192</v>
      </c>
      <c r="Q155" s="107">
        <f>'[4]Exhibit 2 - 2021'!Q155</f>
        <v>-1115307</v>
      </c>
      <c r="R155" s="107">
        <f>'[4]Exhibit 2 - 2021'!R155</f>
        <v>-1644367</v>
      </c>
      <c r="S155" s="107">
        <f>'[4]Exhibit 2 - 2021'!S155</f>
        <v>-3222097</v>
      </c>
      <c r="T155" s="107">
        <f>'[4]Exhibit 2 - 2021'!T155</f>
        <v>42052085</v>
      </c>
      <c r="U155" s="107">
        <f>'[4]Exhibit 2 - 2021'!U155</f>
        <v>21663586</v>
      </c>
      <c r="V155" s="107">
        <f>'[4]Exhibit 2 - 2021'!V155</f>
        <v>48087979</v>
      </c>
      <c r="W155" s="107">
        <f>'[4]Exhibit 2 - 2021'!W155</f>
        <v>-1450344</v>
      </c>
      <c r="X155" s="107">
        <f>'[4]Exhibit 2 - 2021'!X155</f>
        <v>-13929</v>
      </c>
      <c r="Y155" s="107">
        <f>'[4]Exhibit 2 - 2021'!Y155</f>
        <v>-216653</v>
      </c>
      <c r="Z155" s="107">
        <f>'[4]Exhibit 2 - 2021'!Z155</f>
        <v>4811208</v>
      </c>
    </row>
    <row r="156" spans="1:26" s="9" customFormat="1" ht="15" customHeight="1" x14ac:dyDescent="0.3">
      <c r="A156" s="105" t="str">
        <f>'[4]Exhibit 2 - 2021'!A156</f>
        <v xml:space="preserve"> 08A-402</v>
      </c>
      <c r="B156" s="106" t="str">
        <f>'[4]Exhibit 2 - 2021'!B156</f>
        <v>DOC - LOUISIANA STATE PENITENTIARY</v>
      </c>
      <c r="C156" s="107">
        <f>'[4]Exhibit 2 - 2021'!C156</f>
        <v>51648678</v>
      </c>
      <c r="D156" s="107">
        <f>'[4]Exhibit 2 - 2021'!D156</f>
        <v>22312168</v>
      </c>
      <c r="E156" s="120">
        <f>'[4]Exhibit 2 - 2021'!E156</f>
        <v>0.43199880000000002</v>
      </c>
      <c r="F156" s="107">
        <f>'[4]Exhibit 2 - 2021'!F156</f>
        <v>147094633</v>
      </c>
      <c r="G156" s="121">
        <f>'[4]Exhibit 2 - 2021'!G156</f>
        <v>2.6725200000000001E-2</v>
      </c>
      <c r="H156" s="121">
        <f>'[4]Exhibit 2 - 2021'!H156</f>
        <v>2.8067399999999999E-2</v>
      </c>
      <c r="I156" s="121">
        <f>'[4]Exhibit 2 - 2021'!I156</f>
        <v>-1.3423E-3</v>
      </c>
      <c r="J156" s="107">
        <f>'[4]Exhibit 2 - 2021'!J156</f>
        <v>10312384</v>
      </c>
      <c r="K156" s="107">
        <f>'[4]Exhibit 2 - 2021'!K156</f>
        <v>145270</v>
      </c>
      <c r="L156" s="107">
        <f>'[4]Exhibit 2 - 2021'!L156</f>
        <v>3602944</v>
      </c>
      <c r="M156" s="107">
        <f>'[4]Exhibit 2 - 2021'!M156</f>
        <v>-34303023</v>
      </c>
      <c r="N156" s="107">
        <f>'[4]Exhibit 2 - 2021'!N156</f>
        <v>0</v>
      </c>
      <c r="O156" s="107">
        <f>'[4]Exhibit 2 - 2021'!O156</f>
        <v>0</v>
      </c>
      <c r="P156" s="107">
        <f>'[4]Exhibit 2 - 2021'!P156</f>
        <v>-2204735</v>
      </c>
      <c r="Q156" s="107">
        <f>'[4]Exhibit 2 - 2021'!Q156</f>
        <v>-5285898</v>
      </c>
      <c r="R156" s="107">
        <f>'[4]Exhibit 2 - 2021'!R156</f>
        <v>-7793332</v>
      </c>
      <c r="S156" s="107">
        <f>'[4]Exhibit 2 - 2021'!S156</f>
        <v>-15270843</v>
      </c>
      <c r="T156" s="107">
        <f>'[4]Exhibit 2 - 2021'!T156</f>
        <v>199302117</v>
      </c>
      <c r="U156" s="107">
        <f>'[4]Exhibit 2 - 2021'!U156</f>
        <v>102672641</v>
      </c>
      <c r="V156" s="107">
        <f>'[4]Exhibit 2 - 2021'!V156</f>
        <v>232136392</v>
      </c>
      <c r="W156" s="107">
        <f>'[4]Exhibit 2 - 2021'!W156</f>
        <v>-11101469</v>
      </c>
      <c r="X156" s="107">
        <f>'[4]Exhibit 2 - 2021'!X156</f>
        <v>-106614</v>
      </c>
      <c r="Y156" s="107">
        <f>'[4]Exhibit 2 - 2021'!Y156</f>
        <v>-1658343</v>
      </c>
      <c r="Z156" s="107">
        <f>'[4]Exhibit 2 - 2021'!Z156</f>
        <v>22802292</v>
      </c>
    </row>
    <row r="157" spans="1:26" s="9" customFormat="1" ht="15" customHeight="1" x14ac:dyDescent="0.3">
      <c r="A157" s="105">
        <f>'[4]Exhibit 2 - 2021'!A157</f>
        <v>712</v>
      </c>
      <c r="B157" s="106" t="str">
        <f>'[4]Exhibit 2 - 2021'!B157</f>
        <v>DOC - PRISON ENTERPRISES</v>
      </c>
      <c r="C157" s="107">
        <f>'[4]Exhibit 2 - 2021'!C157</f>
        <v>2961639</v>
      </c>
      <c r="D157" s="107">
        <f>'[4]Exhibit 2 - 2021'!D157</f>
        <v>1258670</v>
      </c>
      <c r="E157" s="120">
        <f>'[4]Exhibit 2 - 2021'!E157</f>
        <v>0.4249908</v>
      </c>
      <c r="F157" s="107">
        <f>'[4]Exhibit 2 - 2021'!F157</f>
        <v>8297849</v>
      </c>
      <c r="G157" s="121">
        <f>'[4]Exhibit 2 - 2021'!G157</f>
        <v>1.5076E-3</v>
      </c>
      <c r="H157" s="121">
        <f>'[4]Exhibit 2 - 2021'!H157</f>
        <v>1.5578E-3</v>
      </c>
      <c r="I157" s="121">
        <f>'[4]Exhibit 2 - 2021'!I157</f>
        <v>-5.02E-5</v>
      </c>
      <c r="J157" s="107">
        <f>'[4]Exhibit 2 - 2021'!J157</f>
        <v>581738</v>
      </c>
      <c r="K157" s="107">
        <f>'[4]Exhibit 2 - 2021'!K157</f>
        <v>8195</v>
      </c>
      <c r="L157" s="107">
        <f>'[4]Exhibit 2 - 2021'!L157</f>
        <v>203248</v>
      </c>
      <c r="M157" s="107">
        <f>'[4]Exhibit 2 - 2021'!M157</f>
        <v>-1935090</v>
      </c>
      <c r="N157" s="107">
        <f>'[4]Exhibit 2 - 2021'!N157</f>
        <v>0</v>
      </c>
      <c r="O157" s="107">
        <f>'[4]Exhibit 2 - 2021'!O157</f>
        <v>0</v>
      </c>
      <c r="P157" s="107">
        <f>'[4]Exhibit 2 - 2021'!P157</f>
        <v>-124373</v>
      </c>
      <c r="Q157" s="107">
        <f>'[4]Exhibit 2 - 2021'!Q157</f>
        <v>-298186</v>
      </c>
      <c r="R157" s="107">
        <f>'[4]Exhibit 2 - 2021'!R157</f>
        <v>-439635</v>
      </c>
      <c r="S157" s="107">
        <f>'[4]Exhibit 2 - 2021'!S157</f>
        <v>-861453</v>
      </c>
      <c r="T157" s="107">
        <f>'[4]Exhibit 2 - 2021'!T157</f>
        <v>11242958</v>
      </c>
      <c r="U157" s="107">
        <f>'[4]Exhibit 2 - 2021'!U157</f>
        <v>5791932</v>
      </c>
      <c r="V157" s="107">
        <f>'[4]Exhibit 2 - 2021'!V157</f>
        <v>12883716</v>
      </c>
      <c r="W157" s="107">
        <f>'[4]Exhibit 2 - 2021'!W157</f>
        <v>-414774</v>
      </c>
      <c r="X157" s="107">
        <f>'[4]Exhibit 2 - 2021'!X157</f>
        <v>-3983</v>
      </c>
      <c r="Y157" s="107">
        <f>'[4]Exhibit 2 - 2021'!Y157</f>
        <v>-61959</v>
      </c>
      <c r="Z157" s="107">
        <f>'[4]Exhibit 2 - 2021'!Z157</f>
        <v>1286315</v>
      </c>
    </row>
    <row r="158" spans="1:26" s="9" customFormat="1" ht="15" customHeight="1" x14ac:dyDescent="0.3">
      <c r="A158" s="105" t="str">
        <f>'[4]Exhibit 2 - 2021'!A158</f>
        <v xml:space="preserve"> 08A-416</v>
      </c>
      <c r="B158" s="106" t="str">
        <f>'[4]Exhibit 2 - 2021'!B158</f>
        <v>DOC - RAYBURN CORRECTIONAL INST</v>
      </c>
      <c r="C158" s="107">
        <f>'[4]Exhibit 2 - 2021'!C158</f>
        <v>11701484</v>
      </c>
      <c r="D158" s="107">
        <f>'[4]Exhibit 2 - 2021'!D158</f>
        <v>5067346</v>
      </c>
      <c r="E158" s="120">
        <f>'[4]Exhibit 2 - 2021'!E158</f>
        <v>0.43305149999999998</v>
      </c>
      <c r="F158" s="107">
        <f>'[4]Exhibit 2 - 2021'!F158</f>
        <v>33406876</v>
      </c>
      <c r="G158" s="121">
        <f>'[4]Exhibit 2 - 2021'!G158</f>
        <v>6.0695999999999996E-3</v>
      </c>
      <c r="H158" s="121">
        <f>'[4]Exhibit 2 - 2021'!H158</f>
        <v>6.2532000000000004E-3</v>
      </c>
      <c r="I158" s="121">
        <f>'[4]Exhibit 2 - 2021'!I158</f>
        <v>-1.8359999999999999E-4</v>
      </c>
      <c r="J158" s="107">
        <f>'[4]Exhibit 2 - 2021'!J158</f>
        <v>2342060</v>
      </c>
      <c r="K158" s="107">
        <f>'[4]Exhibit 2 - 2021'!K158</f>
        <v>32993</v>
      </c>
      <c r="L158" s="107">
        <f>'[4]Exhibit 2 - 2021'!L158</f>
        <v>818270</v>
      </c>
      <c r="M158" s="107">
        <f>'[4]Exhibit 2 - 2021'!M158</f>
        <v>-7790609</v>
      </c>
      <c r="N158" s="107">
        <f>'[4]Exhibit 2 - 2021'!N158</f>
        <v>0</v>
      </c>
      <c r="O158" s="107">
        <f>'[4]Exhibit 2 - 2021'!O158</f>
        <v>0</v>
      </c>
      <c r="P158" s="107">
        <f>'[4]Exhibit 2 - 2021'!P158</f>
        <v>-500721</v>
      </c>
      <c r="Q158" s="107">
        <f>'[4]Exhibit 2 - 2021'!Q158</f>
        <v>-1200488</v>
      </c>
      <c r="R158" s="107">
        <f>'[4]Exhibit 2 - 2021'!R158</f>
        <v>-1769955</v>
      </c>
      <c r="S158" s="107">
        <f>'[4]Exhibit 2 - 2021'!S158</f>
        <v>-3468183</v>
      </c>
      <c r="T158" s="107">
        <f>'[4]Exhibit 2 - 2021'!T158</f>
        <v>45263794</v>
      </c>
      <c r="U158" s="107">
        <f>'[4]Exhibit 2 - 2021'!U158</f>
        <v>23318133</v>
      </c>
      <c r="V158" s="107">
        <f>'[4]Exhibit 2 - 2021'!V158</f>
        <v>51717892</v>
      </c>
      <c r="W158" s="107">
        <f>'[4]Exhibit 2 - 2021'!W158</f>
        <v>-1518329</v>
      </c>
      <c r="X158" s="107">
        <f>'[4]Exhibit 2 - 2021'!X158</f>
        <v>-14581</v>
      </c>
      <c r="Y158" s="107">
        <f>'[4]Exhibit 2 - 2021'!Y158</f>
        <v>-226809</v>
      </c>
      <c r="Z158" s="107">
        <f>'[4]Exhibit 2 - 2021'!Z158</f>
        <v>5178662</v>
      </c>
    </row>
    <row r="159" spans="1:26" s="9" customFormat="1" ht="15" customHeight="1" x14ac:dyDescent="0.3">
      <c r="A159" s="105" t="str">
        <f>'[4]Exhibit 2 - 2021'!A159</f>
        <v xml:space="preserve"> 08A-405</v>
      </c>
      <c r="B159" s="106" t="str">
        <f>'[4]Exhibit 2 - 2021'!B159</f>
        <v>DOC - RAYMOND LABORDE CORRECTIONAL CENTER</v>
      </c>
      <c r="C159" s="107">
        <f>'[4]Exhibit 2 - 2021'!C159</f>
        <v>14594950</v>
      </c>
      <c r="D159" s="107">
        <f>'[4]Exhibit 2 - 2021'!D159</f>
        <v>6313860</v>
      </c>
      <c r="E159" s="120">
        <f>'[4]Exhibit 2 - 2021'!E159</f>
        <v>0.43260569999999998</v>
      </c>
      <c r="F159" s="107">
        <f>'[4]Exhibit 2 - 2021'!F159</f>
        <v>41624587</v>
      </c>
      <c r="G159" s="121">
        <f>'[4]Exhibit 2 - 2021'!G159</f>
        <v>7.5626000000000001E-3</v>
      </c>
      <c r="H159" s="121">
        <f>'[4]Exhibit 2 - 2021'!H159</f>
        <v>7.2310999999999999E-3</v>
      </c>
      <c r="I159" s="121">
        <f>'[4]Exhibit 2 - 2021'!I159</f>
        <v>3.3149999999999998E-4</v>
      </c>
      <c r="J159" s="107">
        <f>'[4]Exhibit 2 - 2021'!J159</f>
        <v>2918181</v>
      </c>
      <c r="K159" s="107">
        <f>'[4]Exhibit 2 - 2021'!K159</f>
        <v>41108</v>
      </c>
      <c r="L159" s="107">
        <f>'[4]Exhibit 2 - 2021'!L159</f>
        <v>1019555</v>
      </c>
      <c r="M159" s="107">
        <f>'[4]Exhibit 2 - 2021'!M159</f>
        <v>-9707011</v>
      </c>
      <c r="N159" s="107">
        <f>'[4]Exhibit 2 - 2021'!N159</f>
        <v>0</v>
      </c>
      <c r="O159" s="107">
        <f>'[4]Exhibit 2 - 2021'!O159</f>
        <v>0</v>
      </c>
      <c r="P159" s="107">
        <f>'[4]Exhibit 2 - 2021'!P159</f>
        <v>-623892</v>
      </c>
      <c r="Q159" s="107">
        <f>'[4]Exhibit 2 - 2021'!Q159</f>
        <v>-1495794</v>
      </c>
      <c r="R159" s="107">
        <f>'[4]Exhibit 2 - 2021'!R159</f>
        <v>-2205344</v>
      </c>
      <c r="S159" s="107">
        <f>'[4]Exhibit 2 - 2021'!S159</f>
        <v>-4321317</v>
      </c>
      <c r="T159" s="107">
        <f>'[4]Exhibit 2 - 2021'!T159</f>
        <v>56398172</v>
      </c>
      <c r="U159" s="107">
        <f>'[4]Exhibit 2 - 2021'!U159</f>
        <v>29054128</v>
      </c>
      <c r="V159" s="107">
        <f>'[4]Exhibit 2 - 2021'!V159</f>
        <v>59806275</v>
      </c>
      <c r="W159" s="107">
        <f>'[4]Exhibit 2 - 2021'!W159</f>
        <v>2741809</v>
      </c>
      <c r="X159" s="107">
        <f>'[4]Exhibit 2 - 2021'!X159</f>
        <v>26331</v>
      </c>
      <c r="Y159" s="107">
        <f>'[4]Exhibit 2 - 2021'!Y159</f>
        <v>409573</v>
      </c>
      <c r="Z159" s="107">
        <f>'[4]Exhibit 2 - 2021'!Z159</f>
        <v>6452554</v>
      </c>
    </row>
    <row r="160" spans="1:26" s="9" customFormat="1" ht="15" customHeight="1" x14ac:dyDescent="0.3">
      <c r="A160" s="105" t="str">
        <f>'[4]Exhibit 2 - 2021'!A160</f>
        <v xml:space="preserve"> 19-699</v>
      </c>
      <c r="B160" s="106" t="str">
        <f>'[4]Exhibit 2 - 2021'!B160</f>
        <v xml:space="preserve">DOE - SPECIAL SCHOOL DISTRICTS </v>
      </c>
      <c r="C160" s="107">
        <f>'[4]Exhibit 2 - 2021'!C160</f>
        <v>0</v>
      </c>
      <c r="D160" s="107">
        <f>'[4]Exhibit 2 - 2021'!D160</f>
        <v>0</v>
      </c>
      <c r="E160" s="120">
        <f>'[4]Exhibit 2 - 2021'!E160</f>
        <v>0</v>
      </c>
      <c r="F160" s="107">
        <f>'[4]Exhibit 2 - 2021'!F160</f>
        <v>0</v>
      </c>
      <c r="G160" s="121">
        <f>'[4]Exhibit 2 - 2021'!G160</f>
        <v>0</v>
      </c>
      <c r="H160" s="121">
        <f>'[4]Exhibit 2 - 2021'!H160</f>
        <v>1.7640000000000001E-4</v>
      </c>
      <c r="I160" s="121">
        <f>'[4]Exhibit 2 - 2021'!I160</f>
        <v>-1.7640000000000001E-4</v>
      </c>
      <c r="J160" s="107">
        <f>'[4]Exhibit 2 - 2021'!J160</f>
        <v>0</v>
      </c>
      <c r="K160" s="107">
        <f>'[4]Exhibit 2 - 2021'!K160</f>
        <v>0</v>
      </c>
      <c r="L160" s="107">
        <f>'[4]Exhibit 2 - 2021'!L160</f>
        <v>0</v>
      </c>
      <c r="M160" s="107">
        <f>'[4]Exhibit 2 - 2021'!M160</f>
        <v>0</v>
      </c>
      <c r="N160" s="107">
        <f>'[4]Exhibit 2 - 2021'!N160</f>
        <v>0</v>
      </c>
      <c r="O160" s="107">
        <f>'[4]Exhibit 2 - 2021'!O160</f>
        <v>0</v>
      </c>
      <c r="P160" s="107">
        <f>'[4]Exhibit 2 - 2021'!P160</f>
        <v>0</v>
      </c>
      <c r="Q160" s="107">
        <f>'[4]Exhibit 2 - 2021'!Q160</f>
        <v>0</v>
      </c>
      <c r="R160" s="107">
        <f>'[4]Exhibit 2 - 2021'!R160</f>
        <v>0</v>
      </c>
      <c r="S160" s="107">
        <f>'[4]Exhibit 2 - 2021'!S160</f>
        <v>0</v>
      </c>
      <c r="T160" s="107">
        <f>'[4]Exhibit 2 - 2021'!T160</f>
        <v>0</v>
      </c>
      <c r="U160" s="107">
        <f>'[4]Exhibit 2 - 2021'!U160</f>
        <v>0</v>
      </c>
      <c r="V160" s="107">
        <f>'[4]Exhibit 2 - 2021'!V160</f>
        <v>1458946</v>
      </c>
      <c r="W160" s="107">
        <f>'[4]Exhibit 2 - 2021'!W160</f>
        <v>-1458946</v>
      </c>
      <c r="X160" s="107">
        <f>'[4]Exhibit 2 - 2021'!X160</f>
        <v>-14011</v>
      </c>
      <c r="Y160" s="107">
        <f>'[4]Exhibit 2 - 2021'!Y160</f>
        <v>-217938</v>
      </c>
      <c r="Z160" s="107">
        <f>'[4]Exhibit 2 - 2021'!Z160</f>
        <v>0</v>
      </c>
    </row>
    <row r="161" spans="1:26" s="9" customFormat="1" ht="15" customHeight="1" x14ac:dyDescent="0.3">
      <c r="A161" s="108" t="str">
        <f>'[4]Exhibit 2 - 2021'!A161</f>
        <v xml:space="preserve"> 19-678</v>
      </c>
      <c r="B161" s="109" t="str">
        <f>'[4]Exhibit 2 - 2021'!B161</f>
        <v>DOE - STATE ACTIVITIES</v>
      </c>
      <c r="C161" s="107">
        <f>'[4]Exhibit 2 - 2021'!C161</f>
        <v>20581436</v>
      </c>
      <c r="D161" s="107">
        <f>'[4]Exhibit 2 - 2021'!D161</f>
        <v>8129667</v>
      </c>
      <c r="E161" s="120">
        <f>'[4]Exhibit 2 - 2021'!E161</f>
        <v>0.39500000000000002</v>
      </c>
      <c r="F161" s="107">
        <f>'[4]Exhibit 2 - 2021'!F161</f>
        <v>53595459</v>
      </c>
      <c r="G161" s="121">
        <f>'[4]Exhibit 2 - 2021'!G161</f>
        <v>9.7376000000000008E-3</v>
      </c>
      <c r="H161" s="121">
        <f>'[4]Exhibit 2 - 2021'!H161</f>
        <v>1.0618799999999999E-2</v>
      </c>
      <c r="I161" s="121">
        <f>'[4]Exhibit 2 - 2021'!I161</f>
        <v>-8.8119999999999995E-4</v>
      </c>
      <c r="J161" s="107">
        <f>'[4]Exhibit 2 - 2021'!J161</f>
        <v>3757424</v>
      </c>
      <c r="K161" s="107">
        <f>'[4]Exhibit 2 - 2021'!K161</f>
        <v>52931</v>
      </c>
      <c r="L161" s="107">
        <f>'[4]Exhibit 2 - 2021'!L161</f>
        <v>1312770</v>
      </c>
      <c r="M161" s="107">
        <f>'[4]Exhibit 2 - 2021'!M161</f>
        <v>-12498663</v>
      </c>
      <c r="N161" s="107">
        <f>'[4]Exhibit 2 - 2021'!N161</f>
        <v>0</v>
      </c>
      <c r="O161" s="107">
        <f>'[4]Exhibit 2 - 2021'!O161</f>
        <v>0</v>
      </c>
      <c r="P161" s="107">
        <f>'[4]Exhibit 2 - 2021'!P161</f>
        <v>-803318</v>
      </c>
      <c r="Q161" s="107">
        <f>'[4]Exhibit 2 - 2021'!Q161</f>
        <v>-1925972</v>
      </c>
      <c r="R161" s="107">
        <f>'[4]Exhibit 2 - 2021'!R161</f>
        <v>-2839582</v>
      </c>
      <c r="S161" s="107">
        <f>'[4]Exhibit 2 - 2021'!S161</f>
        <v>-5564090</v>
      </c>
      <c r="T161" s="107">
        <f>'[4]Exhibit 2 - 2021'!T161</f>
        <v>72617799</v>
      </c>
      <c r="U161" s="107">
        <f>'[4]Exhibit 2 - 2021'!U161</f>
        <v>37409845</v>
      </c>
      <c r="V161" s="107">
        <f>'[4]Exhibit 2 - 2021'!V161</f>
        <v>87824816</v>
      </c>
      <c r="W161" s="107">
        <f>'[4]Exhibit 2 - 2021'!W161</f>
        <v>-7288443</v>
      </c>
      <c r="X161" s="107">
        <f>'[4]Exhibit 2 - 2021'!X161</f>
        <v>-69996</v>
      </c>
      <c r="Y161" s="107">
        <f>'[4]Exhibit 2 - 2021'!Y161</f>
        <v>-1088751</v>
      </c>
      <c r="Z161" s="107">
        <f>'[4]Exhibit 2 - 2021'!Z161</f>
        <v>8308252</v>
      </c>
    </row>
    <row r="162" spans="1:26" s="9" customFormat="1" ht="15" customHeight="1" x14ac:dyDescent="0.3">
      <c r="A162" s="105" t="str">
        <f>'[4]Exhibit 2 - 2021'!A162</f>
        <v xml:space="preserve"> 07-273</v>
      </c>
      <c r="B162" s="106" t="str">
        <f>'[4]Exhibit 2 - 2021'!B162</f>
        <v>DOTD - ADMINISTRATION</v>
      </c>
      <c r="C162" s="107">
        <f>'[4]Exhibit 2 - 2021'!C162</f>
        <v>12927878</v>
      </c>
      <c r="D162" s="107">
        <f>'[4]Exhibit 2 - 2021'!D162</f>
        <v>5106512</v>
      </c>
      <c r="E162" s="120">
        <f>'[4]Exhibit 2 - 2021'!E162</f>
        <v>0.39500000000000002</v>
      </c>
      <c r="F162" s="107">
        <f>'[4]Exhibit 2 - 2021'!F162</f>
        <v>33665068</v>
      </c>
      <c r="G162" s="121">
        <f>'[4]Exhibit 2 - 2021'!G162</f>
        <v>6.1165000000000004E-3</v>
      </c>
      <c r="H162" s="121">
        <f>'[4]Exhibit 2 - 2021'!H162</f>
        <v>5.9716999999999999E-3</v>
      </c>
      <c r="I162" s="121">
        <f>'[4]Exhibit 2 - 2021'!I162</f>
        <v>1.448E-4</v>
      </c>
      <c r="J162" s="107">
        <f>'[4]Exhibit 2 - 2021'!J162</f>
        <v>2360162</v>
      </c>
      <c r="K162" s="107">
        <f>'[4]Exhibit 2 - 2021'!K162</f>
        <v>33248</v>
      </c>
      <c r="L162" s="107">
        <f>'[4]Exhibit 2 - 2021'!L162</f>
        <v>824594</v>
      </c>
      <c r="M162" s="107">
        <f>'[4]Exhibit 2 - 2021'!M162</f>
        <v>-7850821</v>
      </c>
      <c r="N162" s="107">
        <f>'[4]Exhibit 2 - 2021'!N162</f>
        <v>0</v>
      </c>
      <c r="O162" s="107">
        <f>'[4]Exhibit 2 - 2021'!O162</f>
        <v>0</v>
      </c>
      <c r="P162" s="107">
        <f>'[4]Exhibit 2 - 2021'!P162</f>
        <v>-504591</v>
      </c>
      <c r="Q162" s="107">
        <f>'[4]Exhibit 2 - 2021'!Q162</f>
        <v>-1209766</v>
      </c>
      <c r="R162" s="107">
        <f>'[4]Exhibit 2 - 2021'!R162</f>
        <v>-1783635</v>
      </c>
      <c r="S162" s="107">
        <f>'[4]Exhibit 2 - 2021'!S162</f>
        <v>-3494988</v>
      </c>
      <c r="T162" s="107">
        <f>'[4]Exhibit 2 - 2021'!T162</f>
        <v>45613624</v>
      </c>
      <c r="U162" s="107">
        <f>'[4]Exhibit 2 - 2021'!U162</f>
        <v>23498352</v>
      </c>
      <c r="V162" s="107">
        <f>'[4]Exhibit 2 - 2021'!V162</f>
        <v>49390278</v>
      </c>
      <c r="W162" s="107">
        <f>'[4]Exhibit 2 - 2021'!W162</f>
        <v>1197262</v>
      </c>
      <c r="X162" s="107">
        <f>'[4]Exhibit 2 - 2021'!X162</f>
        <v>11498</v>
      </c>
      <c r="Y162" s="107">
        <f>'[4]Exhibit 2 - 2021'!Y162</f>
        <v>178848</v>
      </c>
      <c r="Z162" s="107">
        <f>'[4]Exhibit 2 - 2021'!Z162</f>
        <v>5218686</v>
      </c>
    </row>
    <row r="163" spans="1:26" s="9" customFormat="1" ht="15" customHeight="1" x14ac:dyDescent="0.3">
      <c r="A163" s="108" t="str">
        <f>'[4]Exhibit 2 - 2021'!A163</f>
        <v xml:space="preserve"> 07-276</v>
      </c>
      <c r="B163" s="109" t="str">
        <f>'[4]Exhibit 2 - 2021'!B163</f>
        <v xml:space="preserve">DOTD - ENGINEERING AND OPERATIONS </v>
      </c>
      <c r="C163" s="107">
        <f>'[4]Exhibit 2 - 2021'!C163</f>
        <v>197118917</v>
      </c>
      <c r="D163" s="107">
        <f>'[4]Exhibit 2 - 2021'!D163</f>
        <v>77861972</v>
      </c>
      <c r="E163" s="120">
        <f>'[4]Exhibit 2 - 2021'!E163</f>
        <v>0.39500000000000002</v>
      </c>
      <c r="F163" s="107">
        <f>'[4]Exhibit 2 - 2021'!F163</f>
        <v>513311353</v>
      </c>
      <c r="G163" s="121">
        <f>'[4]Exhibit 2 - 2021'!G163</f>
        <v>9.3259500000000009E-2</v>
      </c>
      <c r="H163" s="121">
        <f>'[4]Exhibit 2 - 2021'!H163</f>
        <v>9.1374700000000003E-2</v>
      </c>
      <c r="I163" s="121">
        <f>'[4]Exhibit 2 - 2021'!I163</f>
        <v>1.8858E-3</v>
      </c>
      <c r="J163" s="107">
        <f>'[4]Exhibit 2 - 2021'!J163</f>
        <v>35986788</v>
      </c>
      <c r="K163" s="107">
        <f>'[4]Exhibit 2 - 2021'!K163</f>
        <v>506932</v>
      </c>
      <c r="L163" s="107">
        <f>'[4]Exhibit 2 - 2021'!L163</f>
        <v>12573080</v>
      </c>
      <c r="M163" s="107">
        <f>'[4]Exhibit 2 - 2021'!M163</f>
        <v>-119706134</v>
      </c>
      <c r="N163" s="107">
        <f>'[4]Exhibit 2 - 2021'!N163</f>
        <v>0</v>
      </c>
      <c r="O163" s="107">
        <f>'[4]Exhibit 2 - 2021'!O163</f>
        <v>0</v>
      </c>
      <c r="P163" s="107">
        <f>'[4]Exhibit 2 - 2021'!P163</f>
        <v>-7693785</v>
      </c>
      <c r="Q163" s="107">
        <f>'[4]Exhibit 2 - 2021'!Q163</f>
        <v>-18446027</v>
      </c>
      <c r="R163" s="107">
        <f>'[4]Exhibit 2 - 2021'!R163</f>
        <v>-27196137</v>
      </c>
      <c r="S163" s="107">
        <f>'[4]Exhibit 2 - 2021'!S163</f>
        <v>-53290167</v>
      </c>
      <c r="T163" s="107">
        <f>'[4]Exhibit 2 - 2021'!T163</f>
        <v>695498102</v>
      </c>
      <c r="U163" s="107">
        <f>'[4]Exhibit 2 - 2021'!U163</f>
        <v>358293365</v>
      </c>
      <c r="V163" s="107">
        <f>'[4]Exhibit 2 - 2021'!V163</f>
        <v>755741619</v>
      </c>
      <c r="W163" s="107">
        <f>'[4]Exhibit 2 - 2021'!W163</f>
        <v>15596733</v>
      </c>
      <c r="X163" s="107">
        <f>'[4]Exhibit 2 - 2021'!X163</f>
        <v>149792</v>
      </c>
      <c r="Y163" s="107">
        <f>'[4]Exhibit 2 - 2021'!Y163</f>
        <v>2329851</v>
      </c>
      <c r="Z163" s="107">
        <f>'[4]Exhibit 2 - 2021'!Z163</f>
        <v>79572423</v>
      </c>
    </row>
    <row r="164" spans="1:26" s="9" customFormat="1" ht="15" customHeight="1" x14ac:dyDescent="0.3">
      <c r="A164" s="105" t="str">
        <f>'[4]Exhibit 2 - 2021'!A164</f>
        <v xml:space="preserve"> 08B-425</v>
      </c>
      <c r="B164" s="106" t="str">
        <f>'[4]Exhibit 2 - 2021'!B164</f>
        <v>DPS - LA HIGHWAY SAFETY COMMISSION</v>
      </c>
      <c r="C164" s="107">
        <f>'[4]Exhibit 2 - 2021'!C164</f>
        <v>960244</v>
      </c>
      <c r="D164" s="107">
        <f>'[4]Exhibit 2 - 2021'!D164</f>
        <v>379296</v>
      </c>
      <c r="E164" s="120">
        <f>'[4]Exhibit 2 - 2021'!E164</f>
        <v>0.39500000000000002</v>
      </c>
      <c r="F164" s="107">
        <f>'[4]Exhibit 2 - 2021'!F164</f>
        <v>2500566</v>
      </c>
      <c r="G164" s="121">
        <f>'[4]Exhibit 2 - 2021'!G164</f>
        <v>4.5429999999999998E-4</v>
      </c>
      <c r="H164" s="121">
        <f>'[4]Exhibit 2 - 2021'!H164</f>
        <v>4.44E-4</v>
      </c>
      <c r="I164" s="121">
        <f>'[4]Exhibit 2 - 2021'!I164</f>
        <v>1.03E-5</v>
      </c>
      <c r="J164" s="107">
        <f>'[4]Exhibit 2 - 2021'!J164</f>
        <v>175308</v>
      </c>
      <c r="K164" s="107">
        <f>'[4]Exhibit 2 - 2021'!K164</f>
        <v>2470</v>
      </c>
      <c r="L164" s="107">
        <f>'[4]Exhibit 2 - 2021'!L164</f>
        <v>61249</v>
      </c>
      <c r="M164" s="107">
        <f>'[4]Exhibit 2 - 2021'!M164</f>
        <v>-583141</v>
      </c>
      <c r="N164" s="107">
        <f>'[4]Exhibit 2 - 2021'!N164</f>
        <v>0</v>
      </c>
      <c r="O164" s="107">
        <f>'[4]Exhibit 2 - 2021'!O164</f>
        <v>0</v>
      </c>
      <c r="P164" s="107">
        <f>'[4]Exhibit 2 - 2021'!P164</f>
        <v>-37480</v>
      </c>
      <c r="Q164" s="107">
        <f>'[4]Exhibit 2 - 2021'!Q164</f>
        <v>-89859</v>
      </c>
      <c r="R164" s="107">
        <f>'[4]Exhibit 2 - 2021'!R164</f>
        <v>-132484</v>
      </c>
      <c r="S164" s="107">
        <f>'[4]Exhibit 2 - 2021'!S164</f>
        <v>-259600</v>
      </c>
      <c r="T164" s="107">
        <f>'[4]Exhibit 2 - 2021'!T164</f>
        <v>3388078</v>
      </c>
      <c r="U164" s="107">
        <f>'[4]Exhibit 2 - 2021'!U164</f>
        <v>1745405</v>
      </c>
      <c r="V164" s="107">
        <f>'[4]Exhibit 2 - 2021'!V164</f>
        <v>3672342</v>
      </c>
      <c r="W164" s="107">
        <f>'[4]Exhibit 2 - 2021'!W164</f>
        <v>85188</v>
      </c>
      <c r="X164" s="107">
        <f>'[4]Exhibit 2 - 2021'!X164</f>
        <v>818</v>
      </c>
      <c r="Y164" s="107">
        <f>'[4]Exhibit 2 - 2021'!Y164</f>
        <v>12725</v>
      </c>
      <c r="Z164" s="107">
        <f>'[4]Exhibit 2 - 2021'!Z164</f>
        <v>387632</v>
      </c>
    </row>
    <row r="165" spans="1:26" s="9" customFormat="1" ht="15" customHeight="1" x14ac:dyDescent="0.3">
      <c r="A165" s="105" t="str">
        <f>'[4]Exhibit 2 - 2021'!A165</f>
        <v xml:space="preserve"> 08B-424</v>
      </c>
      <c r="B165" s="106" t="str">
        <f>'[4]Exhibit 2 - 2021'!B165</f>
        <v>DPS - LIQUEFIED PETROLEUM GAS COMMISSION</v>
      </c>
      <c r="C165" s="107">
        <f>'[4]Exhibit 2 - 2021'!C165</f>
        <v>704475</v>
      </c>
      <c r="D165" s="107">
        <f>'[4]Exhibit 2 - 2021'!D165</f>
        <v>278268</v>
      </c>
      <c r="E165" s="120">
        <f>'[4]Exhibit 2 - 2021'!E165</f>
        <v>0.39500000000000002</v>
      </c>
      <c r="F165" s="107">
        <f>'[4]Exhibit 2 - 2021'!F165</f>
        <v>1834475</v>
      </c>
      <c r="G165" s="121">
        <f>'[4]Exhibit 2 - 2021'!G165</f>
        <v>3.3330000000000002E-4</v>
      </c>
      <c r="H165" s="121">
        <f>'[4]Exhibit 2 - 2021'!H165</f>
        <v>3.277E-4</v>
      </c>
      <c r="I165" s="121">
        <f>'[4]Exhibit 2 - 2021'!I165</f>
        <v>5.5999999999999997E-6</v>
      </c>
      <c r="J165" s="107">
        <f>'[4]Exhibit 2 - 2021'!J165</f>
        <v>128610</v>
      </c>
      <c r="K165" s="107">
        <f>'[4]Exhibit 2 - 2021'!K165</f>
        <v>1812</v>
      </c>
      <c r="L165" s="107">
        <f>'[4]Exhibit 2 - 2021'!L165</f>
        <v>44934</v>
      </c>
      <c r="M165" s="107">
        <f>'[4]Exhibit 2 - 2021'!M165</f>
        <v>-427807</v>
      </c>
      <c r="N165" s="107">
        <f>'[4]Exhibit 2 - 2021'!N165</f>
        <v>0</v>
      </c>
      <c r="O165" s="107">
        <f>'[4]Exhibit 2 - 2021'!O165</f>
        <v>0</v>
      </c>
      <c r="P165" s="107">
        <f>'[4]Exhibit 2 - 2021'!P165</f>
        <v>-27496</v>
      </c>
      <c r="Q165" s="107">
        <f>'[4]Exhibit 2 - 2021'!Q165</f>
        <v>-65923</v>
      </c>
      <c r="R165" s="107">
        <f>'[4]Exhibit 2 - 2021'!R165</f>
        <v>-97194</v>
      </c>
      <c r="S165" s="107">
        <f>'[4]Exhibit 2 - 2021'!S165</f>
        <v>-190449</v>
      </c>
      <c r="T165" s="107">
        <f>'[4]Exhibit 2 - 2021'!T165</f>
        <v>2485575</v>
      </c>
      <c r="U165" s="107">
        <f>'[4]Exhibit 2 - 2021'!U165</f>
        <v>1280471</v>
      </c>
      <c r="V165" s="107">
        <f>'[4]Exhibit 2 - 2021'!V165</f>
        <v>2710215</v>
      </c>
      <c r="W165" s="107">
        <f>'[4]Exhibit 2 - 2021'!W165</f>
        <v>46398</v>
      </c>
      <c r="X165" s="107">
        <f>'[4]Exhibit 2 - 2021'!X165</f>
        <v>446</v>
      </c>
      <c r="Y165" s="107">
        <f>'[4]Exhibit 2 - 2021'!Y165</f>
        <v>6931</v>
      </c>
      <c r="Z165" s="107">
        <f>'[4]Exhibit 2 - 2021'!Z165</f>
        <v>284376</v>
      </c>
    </row>
    <row r="166" spans="1:26" s="9" customFormat="1" ht="15" customHeight="1" x14ac:dyDescent="0.3">
      <c r="A166" s="105" t="str">
        <f>'[4]Exhibit 2 - 2021'!A166</f>
        <v xml:space="preserve"> 08B-423</v>
      </c>
      <c r="B166" s="106" t="str">
        <f>'[4]Exhibit 2 - 2021'!B166</f>
        <v>DPS - LOUISIANA GAMING CONTROL BOARD</v>
      </c>
      <c r="C166" s="107">
        <f>'[4]Exhibit 2 - 2021'!C166</f>
        <v>165370</v>
      </c>
      <c r="D166" s="107">
        <f>'[4]Exhibit 2 - 2021'!D166</f>
        <v>65321</v>
      </c>
      <c r="E166" s="120">
        <f>'[4]Exhibit 2 - 2021'!E166</f>
        <v>0.39500000000000002</v>
      </c>
      <c r="F166" s="107">
        <f>'[4]Exhibit 2 - 2021'!F166</f>
        <v>430631</v>
      </c>
      <c r="G166" s="121">
        <f>'[4]Exhibit 2 - 2021'!G166</f>
        <v>7.8200000000000003E-5</v>
      </c>
      <c r="H166" s="121">
        <f>'[4]Exhibit 2 - 2021'!H166</f>
        <v>7.4999999999999993E-5</v>
      </c>
      <c r="I166" s="121">
        <f>'[4]Exhibit 2 - 2021'!I166</f>
        <v>3.1999999999999999E-6</v>
      </c>
      <c r="J166" s="107">
        <f>'[4]Exhibit 2 - 2021'!J166</f>
        <v>30190</v>
      </c>
      <c r="K166" s="107">
        <f>'[4]Exhibit 2 - 2021'!K166</f>
        <v>425</v>
      </c>
      <c r="L166" s="107">
        <f>'[4]Exhibit 2 - 2021'!L166</f>
        <v>10548</v>
      </c>
      <c r="M166" s="107">
        <f>'[4]Exhibit 2 - 2021'!M166</f>
        <v>-100425</v>
      </c>
      <c r="N166" s="107">
        <f>'[4]Exhibit 2 - 2021'!N166</f>
        <v>0</v>
      </c>
      <c r="O166" s="107">
        <f>'[4]Exhibit 2 - 2021'!O166</f>
        <v>0</v>
      </c>
      <c r="P166" s="107">
        <f>'[4]Exhibit 2 - 2021'!P166</f>
        <v>-6455</v>
      </c>
      <c r="Q166" s="107">
        <f>'[4]Exhibit 2 - 2021'!Q166</f>
        <v>-15475</v>
      </c>
      <c r="R166" s="107">
        <f>'[4]Exhibit 2 - 2021'!R166</f>
        <v>-22816</v>
      </c>
      <c r="S166" s="107">
        <f>'[4]Exhibit 2 - 2021'!S166</f>
        <v>-44707</v>
      </c>
      <c r="T166" s="107">
        <f>'[4]Exhibit 2 - 2021'!T166</f>
        <v>583473</v>
      </c>
      <c r="U166" s="107">
        <f>'[4]Exhibit 2 - 2021'!U166</f>
        <v>300582</v>
      </c>
      <c r="V166" s="107">
        <f>'[4]Exhibit 2 - 2021'!V166</f>
        <v>620466</v>
      </c>
      <c r="W166" s="107">
        <f>'[4]Exhibit 2 - 2021'!W166</f>
        <v>26632</v>
      </c>
      <c r="X166" s="107">
        <f>'[4]Exhibit 2 - 2021'!X166</f>
        <v>256</v>
      </c>
      <c r="Y166" s="107">
        <f>'[4]Exhibit 2 - 2021'!Y166</f>
        <v>3978</v>
      </c>
      <c r="Z166" s="107">
        <f>'[4]Exhibit 2 - 2021'!Z166</f>
        <v>66756</v>
      </c>
    </row>
    <row r="167" spans="1:26" s="9" customFormat="1" ht="15" customHeight="1" x14ac:dyDescent="0.3">
      <c r="A167" s="105" t="str">
        <f>'[4]Exhibit 2 - 2021'!A167</f>
        <v xml:space="preserve"> 08B-418</v>
      </c>
      <c r="B167" s="106" t="str">
        <f>'[4]Exhibit 2 - 2021'!B167</f>
        <v>DPS - OFFICE OF MGT AND FINANCE</v>
      </c>
      <c r="C167" s="107">
        <f>'[4]Exhibit 2 - 2021'!C167</f>
        <v>6103417</v>
      </c>
      <c r="D167" s="107">
        <f>'[4]Exhibit 2 - 2021'!D167</f>
        <v>2410850</v>
      </c>
      <c r="E167" s="120">
        <f>'[4]Exhibit 2 - 2021'!E167</f>
        <v>0.39500000000000002</v>
      </c>
      <c r="F167" s="107">
        <f>'[4]Exhibit 2 - 2021'!F167</f>
        <v>15893721</v>
      </c>
      <c r="G167" s="121">
        <f>'[4]Exhibit 2 - 2021'!G167</f>
        <v>2.8877E-3</v>
      </c>
      <c r="H167" s="121">
        <f>'[4]Exhibit 2 - 2021'!H167</f>
        <v>3.0141E-3</v>
      </c>
      <c r="I167" s="121">
        <f>'[4]Exhibit 2 - 2021'!I167</f>
        <v>-1.2640000000000001E-4</v>
      </c>
      <c r="J167" s="107">
        <f>'[4]Exhibit 2 - 2021'!J167</f>
        <v>1114263</v>
      </c>
      <c r="K167" s="107">
        <f>'[4]Exhibit 2 - 2021'!K167</f>
        <v>15697</v>
      </c>
      <c r="L167" s="107">
        <f>'[4]Exhibit 2 - 2021'!L167</f>
        <v>389302</v>
      </c>
      <c r="M167" s="107">
        <f>'[4]Exhibit 2 - 2021'!M167</f>
        <v>-3706476</v>
      </c>
      <c r="N167" s="107">
        <f>'[4]Exhibit 2 - 2021'!N167</f>
        <v>0</v>
      </c>
      <c r="O167" s="107">
        <f>'[4]Exhibit 2 - 2021'!O167</f>
        <v>0</v>
      </c>
      <c r="P167" s="107">
        <f>'[4]Exhibit 2 - 2021'!P167</f>
        <v>-238224</v>
      </c>
      <c r="Q167" s="107">
        <f>'[4]Exhibit 2 - 2021'!Q167</f>
        <v>-571147</v>
      </c>
      <c r="R167" s="107">
        <f>'[4]Exhibit 2 - 2021'!R167</f>
        <v>-842077</v>
      </c>
      <c r="S167" s="107">
        <f>'[4]Exhibit 2 - 2021'!S167</f>
        <v>-1650030</v>
      </c>
      <c r="T167" s="107">
        <f>'[4]Exhibit 2 - 2021'!T167</f>
        <v>21534791</v>
      </c>
      <c r="U167" s="107">
        <f>'[4]Exhibit 2 - 2021'!U167</f>
        <v>11093881</v>
      </c>
      <c r="V167" s="107">
        <f>'[4]Exhibit 2 - 2021'!V167</f>
        <v>24928372</v>
      </c>
      <c r="W167" s="107">
        <f>'[4]Exhibit 2 - 2021'!W167</f>
        <v>-1045330</v>
      </c>
      <c r="X167" s="107">
        <f>'[4]Exhibit 2 - 2021'!X167</f>
        <v>-10039</v>
      </c>
      <c r="Y167" s="107">
        <f>'[4]Exhibit 2 - 2021'!Y167</f>
        <v>-156152</v>
      </c>
      <c r="Z167" s="107">
        <f>'[4]Exhibit 2 - 2021'!Z167</f>
        <v>2463810</v>
      </c>
    </row>
    <row r="168" spans="1:26" s="9" customFormat="1" ht="15" customHeight="1" x14ac:dyDescent="0.3">
      <c r="A168" s="105" t="str">
        <f>'[4]Exhibit 2 - 2021'!A168</f>
        <v xml:space="preserve"> 08B-420</v>
      </c>
      <c r="B168" s="106" t="str">
        <f>'[4]Exhibit 2 - 2021'!B168</f>
        <v>DPS - OFFICE OF MOTOR VEHICLES</v>
      </c>
      <c r="C168" s="107">
        <f>'[4]Exhibit 2 - 2021'!C168</f>
        <v>20457351</v>
      </c>
      <c r="D168" s="107">
        <f>'[4]Exhibit 2 - 2021'!D168</f>
        <v>8084606</v>
      </c>
      <c r="E168" s="120">
        <f>'[4]Exhibit 2 - 2021'!E168</f>
        <v>0.39519310000000002</v>
      </c>
      <c r="F168" s="107">
        <f>'[4]Exhibit 2 - 2021'!F168</f>
        <v>53298355</v>
      </c>
      <c r="G168" s="121">
        <f>'[4]Exhibit 2 - 2021'!G168</f>
        <v>9.6836000000000005E-3</v>
      </c>
      <c r="H168" s="121">
        <f>'[4]Exhibit 2 - 2021'!H168</f>
        <v>9.5209999999999999E-3</v>
      </c>
      <c r="I168" s="121">
        <f>'[4]Exhibit 2 - 2021'!I168</f>
        <v>1.6259999999999999E-4</v>
      </c>
      <c r="J168" s="107">
        <f>'[4]Exhibit 2 - 2021'!J168</f>
        <v>3736595</v>
      </c>
      <c r="K168" s="107">
        <f>'[4]Exhibit 2 - 2021'!K168</f>
        <v>52637</v>
      </c>
      <c r="L168" s="107">
        <f>'[4]Exhibit 2 - 2021'!L168</f>
        <v>1305493</v>
      </c>
      <c r="M168" s="107">
        <f>'[4]Exhibit 2 - 2021'!M168</f>
        <v>-12429377</v>
      </c>
      <c r="N168" s="107">
        <f>'[4]Exhibit 2 - 2021'!N168</f>
        <v>0</v>
      </c>
      <c r="O168" s="107">
        <f>'[4]Exhibit 2 - 2021'!O168</f>
        <v>0</v>
      </c>
      <c r="P168" s="107">
        <f>'[4]Exhibit 2 - 2021'!P168</f>
        <v>-798865</v>
      </c>
      <c r="Q168" s="107">
        <f>'[4]Exhibit 2 - 2021'!Q168</f>
        <v>-1915295</v>
      </c>
      <c r="R168" s="107">
        <f>'[4]Exhibit 2 - 2021'!R168</f>
        <v>-2823841</v>
      </c>
      <c r="S168" s="107">
        <f>'[4]Exhibit 2 - 2021'!S168</f>
        <v>-5533246</v>
      </c>
      <c r="T168" s="107">
        <f>'[4]Exhibit 2 - 2021'!T168</f>
        <v>72215245</v>
      </c>
      <c r="U168" s="107">
        <f>'[4]Exhibit 2 - 2021'!U168</f>
        <v>37202465</v>
      </c>
      <c r="V168" s="107">
        <f>'[4]Exhibit 2 - 2021'!V168</f>
        <v>78745112</v>
      </c>
      <c r="W168" s="107">
        <f>'[4]Exhibit 2 - 2021'!W168</f>
        <v>1344811</v>
      </c>
      <c r="X168" s="107">
        <f>'[4]Exhibit 2 - 2021'!X168</f>
        <v>12915</v>
      </c>
      <c r="Y168" s="107">
        <f>'[4]Exhibit 2 - 2021'!Y168</f>
        <v>200889</v>
      </c>
      <c r="Z168" s="107">
        <f>'[4]Exhibit 2 - 2021'!Z168</f>
        <v>8262196</v>
      </c>
    </row>
    <row r="169" spans="1:26" s="9" customFormat="1" ht="15" customHeight="1" x14ac:dyDescent="0.3">
      <c r="A169" s="105" t="str">
        <f>'[4]Exhibit 2 - 2021'!A169</f>
        <v xml:space="preserve"> 08B-422</v>
      </c>
      <c r="B169" s="106" t="str">
        <f>'[4]Exhibit 2 - 2021'!B169</f>
        <v>DPS - OFFICE OF STATE FIRE MARSHALL</v>
      </c>
      <c r="C169" s="107">
        <f>'[4]Exhibit 2 - 2021'!C169</f>
        <v>9742136</v>
      </c>
      <c r="D169" s="107">
        <f>'[4]Exhibit 2 - 2021'!D169</f>
        <v>4043543</v>
      </c>
      <c r="E169" s="120">
        <f>'[4]Exhibit 2 - 2021'!E169</f>
        <v>0.41505710000000001</v>
      </c>
      <c r="F169" s="107">
        <f>'[4]Exhibit 2 - 2021'!F169</f>
        <v>26657351</v>
      </c>
      <c r="G169" s="121">
        <f>'[4]Exhibit 2 - 2021'!G169</f>
        <v>4.8433E-3</v>
      </c>
      <c r="H169" s="121">
        <f>'[4]Exhibit 2 - 2021'!H169</f>
        <v>4.8858E-3</v>
      </c>
      <c r="I169" s="121">
        <f>'[4]Exhibit 2 - 2021'!I169</f>
        <v>-4.2500000000000003E-5</v>
      </c>
      <c r="J169" s="107">
        <f>'[4]Exhibit 2 - 2021'!J169</f>
        <v>1868871</v>
      </c>
      <c r="K169" s="107">
        <f>'[4]Exhibit 2 - 2021'!K169</f>
        <v>26327</v>
      </c>
      <c r="L169" s="107">
        <f>'[4]Exhibit 2 - 2021'!L169</f>
        <v>652947</v>
      </c>
      <c r="M169" s="107">
        <f>'[4]Exhibit 2 - 2021'!M169</f>
        <v>-6216595</v>
      </c>
      <c r="N169" s="107">
        <f>'[4]Exhibit 2 - 2021'!N169</f>
        <v>0</v>
      </c>
      <c r="O169" s="107">
        <f>'[4]Exhibit 2 - 2021'!O169</f>
        <v>0</v>
      </c>
      <c r="P169" s="107">
        <f>'[4]Exhibit 2 - 2021'!P169</f>
        <v>-399555</v>
      </c>
      <c r="Q169" s="107">
        <f>'[4]Exhibit 2 - 2021'!Q169</f>
        <v>-957941</v>
      </c>
      <c r="R169" s="107">
        <f>'[4]Exhibit 2 - 2021'!R169</f>
        <v>-1412353</v>
      </c>
      <c r="S169" s="107">
        <f>'[4]Exhibit 2 - 2021'!S169</f>
        <v>-2767472</v>
      </c>
      <c r="T169" s="107">
        <f>'[4]Exhibit 2 - 2021'!T169</f>
        <v>36118697</v>
      </c>
      <c r="U169" s="107">
        <f>'[4]Exhibit 2 - 2021'!U169</f>
        <v>18606937</v>
      </c>
      <c r="V169" s="107">
        <f>'[4]Exhibit 2 - 2021'!V169</f>
        <v>40408416</v>
      </c>
      <c r="W169" s="107">
        <f>'[4]Exhibit 2 - 2021'!W169</f>
        <v>-351173</v>
      </c>
      <c r="X169" s="107">
        <f>'[4]Exhibit 2 - 2021'!X169</f>
        <v>-3373</v>
      </c>
      <c r="Y169" s="107">
        <f>'[4]Exhibit 2 - 2021'!Y169</f>
        <v>-52458</v>
      </c>
      <c r="Z169" s="107">
        <f>'[4]Exhibit 2 - 2021'!Z169</f>
        <v>4132365</v>
      </c>
    </row>
    <row r="170" spans="1:26" s="9" customFormat="1" ht="15" customHeight="1" x14ac:dyDescent="0.3">
      <c r="A170" s="105" t="str">
        <f>'[4]Exhibit 2 - 2021'!A170</f>
        <v xml:space="preserve"> 08B-419</v>
      </c>
      <c r="B170" s="106" t="str">
        <f>'[4]Exhibit 2 - 2021'!B170</f>
        <v>DPS - OFFICE OF STATE POLICE</v>
      </c>
      <c r="C170" s="107">
        <f>'[4]Exhibit 2 - 2021'!C170</f>
        <v>33931283</v>
      </c>
      <c r="D170" s="107">
        <f>'[4]Exhibit 2 - 2021'!D170</f>
        <v>13770755</v>
      </c>
      <c r="E170" s="120">
        <f>'[4]Exhibit 2 - 2021'!E170</f>
        <v>0.40584239999999999</v>
      </c>
      <c r="F170" s="107">
        <f>'[4]Exhibit 2 - 2021'!F170</f>
        <v>90784723</v>
      </c>
      <c r="G170" s="121">
        <f>'[4]Exhibit 2 - 2021'!G170</f>
        <v>1.6494399999999999E-2</v>
      </c>
      <c r="H170" s="121">
        <f>'[4]Exhibit 2 - 2021'!H170</f>
        <v>1.6383700000000001E-2</v>
      </c>
      <c r="I170" s="121">
        <f>'[4]Exhibit 2 - 2021'!I170</f>
        <v>1.1069999999999999E-4</v>
      </c>
      <c r="J170" s="107">
        <f>'[4]Exhibit 2 - 2021'!J170</f>
        <v>6364657</v>
      </c>
      <c r="K170" s="107">
        <f>'[4]Exhibit 2 - 2021'!K170</f>
        <v>89659</v>
      </c>
      <c r="L170" s="107">
        <f>'[4]Exhibit 2 - 2021'!L170</f>
        <v>2223686</v>
      </c>
      <c r="M170" s="107">
        <f>'[4]Exhibit 2 - 2021'!M170</f>
        <v>-21171340</v>
      </c>
      <c r="N170" s="107">
        <f>'[4]Exhibit 2 - 2021'!N170</f>
        <v>0</v>
      </c>
      <c r="O170" s="107">
        <f>'[4]Exhibit 2 - 2021'!O170</f>
        <v>0</v>
      </c>
      <c r="P170" s="107">
        <f>'[4]Exhibit 2 - 2021'!P170</f>
        <v>-1360731</v>
      </c>
      <c r="Q170" s="107">
        <f>'[4]Exhibit 2 - 2021'!Q170</f>
        <v>-3262381</v>
      </c>
      <c r="R170" s="107">
        <f>'[4]Exhibit 2 - 2021'!R170</f>
        <v>-4809934</v>
      </c>
      <c r="S170" s="107">
        <f>'[4]Exhibit 2 - 2021'!S170</f>
        <v>-9424948</v>
      </c>
      <c r="T170" s="107">
        <f>'[4]Exhibit 2 - 2021'!T170</f>
        <v>123006442</v>
      </c>
      <c r="U170" s="107">
        <f>'[4]Exhibit 2 - 2021'!U170</f>
        <v>63368099</v>
      </c>
      <c r="V170" s="107">
        <f>'[4]Exhibit 2 - 2021'!V170</f>
        <v>135503811</v>
      </c>
      <c r="W170" s="107">
        <f>'[4]Exhibit 2 - 2021'!W170</f>
        <v>915811</v>
      </c>
      <c r="X170" s="107">
        <f>'[4]Exhibit 2 - 2021'!X170</f>
        <v>8795</v>
      </c>
      <c r="Y170" s="107">
        <f>'[4]Exhibit 2 - 2021'!Y170</f>
        <v>136804</v>
      </c>
      <c r="Z170" s="107">
        <f>'[4]Exhibit 2 - 2021'!Z170</f>
        <v>14073252</v>
      </c>
    </row>
    <row r="171" spans="1:26" s="9" customFormat="1" ht="15" customHeight="1" x14ac:dyDescent="0.3">
      <c r="A171" s="105" t="str">
        <f>'[4]Exhibit 2 - 2021'!A171</f>
        <v xml:space="preserve"> 17-565</v>
      </c>
      <c r="B171" s="106" t="str">
        <f>'[4]Exhibit 2 - 2021'!B171</f>
        <v>DSCS - BOARD OF TAX APPEALS</v>
      </c>
      <c r="C171" s="107">
        <f>'[4]Exhibit 2 - 2021'!C171</f>
        <v>365415</v>
      </c>
      <c r="D171" s="107">
        <f>'[4]Exhibit 2 - 2021'!D171</f>
        <v>144339</v>
      </c>
      <c r="E171" s="120">
        <f>'[4]Exhibit 2 - 2021'!E171</f>
        <v>0.39500000000000002</v>
      </c>
      <c r="F171" s="107">
        <f>'[4]Exhibit 2 - 2021'!F171</f>
        <v>951582</v>
      </c>
      <c r="G171" s="121">
        <f>'[4]Exhibit 2 - 2021'!G171</f>
        <v>1.729E-4</v>
      </c>
      <c r="H171" s="121">
        <f>'[4]Exhibit 2 - 2021'!H171</f>
        <v>2.1770000000000001E-4</v>
      </c>
      <c r="I171" s="121">
        <f>'[4]Exhibit 2 - 2021'!I171</f>
        <v>-4.4799999999999998E-5</v>
      </c>
      <c r="J171" s="107">
        <f>'[4]Exhibit 2 - 2021'!J171</f>
        <v>66713</v>
      </c>
      <c r="K171" s="107">
        <f>'[4]Exhibit 2 - 2021'!K171</f>
        <v>940</v>
      </c>
      <c r="L171" s="107">
        <f>'[4]Exhibit 2 - 2021'!L171</f>
        <v>23308</v>
      </c>
      <c r="M171" s="107">
        <f>'[4]Exhibit 2 - 2021'!M171</f>
        <v>-221913</v>
      </c>
      <c r="N171" s="107">
        <f>'[4]Exhibit 2 - 2021'!N171</f>
        <v>0</v>
      </c>
      <c r="O171" s="107">
        <f>'[4]Exhibit 2 - 2021'!O171</f>
        <v>0</v>
      </c>
      <c r="P171" s="107">
        <f>'[4]Exhibit 2 - 2021'!P171</f>
        <v>-14263</v>
      </c>
      <c r="Q171" s="107">
        <f>'[4]Exhibit 2 - 2021'!Q171</f>
        <v>-34195</v>
      </c>
      <c r="R171" s="107">
        <f>'[4]Exhibit 2 - 2021'!R171</f>
        <v>-50417</v>
      </c>
      <c r="S171" s="107">
        <f>'[4]Exhibit 2 - 2021'!S171</f>
        <v>-98790</v>
      </c>
      <c r="T171" s="107">
        <f>'[4]Exhibit 2 - 2021'!T171</f>
        <v>1289322</v>
      </c>
      <c r="U171" s="107">
        <f>'[4]Exhibit 2 - 2021'!U171</f>
        <v>664208</v>
      </c>
      <c r="V171" s="107">
        <f>'[4]Exhibit 2 - 2021'!V171</f>
        <v>1800773</v>
      </c>
      <c r="W171" s="107">
        <f>'[4]Exhibit 2 - 2021'!W171</f>
        <v>-370857</v>
      </c>
      <c r="X171" s="107">
        <f>'[4]Exhibit 2 - 2021'!X171</f>
        <v>-3562</v>
      </c>
      <c r="Y171" s="107">
        <f>'[4]Exhibit 2 - 2021'!Y171</f>
        <v>-55399</v>
      </c>
      <c r="Z171" s="107">
        <f>'[4]Exhibit 2 - 2021'!Z171</f>
        <v>147512</v>
      </c>
    </row>
    <row r="172" spans="1:26" s="9" customFormat="1" ht="15" customHeight="1" x14ac:dyDescent="0.3">
      <c r="A172" s="105">
        <f>'[4]Exhibit 2 - 2021'!A172</f>
        <v>604</v>
      </c>
      <c r="B172" s="106" t="str">
        <f>'[4]Exhibit 2 - 2021'!B172</f>
        <v>DSCS - DIV OF ADMINISTRATIVE LAW</v>
      </c>
      <c r="C172" s="107">
        <f>'[4]Exhibit 2 - 2021'!C172</f>
        <v>4055023</v>
      </c>
      <c r="D172" s="107">
        <f>'[4]Exhibit 2 - 2021'!D172</f>
        <v>1601734</v>
      </c>
      <c r="E172" s="120">
        <f>'[4]Exhibit 2 - 2021'!E172</f>
        <v>0.39500000000000002</v>
      </c>
      <c r="F172" s="107">
        <f>'[4]Exhibit 2 - 2021'!F172</f>
        <v>10559543</v>
      </c>
      <c r="G172" s="121">
        <f>'[4]Exhibit 2 - 2021'!G172</f>
        <v>1.9185000000000001E-3</v>
      </c>
      <c r="H172" s="121">
        <f>'[4]Exhibit 2 - 2021'!H172</f>
        <v>1.9762999999999998E-3</v>
      </c>
      <c r="I172" s="121">
        <f>'[4]Exhibit 2 - 2021'!I172</f>
        <v>-5.7800000000000002E-5</v>
      </c>
      <c r="J172" s="107">
        <f>'[4]Exhibit 2 - 2021'!J172</f>
        <v>740299</v>
      </c>
      <c r="K172" s="107">
        <f>'[4]Exhibit 2 - 2021'!K172</f>
        <v>10429</v>
      </c>
      <c r="L172" s="107">
        <f>'[4]Exhibit 2 - 2021'!L172</f>
        <v>258646</v>
      </c>
      <c r="M172" s="107">
        <f>'[4]Exhibit 2 - 2021'!M172</f>
        <v>-2462525</v>
      </c>
      <c r="N172" s="107">
        <f>'[4]Exhibit 2 - 2021'!N172</f>
        <v>0</v>
      </c>
      <c r="O172" s="107">
        <f>'[4]Exhibit 2 - 2021'!O172</f>
        <v>0</v>
      </c>
      <c r="P172" s="107">
        <f>'[4]Exhibit 2 - 2021'!P172</f>
        <v>-158272</v>
      </c>
      <c r="Q172" s="107">
        <f>'[4]Exhibit 2 - 2021'!Q172</f>
        <v>-379461</v>
      </c>
      <c r="R172" s="107">
        <f>'[4]Exhibit 2 - 2021'!R172</f>
        <v>-559463</v>
      </c>
      <c r="S172" s="107">
        <f>'[4]Exhibit 2 - 2021'!S172</f>
        <v>-1096254</v>
      </c>
      <c r="T172" s="107">
        <f>'[4]Exhibit 2 - 2021'!T172</f>
        <v>14307383</v>
      </c>
      <c r="U172" s="107">
        <f>'[4]Exhibit 2 - 2021'!U172</f>
        <v>7370603</v>
      </c>
      <c r="V172" s="107">
        <f>'[4]Exhibit 2 - 2021'!V172</f>
        <v>16345652</v>
      </c>
      <c r="W172" s="107">
        <f>'[4]Exhibit 2 - 2021'!W172</f>
        <v>-478127</v>
      </c>
      <c r="X172" s="107">
        <f>'[4]Exhibit 2 - 2021'!X172</f>
        <v>-4592</v>
      </c>
      <c r="Y172" s="107">
        <f>'[4]Exhibit 2 - 2021'!Y172</f>
        <v>-71423</v>
      </c>
      <c r="Z172" s="107">
        <f>'[4]Exhibit 2 - 2021'!Z172</f>
        <v>1636918</v>
      </c>
    </row>
    <row r="173" spans="1:26" s="9" customFormat="1" ht="15" customHeight="1" x14ac:dyDescent="0.3">
      <c r="A173" s="105" t="str">
        <f>'[4]Exhibit 2 - 2021'!A173</f>
        <v xml:space="preserve"> 17-562</v>
      </c>
      <c r="B173" s="106" t="str">
        <f>'[4]Exhibit 2 - 2021'!B173</f>
        <v>DSCS - ETHICS ADMINISTRATION</v>
      </c>
      <c r="C173" s="107">
        <f>'[4]Exhibit 2 - 2021'!C173</f>
        <v>2402358</v>
      </c>
      <c r="D173" s="107">
        <f>'[4]Exhibit 2 - 2021'!D173</f>
        <v>948931</v>
      </c>
      <c r="E173" s="120">
        <f>'[4]Exhibit 2 - 2021'!E173</f>
        <v>0.39500000000000002</v>
      </c>
      <c r="F173" s="107">
        <f>'[4]Exhibit 2 - 2021'!F173</f>
        <v>6255929</v>
      </c>
      <c r="G173" s="121">
        <f>'[4]Exhibit 2 - 2021'!G173</f>
        <v>1.1366E-3</v>
      </c>
      <c r="H173" s="121">
        <f>'[4]Exhibit 2 - 2021'!H173</f>
        <v>1.1233E-3</v>
      </c>
      <c r="I173" s="121">
        <f>'[4]Exhibit 2 - 2021'!I173</f>
        <v>1.33E-5</v>
      </c>
      <c r="J173" s="107">
        <f>'[4]Exhibit 2 - 2021'!J173</f>
        <v>438585</v>
      </c>
      <c r="K173" s="107">
        <f>'[4]Exhibit 2 - 2021'!K173</f>
        <v>6178</v>
      </c>
      <c r="L173" s="107">
        <f>'[4]Exhibit 2 - 2021'!L173</f>
        <v>153233</v>
      </c>
      <c r="M173" s="107">
        <f>'[4]Exhibit 2 - 2021'!M173</f>
        <v>-1458906</v>
      </c>
      <c r="N173" s="107">
        <f>'[4]Exhibit 2 - 2021'!N173</f>
        <v>0</v>
      </c>
      <c r="O173" s="107">
        <f>'[4]Exhibit 2 - 2021'!O173</f>
        <v>0</v>
      </c>
      <c r="P173" s="107">
        <f>'[4]Exhibit 2 - 2021'!P173</f>
        <v>-93767</v>
      </c>
      <c r="Q173" s="107">
        <f>'[4]Exhibit 2 - 2021'!Q173</f>
        <v>-224809</v>
      </c>
      <c r="R173" s="107">
        <f>'[4]Exhibit 2 - 2021'!R173</f>
        <v>-331450</v>
      </c>
      <c r="S173" s="107">
        <f>'[4]Exhibit 2 - 2021'!S173</f>
        <v>-649468</v>
      </c>
      <c r="T173" s="107">
        <f>'[4]Exhibit 2 - 2021'!T173</f>
        <v>8476311</v>
      </c>
      <c r="U173" s="107">
        <f>'[4]Exhibit 2 - 2021'!U173</f>
        <v>4366663</v>
      </c>
      <c r="V173" s="107">
        <f>'[4]Exhibit 2 - 2021'!V173</f>
        <v>9290359</v>
      </c>
      <c r="W173" s="107">
        <f>'[4]Exhibit 2 - 2021'!W173</f>
        <v>110248</v>
      </c>
      <c r="X173" s="107">
        <f>'[4]Exhibit 2 - 2021'!X173</f>
        <v>1059</v>
      </c>
      <c r="Y173" s="107">
        <f>'[4]Exhibit 2 - 2021'!Y173</f>
        <v>16469</v>
      </c>
      <c r="Z173" s="107">
        <f>'[4]Exhibit 2 - 2021'!Z173</f>
        <v>969781</v>
      </c>
    </row>
    <row r="174" spans="1:26" s="9" customFormat="1" ht="15" customHeight="1" x14ac:dyDescent="0.3">
      <c r="A174" s="105" t="str">
        <f>'[4]Exhibit 2 - 2021'!A174</f>
        <v xml:space="preserve"> 17-560</v>
      </c>
      <c r="B174" s="106" t="str">
        <f>'[4]Exhibit 2 - 2021'!B174</f>
        <v>DSCS - STATE CIVIL SERVICE</v>
      </c>
      <c r="C174" s="107">
        <f>'[4]Exhibit 2 - 2021'!C174</f>
        <v>6709578</v>
      </c>
      <c r="D174" s="107">
        <f>'[4]Exhibit 2 - 2021'!D174</f>
        <v>2650283</v>
      </c>
      <c r="E174" s="120">
        <f>'[4]Exhibit 2 - 2021'!E174</f>
        <v>0.39500000000000002</v>
      </c>
      <c r="F174" s="107">
        <f>'[4]Exhibit 2 - 2021'!F174</f>
        <v>17472206</v>
      </c>
      <c r="G174" s="121">
        <f>'[4]Exhibit 2 - 2021'!G174</f>
        <v>3.1744999999999998E-3</v>
      </c>
      <c r="H174" s="121">
        <f>'[4]Exhibit 2 - 2021'!H174</f>
        <v>3.1053999999999999E-3</v>
      </c>
      <c r="I174" s="121">
        <f>'[4]Exhibit 2 - 2021'!I174</f>
        <v>6.9099999999999999E-5</v>
      </c>
      <c r="J174" s="107">
        <f>'[4]Exhibit 2 - 2021'!J174</f>
        <v>1224926</v>
      </c>
      <c r="K174" s="107">
        <f>'[4]Exhibit 2 - 2021'!K174</f>
        <v>17256</v>
      </c>
      <c r="L174" s="107">
        <f>'[4]Exhibit 2 - 2021'!L174</f>
        <v>427965</v>
      </c>
      <c r="M174" s="107">
        <f>'[4]Exhibit 2 - 2021'!M174</f>
        <v>-4074584</v>
      </c>
      <c r="N174" s="107">
        <f>'[4]Exhibit 2 - 2021'!N174</f>
        <v>0</v>
      </c>
      <c r="O174" s="107">
        <f>'[4]Exhibit 2 - 2021'!O174</f>
        <v>0</v>
      </c>
      <c r="P174" s="107">
        <f>'[4]Exhibit 2 - 2021'!P174</f>
        <v>-261883</v>
      </c>
      <c r="Q174" s="107">
        <f>'[4]Exhibit 2 - 2021'!Q174</f>
        <v>-627870</v>
      </c>
      <c r="R174" s="107">
        <f>'[4]Exhibit 2 - 2021'!R174</f>
        <v>-925708</v>
      </c>
      <c r="S174" s="107">
        <f>'[4]Exhibit 2 - 2021'!S174</f>
        <v>-1813902</v>
      </c>
      <c r="T174" s="107">
        <f>'[4]Exhibit 2 - 2021'!T174</f>
        <v>23673519</v>
      </c>
      <c r="U174" s="107">
        <f>'[4]Exhibit 2 - 2021'!U174</f>
        <v>12195670</v>
      </c>
      <c r="V174" s="107">
        <f>'[4]Exhibit 2 - 2021'!V174</f>
        <v>25683567</v>
      </c>
      <c r="W174" s="107">
        <f>'[4]Exhibit 2 - 2021'!W174</f>
        <v>571420</v>
      </c>
      <c r="X174" s="107">
        <f>'[4]Exhibit 2 - 2021'!X174</f>
        <v>5488</v>
      </c>
      <c r="Y174" s="107">
        <f>'[4]Exhibit 2 - 2021'!Y174</f>
        <v>85359</v>
      </c>
      <c r="Z174" s="107">
        <f>'[4]Exhibit 2 - 2021'!Z174</f>
        <v>2708504</v>
      </c>
    </row>
    <row r="175" spans="1:26" s="9" customFormat="1" ht="15" customHeight="1" x14ac:dyDescent="0.3">
      <c r="A175" s="105" t="str">
        <f>'[4]Exhibit 2 - 2021'!A175</f>
        <v xml:space="preserve"> 03-130</v>
      </c>
      <c r="B175" s="106" t="str">
        <f>'[4]Exhibit 2 - 2021'!B175</f>
        <v>DVA - DEPARTMENT OF VETERANS AFFAIRS</v>
      </c>
      <c r="C175" s="107">
        <f>'[4]Exhibit 2 - 2021'!C175</f>
        <v>4509630</v>
      </c>
      <c r="D175" s="107">
        <f>'[4]Exhibit 2 - 2021'!D175</f>
        <v>1781304</v>
      </c>
      <c r="E175" s="120">
        <f>'[4]Exhibit 2 - 2021'!E175</f>
        <v>0.39500000000000002</v>
      </c>
      <c r="F175" s="107">
        <f>'[4]Exhibit 2 - 2021'!F175</f>
        <v>11743393</v>
      </c>
      <c r="G175" s="121">
        <f>'[4]Exhibit 2 - 2021'!G175</f>
        <v>2.1335999999999998E-3</v>
      </c>
      <c r="H175" s="121">
        <f>'[4]Exhibit 2 - 2021'!H175</f>
        <v>2.0267000000000002E-3</v>
      </c>
      <c r="I175" s="121">
        <f>'[4]Exhibit 2 - 2021'!I175</f>
        <v>1.069E-4</v>
      </c>
      <c r="J175" s="107">
        <f>'[4]Exhibit 2 - 2021'!J175</f>
        <v>823296</v>
      </c>
      <c r="K175" s="107">
        <f>'[4]Exhibit 2 - 2021'!K175</f>
        <v>11598</v>
      </c>
      <c r="L175" s="107">
        <f>'[4]Exhibit 2 - 2021'!L175</f>
        <v>287643</v>
      </c>
      <c r="M175" s="107">
        <f>'[4]Exhibit 2 - 2021'!M175</f>
        <v>-2738603</v>
      </c>
      <c r="N175" s="107">
        <f>'[4]Exhibit 2 - 2021'!N175</f>
        <v>0</v>
      </c>
      <c r="O175" s="107">
        <f>'[4]Exhibit 2 - 2021'!O175</f>
        <v>0</v>
      </c>
      <c r="P175" s="107">
        <f>'[4]Exhibit 2 - 2021'!P175</f>
        <v>-176016</v>
      </c>
      <c r="Q175" s="107">
        <f>'[4]Exhibit 2 - 2021'!Q175</f>
        <v>-422003</v>
      </c>
      <c r="R175" s="107">
        <f>'[4]Exhibit 2 - 2021'!R175</f>
        <v>-622186</v>
      </c>
      <c r="S175" s="107">
        <f>'[4]Exhibit 2 - 2021'!S175</f>
        <v>-1219157</v>
      </c>
      <c r="T175" s="107">
        <f>'[4]Exhibit 2 - 2021'!T175</f>
        <v>15911410</v>
      </c>
      <c r="U175" s="107">
        <f>'[4]Exhibit 2 - 2021'!U175</f>
        <v>8196935</v>
      </c>
      <c r="V175" s="107">
        <f>'[4]Exhibit 2 - 2021'!V175</f>
        <v>16762163</v>
      </c>
      <c r="W175" s="107">
        <f>'[4]Exhibit 2 - 2021'!W175</f>
        <v>884300</v>
      </c>
      <c r="X175" s="107">
        <f>'[4]Exhibit 2 - 2021'!X175</f>
        <v>8492</v>
      </c>
      <c r="Y175" s="107">
        <f>'[4]Exhibit 2 - 2021'!Y175</f>
        <v>132097</v>
      </c>
      <c r="Z175" s="107">
        <f>'[4]Exhibit 2 - 2021'!Z175</f>
        <v>1820435</v>
      </c>
    </row>
    <row r="176" spans="1:26" s="9" customFormat="1" ht="15" customHeight="1" x14ac:dyDescent="0.3">
      <c r="A176" s="105" t="str">
        <f>'[4]Exhibit 2 - 2021'!A176</f>
        <v xml:space="preserve"> 03-131</v>
      </c>
      <c r="B176" s="106" t="str">
        <f>'[4]Exhibit 2 - 2021'!B176</f>
        <v>DVA - LOUISIANA  VETERANS HOME</v>
      </c>
      <c r="C176" s="107">
        <f>'[4]Exhibit 2 - 2021'!C176</f>
        <v>3989822</v>
      </c>
      <c r="D176" s="107">
        <f>'[4]Exhibit 2 - 2021'!D176</f>
        <v>1575980</v>
      </c>
      <c r="E176" s="120">
        <f>'[4]Exhibit 2 - 2021'!E176</f>
        <v>0.39500000000000002</v>
      </c>
      <c r="F176" s="107">
        <f>'[4]Exhibit 2 - 2021'!F176</f>
        <v>10389745</v>
      </c>
      <c r="G176" s="121">
        <f>'[4]Exhibit 2 - 2021'!G176</f>
        <v>1.8877E-3</v>
      </c>
      <c r="H176" s="121">
        <f>'[4]Exhibit 2 - 2021'!H176</f>
        <v>1.8939E-3</v>
      </c>
      <c r="I176" s="121">
        <f>'[4]Exhibit 2 - 2021'!I176</f>
        <v>-6.1999999999999999E-6</v>
      </c>
      <c r="J176" s="107">
        <f>'[4]Exhibit 2 - 2021'!J176</f>
        <v>728395</v>
      </c>
      <c r="K176" s="107">
        <f>'[4]Exhibit 2 - 2021'!K176</f>
        <v>10261</v>
      </c>
      <c r="L176" s="107">
        <f>'[4]Exhibit 2 - 2021'!L176</f>
        <v>254487</v>
      </c>
      <c r="M176" s="107">
        <f>'[4]Exhibit 2 - 2021'!M176</f>
        <v>-2422928</v>
      </c>
      <c r="N176" s="107">
        <f>'[4]Exhibit 2 - 2021'!N176</f>
        <v>0</v>
      </c>
      <c r="O176" s="107">
        <f>'[4]Exhibit 2 - 2021'!O176</f>
        <v>0</v>
      </c>
      <c r="P176" s="107">
        <f>'[4]Exhibit 2 - 2021'!P176</f>
        <v>-155727</v>
      </c>
      <c r="Q176" s="107">
        <f>'[4]Exhibit 2 - 2021'!Q176</f>
        <v>-373359</v>
      </c>
      <c r="R176" s="107">
        <f>'[4]Exhibit 2 - 2021'!R176</f>
        <v>-550467</v>
      </c>
      <c r="S176" s="107">
        <f>'[4]Exhibit 2 - 2021'!S176</f>
        <v>-1078626</v>
      </c>
      <c r="T176" s="107">
        <f>'[4]Exhibit 2 - 2021'!T176</f>
        <v>14077320</v>
      </c>
      <c r="U176" s="107">
        <f>'[4]Exhibit 2 - 2021'!U176</f>
        <v>7252083</v>
      </c>
      <c r="V176" s="107">
        <f>'[4]Exhibit 2 - 2021'!V176</f>
        <v>15663404</v>
      </c>
      <c r="W176" s="107">
        <f>'[4]Exhibit 2 - 2021'!W176</f>
        <v>-51030</v>
      </c>
      <c r="X176" s="107">
        <f>'[4]Exhibit 2 - 2021'!X176</f>
        <v>-490</v>
      </c>
      <c r="Y176" s="107">
        <f>'[4]Exhibit 2 - 2021'!Y176</f>
        <v>-7623</v>
      </c>
      <c r="Z176" s="107">
        <f>'[4]Exhibit 2 - 2021'!Z176</f>
        <v>1610596</v>
      </c>
    </row>
    <row r="177" spans="1:26" s="9" customFormat="1" ht="15" customHeight="1" x14ac:dyDescent="0.3">
      <c r="A177" s="105" t="str">
        <f>'[4]Exhibit 2 - 2021'!A177</f>
        <v xml:space="preserve"> 03-132</v>
      </c>
      <c r="B177" s="106" t="str">
        <f>'[4]Exhibit 2 - 2021'!B177</f>
        <v>DVA - NORTHEAST LA  VETERANS HOME</v>
      </c>
      <c r="C177" s="107">
        <f>'[4]Exhibit 2 - 2021'!C177</f>
        <v>4385045</v>
      </c>
      <c r="D177" s="107">
        <f>'[4]Exhibit 2 - 2021'!D177</f>
        <v>1732093</v>
      </c>
      <c r="E177" s="120">
        <f>'[4]Exhibit 2 - 2021'!E177</f>
        <v>0.39500000000000002</v>
      </c>
      <c r="F177" s="107">
        <f>'[4]Exhibit 2 - 2021'!F177</f>
        <v>11418933</v>
      </c>
      <c r="G177" s="121">
        <f>'[4]Exhibit 2 - 2021'!G177</f>
        <v>2.0747000000000001E-3</v>
      </c>
      <c r="H177" s="121">
        <f>'[4]Exhibit 2 - 2021'!H177</f>
        <v>1.9816999999999999E-3</v>
      </c>
      <c r="I177" s="121">
        <f>'[4]Exhibit 2 - 2021'!I177</f>
        <v>9.2999999999999997E-5</v>
      </c>
      <c r="J177" s="107">
        <f>'[4]Exhibit 2 - 2021'!J177</f>
        <v>800549</v>
      </c>
      <c r="K177" s="107">
        <f>'[4]Exhibit 2 - 2021'!K177</f>
        <v>11277</v>
      </c>
      <c r="L177" s="107">
        <f>'[4]Exhibit 2 - 2021'!L177</f>
        <v>279696</v>
      </c>
      <c r="M177" s="107">
        <f>'[4]Exhibit 2 - 2021'!M177</f>
        <v>-2662938</v>
      </c>
      <c r="N177" s="107">
        <f>'[4]Exhibit 2 - 2021'!N177</f>
        <v>0</v>
      </c>
      <c r="O177" s="107">
        <f>'[4]Exhibit 2 - 2021'!O177</f>
        <v>0</v>
      </c>
      <c r="P177" s="107">
        <f>'[4]Exhibit 2 - 2021'!P177</f>
        <v>-171153</v>
      </c>
      <c r="Q177" s="107">
        <f>'[4]Exhibit 2 - 2021'!Q177</f>
        <v>-410343</v>
      </c>
      <c r="R177" s="107">
        <f>'[4]Exhibit 2 - 2021'!R177</f>
        <v>-604995</v>
      </c>
      <c r="S177" s="107">
        <f>'[4]Exhibit 2 - 2021'!S177</f>
        <v>-1185473</v>
      </c>
      <c r="T177" s="107">
        <f>'[4]Exhibit 2 - 2021'!T177</f>
        <v>15471792</v>
      </c>
      <c r="U177" s="107">
        <f>'[4]Exhibit 2 - 2021'!U177</f>
        <v>7970461</v>
      </c>
      <c r="V177" s="107">
        <f>'[4]Exhibit 2 - 2021'!V177</f>
        <v>16390065</v>
      </c>
      <c r="W177" s="107">
        <f>'[4]Exhibit 2 - 2021'!W177</f>
        <v>768841</v>
      </c>
      <c r="X177" s="107">
        <f>'[4]Exhibit 2 - 2021'!X177</f>
        <v>7384</v>
      </c>
      <c r="Y177" s="107">
        <f>'[4]Exhibit 2 - 2021'!Y177</f>
        <v>114850</v>
      </c>
      <c r="Z177" s="107">
        <f>'[4]Exhibit 2 - 2021'!Z177</f>
        <v>1770138</v>
      </c>
    </row>
    <row r="178" spans="1:26" s="9" customFormat="1" ht="15" customHeight="1" x14ac:dyDescent="0.3">
      <c r="A178" s="105" t="str">
        <f>'[4]Exhibit 2 - 2021'!A178</f>
        <v xml:space="preserve"> 03-135</v>
      </c>
      <c r="B178" s="106" t="str">
        <f>'[4]Exhibit 2 - 2021'!B178</f>
        <v>DVA - NORTHWEST LA  VETERANS HOME</v>
      </c>
      <c r="C178" s="107">
        <f>'[4]Exhibit 2 - 2021'!C178</f>
        <v>4075140</v>
      </c>
      <c r="D178" s="107">
        <f>'[4]Exhibit 2 - 2021'!D178</f>
        <v>1609680</v>
      </c>
      <c r="E178" s="120">
        <f>'[4]Exhibit 2 - 2021'!E178</f>
        <v>0.39500000000000002</v>
      </c>
      <c r="F178" s="107">
        <f>'[4]Exhibit 2 - 2021'!F178</f>
        <v>10611940</v>
      </c>
      <c r="G178" s="121">
        <f>'[4]Exhibit 2 - 2021'!G178</f>
        <v>1.9281000000000001E-3</v>
      </c>
      <c r="H178" s="121">
        <f>'[4]Exhibit 2 - 2021'!H178</f>
        <v>2.1527999999999999E-3</v>
      </c>
      <c r="I178" s="121">
        <f>'[4]Exhibit 2 - 2021'!I178</f>
        <v>-2.2479999999999999E-4</v>
      </c>
      <c r="J178" s="107">
        <f>'[4]Exhibit 2 - 2021'!J178</f>
        <v>743973</v>
      </c>
      <c r="K178" s="107">
        <f>'[4]Exhibit 2 - 2021'!K178</f>
        <v>10480</v>
      </c>
      <c r="L178" s="107">
        <f>'[4]Exhibit 2 - 2021'!L178</f>
        <v>259929</v>
      </c>
      <c r="M178" s="107">
        <f>'[4]Exhibit 2 - 2021'!M178</f>
        <v>-2474745</v>
      </c>
      <c r="N178" s="107">
        <f>'[4]Exhibit 2 - 2021'!N178</f>
        <v>0</v>
      </c>
      <c r="O178" s="107">
        <f>'[4]Exhibit 2 - 2021'!O178</f>
        <v>0</v>
      </c>
      <c r="P178" s="107">
        <f>'[4]Exhibit 2 - 2021'!P178</f>
        <v>-159058</v>
      </c>
      <c r="Q178" s="107">
        <f>'[4]Exhibit 2 - 2021'!Q178</f>
        <v>-381344</v>
      </c>
      <c r="R178" s="107">
        <f>'[4]Exhibit 2 - 2021'!R178</f>
        <v>-562239</v>
      </c>
      <c r="S178" s="107">
        <f>'[4]Exhibit 2 - 2021'!S178</f>
        <v>-1101694</v>
      </c>
      <c r="T178" s="107">
        <f>'[4]Exhibit 2 - 2021'!T178</f>
        <v>14378378</v>
      </c>
      <c r="U178" s="107">
        <f>'[4]Exhibit 2 - 2021'!U178</f>
        <v>7407177</v>
      </c>
      <c r="V178" s="107">
        <f>'[4]Exhibit 2 - 2021'!V178</f>
        <v>17805094</v>
      </c>
      <c r="W178" s="107">
        <f>'[4]Exhibit 2 - 2021'!W178</f>
        <v>-1858833</v>
      </c>
      <c r="X178" s="107">
        <f>'[4]Exhibit 2 - 2021'!X178</f>
        <v>-17852</v>
      </c>
      <c r="Y178" s="107">
        <f>'[4]Exhibit 2 - 2021'!Y178</f>
        <v>-277673</v>
      </c>
      <c r="Z178" s="107">
        <f>'[4]Exhibit 2 - 2021'!Z178</f>
        <v>1645040</v>
      </c>
    </row>
    <row r="179" spans="1:26" s="9" customFormat="1" ht="15" customHeight="1" x14ac:dyDescent="0.3">
      <c r="A179" s="105" t="str">
        <f>'[4]Exhibit 2 - 2021'!A179</f>
        <v xml:space="preserve"> 03-136</v>
      </c>
      <c r="B179" s="106" t="str">
        <f>'[4]Exhibit 2 - 2021'!B179</f>
        <v xml:space="preserve">DVA - SOUTHEAST LA  VETERANS HOME </v>
      </c>
      <c r="C179" s="107">
        <f>'[4]Exhibit 2 - 2021'!C179</f>
        <v>4494368</v>
      </c>
      <c r="D179" s="107">
        <f>'[4]Exhibit 2 - 2021'!D179</f>
        <v>1775275</v>
      </c>
      <c r="E179" s="120">
        <f>'[4]Exhibit 2 - 2021'!E179</f>
        <v>0.39500000000000002</v>
      </c>
      <c r="F179" s="107">
        <f>'[4]Exhibit 2 - 2021'!F179</f>
        <v>11703654</v>
      </c>
      <c r="G179" s="121">
        <f>'[4]Exhibit 2 - 2021'!G179</f>
        <v>2.1264000000000001E-3</v>
      </c>
      <c r="H179" s="121">
        <f>'[4]Exhibit 2 - 2021'!H179</f>
        <v>2.2710999999999999E-3</v>
      </c>
      <c r="I179" s="121">
        <f>'[4]Exhibit 2 - 2021'!I179</f>
        <v>-1.4469999999999999E-4</v>
      </c>
      <c r="J179" s="107">
        <f>'[4]Exhibit 2 - 2021'!J179</f>
        <v>820510</v>
      </c>
      <c r="K179" s="107">
        <f>'[4]Exhibit 2 - 2021'!K179</f>
        <v>11559</v>
      </c>
      <c r="L179" s="107">
        <f>'[4]Exhibit 2 - 2021'!L179</f>
        <v>286670</v>
      </c>
      <c r="M179" s="107">
        <f>'[4]Exhibit 2 - 2021'!M179</f>
        <v>-2729336</v>
      </c>
      <c r="N179" s="107">
        <f>'[4]Exhibit 2 - 2021'!N179</f>
        <v>0</v>
      </c>
      <c r="O179" s="107">
        <f>'[4]Exhibit 2 - 2021'!O179</f>
        <v>0</v>
      </c>
      <c r="P179" s="107">
        <f>'[4]Exhibit 2 - 2021'!P179</f>
        <v>-175421</v>
      </c>
      <c r="Q179" s="107">
        <f>'[4]Exhibit 2 - 2021'!Q179</f>
        <v>-420575</v>
      </c>
      <c r="R179" s="107">
        <f>'[4]Exhibit 2 - 2021'!R179</f>
        <v>-620080</v>
      </c>
      <c r="S179" s="107">
        <f>'[4]Exhibit 2 - 2021'!S179</f>
        <v>-1215032</v>
      </c>
      <c r="T179" s="107">
        <f>'[4]Exhibit 2 - 2021'!T179</f>
        <v>15857567</v>
      </c>
      <c r="U179" s="107">
        <f>'[4]Exhibit 2 - 2021'!U179</f>
        <v>8169197</v>
      </c>
      <c r="V179" s="107">
        <f>'[4]Exhibit 2 - 2021'!V179</f>
        <v>18783431</v>
      </c>
      <c r="W179" s="107">
        <f>'[4]Exhibit 2 - 2021'!W179</f>
        <v>-1196683</v>
      </c>
      <c r="X179" s="107">
        <f>'[4]Exhibit 2 - 2021'!X179</f>
        <v>-11493</v>
      </c>
      <c r="Y179" s="107">
        <f>'[4]Exhibit 2 - 2021'!Y179</f>
        <v>-178761</v>
      </c>
      <c r="Z179" s="107">
        <f>'[4]Exhibit 2 - 2021'!Z179</f>
        <v>1814275</v>
      </c>
    </row>
    <row r="180" spans="1:26" s="9" customFormat="1" ht="15" customHeight="1" x14ac:dyDescent="0.3">
      <c r="A180" s="105" t="str">
        <f>'[4]Exhibit 2 - 2021'!A180</f>
        <v xml:space="preserve"> 03-134</v>
      </c>
      <c r="B180" s="106" t="str">
        <f>'[4]Exhibit 2 - 2021'!B180</f>
        <v>DVA - SOUTHWEST LA  VETERANS HOME</v>
      </c>
      <c r="C180" s="107">
        <f>'[4]Exhibit 2 - 2021'!C180</f>
        <v>5126205</v>
      </c>
      <c r="D180" s="107">
        <f>'[4]Exhibit 2 - 2021'!D180</f>
        <v>2024851</v>
      </c>
      <c r="E180" s="120">
        <f>'[4]Exhibit 2 - 2021'!E180</f>
        <v>0.39500000000000002</v>
      </c>
      <c r="F180" s="107">
        <f>'[4]Exhibit 2 - 2021'!F180</f>
        <v>13348958</v>
      </c>
      <c r="G180" s="121">
        <f>'[4]Exhibit 2 - 2021'!G180</f>
        <v>2.4253E-3</v>
      </c>
      <c r="H180" s="121">
        <f>'[4]Exhibit 2 - 2021'!H180</f>
        <v>2.3743000000000002E-3</v>
      </c>
      <c r="I180" s="121">
        <f>'[4]Exhibit 2 - 2021'!I180</f>
        <v>5.1E-5</v>
      </c>
      <c r="J180" s="107">
        <f>'[4]Exhibit 2 - 2021'!J180</f>
        <v>935857</v>
      </c>
      <c r="K180" s="107">
        <f>'[4]Exhibit 2 - 2021'!K180</f>
        <v>13183</v>
      </c>
      <c r="L180" s="107">
        <f>'[4]Exhibit 2 - 2021'!L180</f>
        <v>326970</v>
      </c>
      <c r="M180" s="107">
        <f>'[4]Exhibit 2 - 2021'!M180</f>
        <v>-3113027</v>
      </c>
      <c r="N180" s="107">
        <f>'[4]Exhibit 2 - 2021'!N180</f>
        <v>0</v>
      </c>
      <c r="O180" s="107">
        <f>'[4]Exhibit 2 - 2021'!O180</f>
        <v>0</v>
      </c>
      <c r="P180" s="107">
        <f>'[4]Exhibit 2 - 2021'!P180</f>
        <v>-200082</v>
      </c>
      <c r="Q180" s="107">
        <f>'[4]Exhibit 2 - 2021'!Q180</f>
        <v>-479700</v>
      </c>
      <c r="R180" s="107">
        <f>'[4]Exhibit 2 - 2021'!R180</f>
        <v>-707251</v>
      </c>
      <c r="S180" s="107">
        <f>'[4]Exhibit 2 - 2021'!S180</f>
        <v>-1385841</v>
      </c>
      <c r="T180" s="107">
        <f>'[4]Exhibit 2 - 2021'!T180</f>
        <v>18086829</v>
      </c>
      <c r="U180" s="107">
        <f>'[4]Exhibit 2 - 2021'!U180</f>
        <v>9317626</v>
      </c>
      <c r="V180" s="107">
        <f>'[4]Exhibit 2 - 2021'!V180</f>
        <v>19637295</v>
      </c>
      <c r="W180" s="107">
        <f>'[4]Exhibit 2 - 2021'!W180</f>
        <v>421804</v>
      </c>
      <c r="X180" s="107">
        <f>'[4]Exhibit 2 - 2021'!X180</f>
        <v>4051</v>
      </c>
      <c r="Y180" s="107">
        <f>'[4]Exhibit 2 - 2021'!Y180</f>
        <v>63009</v>
      </c>
      <c r="Z180" s="107">
        <f>'[4]Exhibit 2 - 2021'!Z180</f>
        <v>2069327</v>
      </c>
    </row>
    <row r="181" spans="1:26" s="9" customFormat="1" ht="15" customHeight="1" x14ac:dyDescent="0.3">
      <c r="A181" s="105" t="str">
        <f>'[4]Exhibit 2 - 2021'!A181</f>
        <v xml:space="preserve"> LsrAgy00117</v>
      </c>
      <c r="B181" s="106" t="str">
        <f>'[4]Exhibit 2 - 2021'!B181</f>
        <v>EAST BATON ROUGE PARISH SCHOOL BOARD</v>
      </c>
      <c r="C181" s="107">
        <f>'[4]Exhibit 2 - 2021'!C181</f>
        <v>385125</v>
      </c>
      <c r="D181" s="107">
        <f>'[4]Exhibit 2 - 2021'!D181</f>
        <v>152124</v>
      </c>
      <c r="E181" s="120">
        <f>'[4]Exhibit 2 - 2021'!E181</f>
        <v>0.39500000000000002</v>
      </c>
      <c r="F181" s="107">
        <f>'[4]Exhibit 2 - 2021'!F181</f>
        <v>1002879</v>
      </c>
      <c r="G181" s="121">
        <f>'[4]Exhibit 2 - 2021'!G181</f>
        <v>1.8220000000000001E-4</v>
      </c>
      <c r="H181" s="121">
        <f>'[4]Exhibit 2 - 2021'!H181</f>
        <v>2.106E-4</v>
      </c>
      <c r="I181" s="121">
        <f>'[4]Exhibit 2 - 2021'!I181</f>
        <v>-2.8399999999999999E-5</v>
      </c>
      <c r="J181" s="107">
        <f>'[4]Exhibit 2 - 2021'!J181</f>
        <v>70309</v>
      </c>
      <c r="K181" s="107">
        <f>'[4]Exhibit 2 - 2021'!K181</f>
        <v>990</v>
      </c>
      <c r="L181" s="107">
        <f>'[4]Exhibit 2 - 2021'!L181</f>
        <v>24565</v>
      </c>
      <c r="M181" s="107">
        <f>'[4]Exhibit 2 - 2021'!M181</f>
        <v>-233875</v>
      </c>
      <c r="N181" s="107">
        <f>'[4]Exhibit 2 - 2021'!N181</f>
        <v>0</v>
      </c>
      <c r="O181" s="107">
        <f>'[4]Exhibit 2 - 2021'!O181</f>
        <v>0</v>
      </c>
      <c r="P181" s="107">
        <f>'[4]Exhibit 2 - 2021'!P181</f>
        <v>-15032</v>
      </c>
      <c r="Q181" s="107">
        <f>'[4]Exhibit 2 - 2021'!Q181</f>
        <v>-36039</v>
      </c>
      <c r="R181" s="107">
        <f>'[4]Exhibit 2 - 2021'!R181</f>
        <v>-53134</v>
      </c>
      <c r="S181" s="107">
        <f>'[4]Exhibit 2 - 2021'!S181</f>
        <v>-104115</v>
      </c>
      <c r="T181" s="107">
        <f>'[4]Exhibit 2 - 2021'!T181</f>
        <v>1358826</v>
      </c>
      <c r="U181" s="107">
        <f>'[4]Exhibit 2 - 2021'!U181</f>
        <v>700014</v>
      </c>
      <c r="V181" s="107">
        <f>'[4]Exhibit 2 - 2021'!V181</f>
        <v>1741637</v>
      </c>
      <c r="W181" s="107">
        <f>'[4]Exhibit 2 - 2021'!W181</f>
        <v>-234639</v>
      </c>
      <c r="X181" s="107">
        <f>'[4]Exhibit 2 - 2021'!X181</f>
        <v>-2253</v>
      </c>
      <c r="Y181" s="107">
        <f>'[4]Exhibit 2 - 2021'!Y181</f>
        <v>-35050</v>
      </c>
      <c r="Z181" s="107">
        <f>'[4]Exhibit 2 - 2021'!Z181</f>
        <v>155464</v>
      </c>
    </row>
    <row r="182" spans="1:26" s="9" customFormat="1" ht="15" customHeight="1" x14ac:dyDescent="0.3">
      <c r="A182" s="105" t="str">
        <f>'[4]Exhibit 2 - 2021'!A182</f>
        <v xml:space="preserve"> LsrAgy00941</v>
      </c>
      <c r="B182" s="106" t="str">
        <f>'[4]Exhibit 2 - 2021'!B182</f>
        <v>EAST JEFFERSON POLICE DEPT</v>
      </c>
      <c r="C182" s="107">
        <f>'[4]Exhibit 2 - 2021'!C182</f>
        <v>1353395</v>
      </c>
      <c r="D182" s="107">
        <f>'[4]Exhibit 2 - 2021'!D182</f>
        <v>584469</v>
      </c>
      <c r="E182" s="120">
        <f>'[4]Exhibit 2 - 2021'!E182</f>
        <v>0.43185400000000002</v>
      </c>
      <c r="F182" s="107">
        <f>'[4]Exhibit 2 - 2021'!F182</f>
        <v>3853168</v>
      </c>
      <c r="G182" s="121">
        <f>'[4]Exhibit 2 - 2021'!G182</f>
        <v>7.0010000000000005E-4</v>
      </c>
      <c r="H182" s="121">
        <f>'[4]Exhibit 2 - 2021'!H182</f>
        <v>7.1960000000000004E-4</v>
      </c>
      <c r="I182" s="121">
        <f>'[4]Exhibit 2 - 2021'!I182</f>
        <v>-1.95E-5</v>
      </c>
      <c r="J182" s="107">
        <f>'[4]Exhibit 2 - 2021'!J182</f>
        <v>270135</v>
      </c>
      <c r="K182" s="107">
        <f>'[4]Exhibit 2 - 2021'!K182</f>
        <v>3805</v>
      </c>
      <c r="L182" s="107">
        <f>'[4]Exhibit 2 - 2021'!L182</f>
        <v>94380</v>
      </c>
      <c r="M182" s="107">
        <f>'[4]Exhibit 2 - 2021'!M182</f>
        <v>-898573</v>
      </c>
      <c r="N182" s="107">
        <f>'[4]Exhibit 2 - 2021'!N182</f>
        <v>0</v>
      </c>
      <c r="O182" s="107">
        <f>'[4]Exhibit 2 - 2021'!O182</f>
        <v>0</v>
      </c>
      <c r="P182" s="107">
        <f>'[4]Exhibit 2 - 2021'!P182</f>
        <v>-57753</v>
      </c>
      <c r="Q182" s="107">
        <f>'[4]Exhibit 2 - 2021'!Q182</f>
        <v>-138465</v>
      </c>
      <c r="R182" s="107">
        <f>'[4]Exhibit 2 - 2021'!R182</f>
        <v>-204148</v>
      </c>
      <c r="S182" s="107">
        <f>'[4]Exhibit 2 - 2021'!S182</f>
        <v>-400022</v>
      </c>
      <c r="T182" s="107">
        <f>'[4]Exhibit 2 - 2021'!T182</f>
        <v>5220752</v>
      </c>
      <c r="U182" s="107">
        <f>'[4]Exhibit 2 - 2021'!U182</f>
        <v>2689527</v>
      </c>
      <c r="V182" s="107">
        <f>'[4]Exhibit 2 - 2021'!V182</f>
        <v>5951655</v>
      </c>
      <c r="W182" s="107">
        <f>'[4]Exhibit 2 - 2021'!W182</f>
        <v>-161609</v>
      </c>
      <c r="X182" s="107">
        <f>'[4]Exhibit 2 - 2021'!X182</f>
        <v>-1552</v>
      </c>
      <c r="Y182" s="107">
        <f>'[4]Exhibit 2 - 2021'!Y182</f>
        <v>-24141</v>
      </c>
      <c r="Z182" s="107">
        <f>'[4]Exhibit 2 - 2021'!Z182</f>
        <v>597310</v>
      </c>
    </row>
    <row r="183" spans="1:26" s="9" customFormat="1" ht="15" customHeight="1" x14ac:dyDescent="0.3">
      <c r="A183" s="105" t="str">
        <f>'[4]Exhibit 2 - 2021'!A183</f>
        <v xml:space="preserve"> LsrAgy00946</v>
      </c>
      <c r="B183" s="106" t="str">
        <f>'[4]Exhibit 2 - 2021'!B183</f>
        <v>EINSTEIN CHARTER SCHOOLS</v>
      </c>
      <c r="C183" s="107">
        <f>'[4]Exhibit 2 - 2021'!C183</f>
        <v>0</v>
      </c>
      <c r="D183" s="107">
        <f>'[4]Exhibit 2 - 2021'!D183</f>
        <v>0</v>
      </c>
      <c r="E183" s="120">
        <f>'[4]Exhibit 2 - 2021'!E183</f>
        <v>0</v>
      </c>
      <c r="F183" s="107">
        <f>'[4]Exhibit 2 - 2021'!F183</f>
        <v>0</v>
      </c>
      <c r="G183" s="121">
        <f>'[4]Exhibit 2 - 2021'!G183</f>
        <v>0</v>
      </c>
      <c r="H183" s="121">
        <f>'[4]Exhibit 2 - 2021'!H183</f>
        <v>5.8799999999999999E-5</v>
      </c>
      <c r="I183" s="121">
        <f>'[4]Exhibit 2 - 2021'!I183</f>
        <v>-5.8799999999999999E-5</v>
      </c>
      <c r="J183" s="107">
        <f>'[4]Exhibit 2 - 2021'!J183</f>
        <v>0</v>
      </c>
      <c r="K183" s="107">
        <f>'[4]Exhibit 2 - 2021'!K183</f>
        <v>0</v>
      </c>
      <c r="L183" s="107">
        <f>'[4]Exhibit 2 - 2021'!L183</f>
        <v>0</v>
      </c>
      <c r="M183" s="107">
        <f>'[4]Exhibit 2 - 2021'!M183</f>
        <v>0</v>
      </c>
      <c r="N183" s="107">
        <f>'[4]Exhibit 2 - 2021'!N183</f>
        <v>0</v>
      </c>
      <c r="O183" s="107">
        <f>'[4]Exhibit 2 - 2021'!O183</f>
        <v>0</v>
      </c>
      <c r="P183" s="107">
        <f>'[4]Exhibit 2 - 2021'!P183</f>
        <v>0</v>
      </c>
      <c r="Q183" s="107">
        <f>'[4]Exhibit 2 - 2021'!Q183</f>
        <v>0</v>
      </c>
      <c r="R183" s="107">
        <f>'[4]Exhibit 2 - 2021'!R183</f>
        <v>0</v>
      </c>
      <c r="S183" s="107">
        <f>'[4]Exhibit 2 - 2021'!S183</f>
        <v>0</v>
      </c>
      <c r="T183" s="107">
        <f>'[4]Exhibit 2 - 2021'!T183</f>
        <v>0</v>
      </c>
      <c r="U183" s="107">
        <f>'[4]Exhibit 2 - 2021'!U183</f>
        <v>0</v>
      </c>
      <c r="V183" s="107">
        <f>'[4]Exhibit 2 - 2021'!V183</f>
        <v>486563</v>
      </c>
      <c r="W183" s="107">
        <f>'[4]Exhibit 2 - 2021'!W183</f>
        <v>-486563</v>
      </c>
      <c r="X183" s="107">
        <f>'[4]Exhibit 2 - 2021'!X183</f>
        <v>-4673</v>
      </c>
      <c r="Y183" s="107">
        <f>'[4]Exhibit 2 - 2021'!Y183</f>
        <v>-72683</v>
      </c>
      <c r="Z183" s="107">
        <f>'[4]Exhibit 2 - 2021'!Z183</f>
        <v>0</v>
      </c>
    </row>
    <row r="184" spans="1:26" s="9" customFormat="1" ht="15" customHeight="1" x14ac:dyDescent="0.3">
      <c r="A184" s="105" t="str">
        <f>'[4]Exhibit 2 - 2021'!A184</f>
        <v xml:space="preserve"> LsrAgy00754</v>
      </c>
      <c r="B184" s="106" t="str">
        <f>'[4]Exhibit 2 - 2021'!B184</f>
        <v>EUNICE CITY COURT</v>
      </c>
      <c r="C184" s="107">
        <f>'[4]Exhibit 2 - 2021'!C184</f>
        <v>41998</v>
      </c>
      <c r="D184" s="107">
        <f>'[4]Exhibit 2 - 2021'!D184</f>
        <v>18059</v>
      </c>
      <c r="E184" s="120">
        <f>'[4]Exhibit 2 - 2021'!E184</f>
        <v>0.43</v>
      </c>
      <c r="F184" s="107">
        <f>'[4]Exhibit 2 - 2021'!F184</f>
        <v>119051</v>
      </c>
      <c r="G184" s="121">
        <f>'[4]Exhibit 2 - 2021'!G184</f>
        <v>2.16E-5</v>
      </c>
      <c r="H184" s="121">
        <f>'[4]Exhibit 2 - 2021'!H184</f>
        <v>2.6800000000000001E-5</v>
      </c>
      <c r="I184" s="121">
        <f>'[4]Exhibit 2 - 2021'!I184</f>
        <v>-5.2000000000000002E-6</v>
      </c>
      <c r="J184" s="107">
        <f>'[4]Exhibit 2 - 2021'!J184</f>
        <v>8346</v>
      </c>
      <c r="K184" s="107">
        <f>'[4]Exhibit 2 - 2021'!K184</f>
        <v>118</v>
      </c>
      <c r="L184" s="107">
        <f>'[4]Exhibit 2 - 2021'!L184</f>
        <v>2916</v>
      </c>
      <c r="M184" s="107">
        <f>'[4]Exhibit 2 - 2021'!M184</f>
        <v>-27763</v>
      </c>
      <c r="N184" s="107">
        <f>'[4]Exhibit 2 - 2021'!N184</f>
        <v>0</v>
      </c>
      <c r="O184" s="107">
        <f>'[4]Exhibit 2 - 2021'!O184</f>
        <v>0</v>
      </c>
      <c r="P184" s="107">
        <f>'[4]Exhibit 2 - 2021'!P184</f>
        <v>-1784</v>
      </c>
      <c r="Q184" s="107">
        <f>'[4]Exhibit 2 - 2021'!Q184</f>
        <v>-4278</v>
      </c>
      <c r="R184" s="107">
        <f>'[4]Exhibit 2 - 2021'!R184</f>
        <v>-6308</v>
      </c>
      <c r="S184" s="107">
        <f>'[4]Exhibit 2 - 2021'!S184</f>
        <v>-12359</v>
      </c>
      <c r="T184" s="107">
        <f>'[4]Exhibit 2 - 2021'!T184</f>
        <v>161305</v>
      </c>
      <c r="U184" s="107">
        <f>'[4]Exhibit 2 - 2021'!U184</f>
        <v>83098</v>
      </c>
      <c r="V184" s="107">
        <f>'[4]Exhibit 2 - 2021'!V184</f>
        <v>221654</v>
      </c>
      <c r="W184" s="107">
        <f>'[4]Exhibit 2 - 2021'!W184</f>
        <v>-42759</v>
      </c>
      <c r="X184" s="107">
        <f>'[4]Exhibit 2 - 2021'!X184</f>
        <v>-411</v>
      </c>
      <c r="Y184" s="107">
        <f>'[4]Exhibit 2 - 2021'!Y184</f>
        <v>-6387</v>
      </c>
      <c r="Z184" s="107">
        <f>'[4]Exhibit 2 - 2021'!Z184</f>
        <v>18455</v>
      </c>
    </row>
    <row r="185" spans="1:26" s="9" customFormat="1" ht="15" customHeight="1" x14ac:dyDescent="0.3">
      <c r="A185" s="105">
        <f>'[4]Exhibit 2 - 2021'!A185</f>
        <v>20147</v>
      </c>
      <c r="B185" s="106" t="str">
        <f>'[4]Exhibit 2 - 2021'!B185</f>
        <v>FIFTH LA LEVEE BOARD</v>
      </c>
      <c r="C185" s="107">
        <f>'[4]Exhibit 2 - 2021'!C185</f>
        <v>507229</v>
      </c>
      <c r="D185" s="107">
        <f>'[4]Exhibit 2 - 2021'!D185</f>
        <v>200355</v>
      </c>
      <c r="E185" s="120">
        <f>'[4]Exhibit 2 - 2021'!E185</f>
        <v>0.39500000000000002</v>
      </c>
      <c r="F185" s="107">
        <f>'[4]Exhibit 2 - 2021'!F185</f>
        <v>1320844</v>
      </c>
      <c r="G185" s="121">
        <f>'[4]Exhibit 2 - 2021'!G185</f>
        <v>2.4000000000000001E-4</v>
      </c>
      <c r="H185" s="121">
        <f>'[4]Exhibit 2 - 2021'!H185</f>
        <v>2.3460000000000001E-4</v>
      </c>
      <c r="I185" s="121">
        <f>'[4]Exhibit 2 - 2021'!I185</f>
        <v>5.4E-6</v>
      </c>
      <c r="J185" s="107">
        <f>'[4]Exhibit 2 - 2021'!J185</f>
        <v>92601</v>
      </c>
      <c r="K185" s="107">
        <f>'[4]Exhibit 2 - 2021'!K185</f>
        <v>1304</v>
      </c>
      <c r="L185" s="107">
        <f>'[4]Exhibit 2 - 2021'!L185</f>
        <v>32353</v>
      </c>
      <c r="M185" s="107">
        <f>'[4]Exhibit 2 - 2021'!M185</f>
        <v>-308026</v>
      </c>
      <c r="N185" s="107">
        <f>'[4]Exhibit 2 - 2021'!N185</f>
        <v>0</v>
      </c>
      <c r="O185" s="107">
        <f>'[4]Exhibit 2 - 2021'!O185</f>
        <v>0</v>
      </c>
      <c r="P185" s="107">
        <f>'[4]Exhibit 2 - 2021'!P185</f>
        <v>-19798</v>
      </c>
      <c r="Q185" s="107">
        <f>'[4]Exhibit 2 - 2021'!Q185</f>
        <v>-47465</v>
      </c>
      <c r="R185" s="107">
        <f>'[4]Exhibit 2 - 2021'!R185</f>
        <v>-69981</v>
      </c>
      <c r="S185" s="107">
        <f>'[4]Exhibit 2 - 2021'!S185</f>
        <v>-137125</v>
      </c>
      <c r="T185" s="107">
        <f>'[4]Exhibit 2 - 2021'!T185</f>
        <v>1789644</v>
      </c>
      <c r="U185" s="107">
        <f>'[4]Exhibit 2 - 2021'!U185</f>
        <v>921954</v>
      </c>
      <c r="V185" s="107">
        <f>'[4]Exhibit 2 - 2021'!V185</f>
        <v>1940464</v>
      </c>
      <c r="W185" s="107">
        <f>'[4]Exhibit 2 - 2021'!W185</f>
        <v>44331</v>
      </c>
      <c r="X185" s="107">
        <f>'[4]Exhibit 2 - 2021'!X185</f>
        <v>426</v>
      </c>
      <c r="Y185" s="107">
        <f>'[4]Exhibit 2 - 2021'!Y185</f>
        <v>6622</v>
      </c>
      <c r="Z185" s="107">
        <f>'[4]Exhibit 2 - 2021'!Z185</f>
        <v>204754</v>
      </c>
    </row>
    <row r="186" spans="1:26" s="9" customFormat="1" ht="15" customHeight="1" x14ac:dyDescent="0.3">
      <c r="A186" s="105" t="str">
        <f>'[4]Exhibit 2 - 2021'!A186</f>
        <v xml:space="preserve"> LsrAgy00278</v>
      </c>
      <c r="B186" s="106" t="str">
        <f>'[4]Exhibit 2 - 2021'!B186</f>
        <v>FLORIDA PARISHES JUV DETENTION CENTER</v>
      </c>
      <c r="C186" s="107">
        <f>'[4]Exhibit 2 - 2021'!C186</f>
        <v>4040257</v>
      </c>
      <c r="D186" s="107">
        <f>'[4]Exhibit 2 - 2021'!D186</f>
        <v>1595902</v>
      </c>
      <c r="E186" s="120">
        <f>'[4]Exhibit 2 - 2021'!E186</f>
        <v>0.39500000000000002</v>
      </c>
      <c r="F186" s="107">
        <f>'[4]Exhibit 2 - 2021'!F186</f>
        <v>10521125</v>
      </c>
      <c r="G186" s="121">
        <f>'[4]Exhibit 2 - 2021'!G186</f>
        <v>1.9116000000000001E-3</v>
      </c>
      <c r="H186" s="121">
        <f>'[4]Exhibit 2 - 2021'!H186</f>
        <v>1.6561E-3</v>
      </c>
      <c r="I186" s="121">
        <f>'[4]Exhibit 2 - 2021'!I186</f>
        <v>2.5549999999999998E-4</v>
      </c>
      <c r="J186" s="107">
        <f>'[4]Exhibit 2 - 2021'!J186</f>
        <v>737606</v>
      </c>
      <c r="K186" s="107">
        <f>'[4]Exhibit 2 - 2021'!K186</f>
        <v>10391</v>
      </c>
      <c r="L186" s="107">
        <f>'[4]Exhibit 2 - 2021'!L186</f>
        <v>257705</v>
      </c>
      <c r="M186" s="107">
        <f>'[4]Exhibit 2 - 2021'!M186</f>
        <v>-2453566</v>
      </c>
      <c r="N186" s="107">
        <f>'[4]Exhibit 2 - 2021'!N186</f>
        <v>0</v>
      </c>
      <c r="O186" s="107">
        <f>'[4]Exhibit 2 - 2021'!O186</f>
        <v>0</v>
      </c>
      <c r="P186" s="107">
        <f>'[4]Exhibit 2 - 2021'!P186</f>
        <v>-157696</v>
      </c>
      <c r="Q186" s="107">
        <f>'[4]Exhibit 2 - 2021'!Q186</f>
        <v>-378080</v>
      </c>
      <c r="R186" s="107">
        <f>'[4]Exhibit 2 - 2021'!R186</f>
        <v>-557428</v>
      </c>
      <c r="S186" s="107">
        <f>'[4]Exhibit 2 - 2021'!S186</f>
        <v>-1092266</v>
      </c>
      <c r="T186" s="107">
        <f>'[4]Exhibit 2 - 2021'!T186</f>
        <v>14255329</v>
      </c>
      <c r="U186" s="107">
        <f>'[4]Exhibit 2 - 2021'!U186</f>
        <v>7343787</v>
      </c>
      <c r="V186" s="107">
        <f>'[4]Exhibit 2 - 2021'!V186</f>
        <v>13696640</v>
      </c>
      <c r="W186" s="107">
        <f>'[4]Exhibit 2 - 2021'!W186</f>
        <v>2113156</v>
      </c>
      <c r="X186" s="107">
        <f>'[4]Exhibit 2 - 2021'!X186</f>
        <v>20294</v>
      </c>
      <c r="Y186" s="107">
        <f>'[4]Exhibit 2 - 2021'!Y186</f>
        <v>315664</v>
      </c>
      <c r="Z186" s="107">
        <f>'[4]Exhibit 2 - 2021'!Z186</f>
        <v>1630962</v>
      </c>
    </row>
    <row r="187" spans="1:26" s="9" customFormat="1" ht="15" customHeight="1" x14ac:dyDescent="0.3">
      <c r="A187" s="105">
        <f>'[4]Exhibit 2 - 2021'!A187</f>
        <v>2002</v>
      </c>
      <c r="B187" s="106" t="str">
        <f>'[4]Exhibit 2 - 2021'!B187</f>
        <v>GREATER BATON ROUGE PORT COM</v>
      </c>
      <c r="C187" s="107">
        <f>'[4]Exhibit 2 - 2021'!C187</f>
        <v>1930656</v>
      </c>
      <c r="D187" s="107">
        <f>'[4]Exhibit 2 - 2021'!D187</f>
        <v>762609</v>
      </c>
      <c r="E187" s="120">
        <f>'[4]Exhibit 2 - 2021'!E187</f>
        <v>0.39500000000000002</v>
      </c>
      <c r="F187" s="107">
        <f>'[4]Exhibit 2 - 2021'!F187</f>
        <v>5027552</v>
      </c>
      <c r="G187" s="121">
        <f>'[4]Exhibit 2 - 2021'!G187</f>
        <v>9.1339999999999998E-4</v>
      </c>
      <c r="H187" s="121">
        <f>'[4]Exhibit 2 - 2021'!H187</f>
        <v>9.1009999999999995E-4</v>
      </c>
      <c r="I187" s="121">
        <f>'[4]Exhibit 2 - 2021'!I187</f>
        <v>3.4000000000000001E-6</v>
      </c>
      <c r="J187" s="107">
        <f>'[4]Exhibit 2 - 2021'!J187</f>
        <v>352467</v>
      </c>
      <c r="K187" s="107">
        <f>'[4]Exhibit 2 - 2021'!K187</f>
        <v>4965</v>
      </c>
      <c r="L187" s="107">
        <f>'[4]Exhibit 2 - 2021'!L187</f>
        <v>123145</v>
      </c>
      <c r="M187" s="107">
        <f>'[4]Exhibit 2 - 2021'!M187</f>
        <v>-1172444</v>
      </c>
      <c r="N187" s="107">
        <f>'[4]Exhibit 2 - 2021'!N187</f>
        <v>0</v>
      </c>
      <c r="O187" s="107">
        <f>'[4]Exhibit 2 - 2021'!O187</f>
        <v>0</v>
      </c>
      <c r="P187" s="107">
        <f>'[4]Exhibit 2 - 2021'!P187</f>
        <v>-75356</v>
      </c>
      <c r="Q187" s="107">
        <f>'[4]Exhibit 2 - 2021'!Q187</f>
        <v>-180667</v>
      </c>
      <c r="R187" s="107">
        <f>'[4]Exhibit 2 - 2021'!R187</f>
        <v>-266369</v>
      </c>
      <c r="S187" s="107">
        <f>'[4]Exhibit 2 - 2021'!S187</f>
        <v>-521943</v>
      </c>
      <c r="T187" s="107">
        <f>'[4]Exhibit 2 - 2021'!T187</f>
        <v>6811953</v>
      </c>
      <c r="U187" s="107">
        <f>'[4]Exhibit 2 - 2021'!U187</f>
        <v>3509251</v>
      </c>
      <c r="V187" s="107">
        <f>'[4]Exhibit 2 - 2021'!V187</f>
        <v>7526887</v>
      </c>
      <c r="W187" s="107">
        <f>'[4]Exhibit 2 - 2021'!W187</f>
        <v>27872</v>
      </c>
      <c r="X187" s="107">
        <f>'[4]Exhibit 2 - 2021'!X187</f>
        <v>268</v>
      </c>
      <c r="Y187" s="107">
        <f>'[4]Exhibit 2 - 2021'!Y187</f>
        <v>4164</v>
      </c>
      <c r="Z187" s="107">
        <f>'[4]Exhibit 2 - 2021'!Z187</f>
        <v>779360</v>
      </c>
    </row>
    <row r="188" spans="1:26" s="9" customFormat="1" ht="15" customHeight="1" x14ac:dyDescent="0.3">
      <c r="A188" s="105" t="str">
        <f>'[4]Exhibit 2 - 2021'!A188</f>
        <v xml:space="preserve"> LsrAgy00378</v>
      </c>
      <c r="B188" s="106" t="str">
        <f>'[4]Exhibit 2 - 2021'!B188</f>
        <v>GREATER KROTZ SPRINGS PORT COMM</v>
      </c>
      <c r="C188" s="107">
        <f>'[4]Exhibit 2 - 2021'!C188</f>
        <v>117327</v>
      </c>
      <c r="D188" s="107">
        <f>'[4]Exhibit 2 - 2021'!D188</f>
        <v>46344</v>
      </c>
      <c r="E188" s="120">
        <f>'[4]Exhibit 2 - 2021'!E188</f>
        <v>0.39500000000000002</v>
      </c>
      <c r="F188" s="107">
        <f>'[4]Exhibit 2 - 2021'!F188</f>
        <v>305526</v>
      </c>
      <c r="G188" s="121">
        <f>'[4]Exhibit 2 - 2021'!G188</f>
        <v>5.5500000000000001E-5</v>
      </c>
      <c r="H188" s="121">
        <f>'[4]Exhibit 2 - 2021'!H188</f>
        <v>5.5300000000000002E-5</v>
      </c>
      <c r="I188" s="121">
        <f>'[4]Exhibit 2 - 2021'!I188</f>
        <v>1.9999999999999999E-7</v>
      </c>
      <c r="J188" s="107">
        <f>'[4]Exhibit 2 - 2021'!J188</f>
        <v>21420</v>
      </c>
      <c r="K188" s="107">
        <f>'[4]Exhibit 2 - 2021'!K188</f>
        <v>302</v>
      </c>
      <c r="L188" s="107">
        <f>'[4]Exhibit 2 - 2021'!L188</f>
        <v>7484</v>
      </c>
      <c r="M188" s="107">
        <f>'[4]Exhibit 2 - 2021'!M188</f>
        <v>-71250</v>
      </c>
      <c r="N188" s="107">
        <f>'[4]Exhibit 2 - 2021'!N188</f>
        <v>0</v>
      </c>
      <c r="O188" s="107">
        <f>'[4]Exhibit 2 - 2021'!O188</f>
        <v>0</v>
      </c>
      <c r="P188" s="107">
        <f>'[4]Exhibit 2 - 2021'!P188</f>
        <v>-4579</v>
      </c>
      <c r="Q188" s="107">
        <f>'[4]Exhibit 2 - 2021'!Q188</f>
        <v>-10979</v>
      </c>
      <c r="R188" s="107">
        <f>'[4]Exhibit 2 - 2021'!R188</f>
        <v>-16187</v>
      </c>
      <c r="S188" s="107">
        <f>'[4]Exhibit 2 - 2021'!S188</f>
        <v>-31719</v>
      </c>
      <c r="T188" s="107">
        <f>'[4]Exhibit 2 - 2021'!T188</f>
        <v>413964</v>
      </c>
      <c r="U188" s="107">
        <f>'[4]Exhibit 2 - 2021'!U188</f>
        <v>213258</v>
      </c>
      <c r="V188" s="107">
        <f>'[4]Exhibit 2 - 2021'!V188</f>
        <v>457699</v>
      </c>
      <c r="W188" s="107">
        <f>'[4]Exhibit 2 - 2021'!W188</f>
        <v>1406</v>
      </c>
      <c r="X188" s="107">
        <f>'[4]Exhibit 2 - 2021'!X188</f>
        <v>14</v>
      </c>
      <c r="Y188" s="107">
        <f>'[4]Exhibit 2 - 2021'!Y188</f>
        <v>210</v>
      </c>
      <c r="Z188" s="107">
        <f>'[4]Exhibit 2 - 2021'!Z188</f>
        <v>47362</v>
      </c>
    </row>
    <row r="189" spans="1:26" s="9" customFormat="1" ht="15" customHeight="1" x14ac:dyDescent="0.3">
      <c r="A189" s="105" t="str">
        <f>'[4]Exhibit 2 - 2021'!A189</f>
        <v xml:space="preserve"> LsrAgy00227</v>
      </c>
      <c r="B189" s="106" t="str">
        <f>'[4]Exhibit 2 - 2021'!B189</f>
        <v>GREATER LAFOURCHE PORT COMMISSION</v>
      </c>
      <c r="C189" s="107">
        <f>'[4]Exhibit 2 - 2021'!C189</f>
        <v>2720167</v>
      </c>
      <c r="D189" s="107">
        <f>'[4]Exhibit 2 - 2021'!D189</f>
        <v>1147954</v>
      </c>
      <c r="E189" s="120">
        <f>'[4]Exhibit 2 - 2021'!E189</f>
        <v>0.42201569999999999</v>
      </c>
      <c r="F189" s="107">
        <f>'[4]Exhibit 2 - 2021'!F189</f>
        <v>7567967</v>
      </c>
      <c r="G189" s="121">
        <f>'[4]Exhibit 2 - 2021'!G189</f>
        <v>1.3749999999999999E-3</v>
      </c>
      <c r="H189" s="121">
        <f>'[4]Exhibit 2 - 2021'!H189</f>
        <v>1.3255000000000001E-3</v>
      </c>
      <c r="I189" s="121">
        <f>'[4]Exhibit 2 - 2021'!I189</f>
        <v>4.9499999999999997E-5</v>
      </c>
      <c r="J189" s="107">
        <f>'[4]Exhibit 2 - 2021'!J189</f>
        <v>530568</v>
      </c>
      <c r="K189" s="107">
        <f>'[4]Exhibit 2 - 2021'!K189</f>
        <v>7474</v>
      </c>
      <c r="L189" s="107">
        <f>'[4]Exhibit 2 - 2021'!L189</f>
        <v>185370</v>
      </c>
      <c r="M189" s="107">
        <f>'[4]Exhibit 2 - 2021'!M189</f>
        <v>-1764878</v>
      </c>
      <c r="N189" s="107">
        <f>'[4]Exhibit 2 - 2021'!N189</f>
        <v>0</v>
      </c>
      <c r="O189" s="107">
        <f>'[4]Exhibit 2 - 2021'!O189</f>
        <v>0</v>
      </c>
      <c r="P189" s="107">
        <f>'[4]Exhibit 2 - 2021'!P189</f>
        <v>-113433</v>
      </c>
      <c r="Q189" s="107">
        <f>'[4]Exhibit 2 - 2021'!Q189</f>
        <v>-271958</v>
      </c>
      <c r="R189" s="107">
        <f>'[4]Exhibit 2 - 2021'!R189</f>
        <v>-400964</v>
      </c>
      <c r="S189" s="107">
        <f>'[4]Exhibit 2 - 2021'!S189</f>
        <v>-785679</v>
      </c>
      <c r="T189" s="107">
        <f>'[4]Exhibit 2 - 2021'!T189</f>
        <v>10254023</v>
      </c>
      <c r="U189" s="107">
        <f>'[4]Exhibit 2 - 2021'!U189</f>
        <v>5282471</v>
      </c>
      <c r="V189" s="107">
        <f>'[4]Exhibit 2 - 2021'!V189</f>
        <v>10962770</v>
      </c>
      <c r="W189" s="107">
        <f>'[4]Exhibit 2 - 2021'!W189</f>
        <v>409398</v>
      </c>
      <c r="X189" s="107">
        <f>'[4]Exhibit 2 - 2021'!X189</f>
        <v>3932</v>
      </c>
      <c r="Y189" s="107">
        <f>'[4]Exhibit 2 - 2021'!Y189</f>
        <v>61156</v>
      </c>
      <c r="Z189" s="107">
        <f>'[4]Exhibit 2 - 2021'!Z189</f>
        <v>1173170</v>
      </c>
    </row>
    <row r="190" spans="1:26" s="9" customFormat="1" ht="15" customHeight="1" x14ac:dyDescent="0.3">
      <c r="A190" s="105" t="str">
        <f>'[4]Exhibit 2 - 2021'!A190</f>
        <v xml:space="preserve"> LsrAgy00780</v>
      </c>
      <c r="B190" s="106" t="str">
        <f>'[4]Exhibit 2 - 2021'!B190</f>
        <v>IBERIA PARISH GOVERNMENT</v>
      </c>
      <c r="C190" s="107">
        <f>'[4]Exhibit 2 - 2021'!C190</f>
        <v>17925</v>
      </c>
      <c r="D190" s="107">
        <f>'[4]Exhibit 2 - 2021'!D190</f>
        <v>7708</v>
      </c>
      <c r="E190" s="120">
        <f>'[4]Exhibit 2 - 2021'!E190</f>
        <v>0.43</v>
      </c>
      <c r="F190" s="107">
        <f>'[4]Exhibit 2 - 2021'!F190</f>
        <v>50802</v>
      </c>
      <c r="G190" s="121">
        <f>'[4]Exhibit 2 - 2021'!G190</f>
        <v>9.2E-6</v>
      </c>
      <c r="H190" s="121">
        <f>'[4]Exhibit 2 - 2021'!H190</f>
        <v>9.5999999999999996E-6</v>
      </c>
      <c r="I190" s="121">
        <f>'[4]Exhibit 2 - 2021'!I190</f>
        <v>-2.9999999999999999E-7</v>
      </c>
      <c r="J190" s="107">
        <f>'[4]Exhibit 2 - 2021'!J190</f>
        <v>3562</v>
      </c>
      <c r="K190" s="107">
        <f>'[4]Exhibit 2 - 2021'!K190</f>
        <v>50</v>
      </c>
      <c r="L190" s="107">
        <f>'[4]Exhibit 2 - 2021'!L190</f>
        <v>1244</v>
      </c>
      <c r="M190" s="107">
        <f>'[4]Exhibit 2 - 2021'!M190</f>
        <v>-11847</v>
      </c>
      <c r="N190" s="107">
        <f>'[4]Exhibit 2 - 2021'!N190</f>
        <v>0</v>
      </c>
      <c r="O190" s="107">
        <f>'[4]Exhibit 2 - 2021'!O190</f>
        <v>0</v>
      </c>
      <c r="P190" s="107">
        <f>'[4]Exhibit 2 - 2021'!P190</f>
        <v>-761</v>
      </c>
      <c r="Q190" s="107">
        <f>'[4]Exhibit 2 - 2021'!Q190</f>
        <v>-1826</v>
      </c>
      <c r="R190" s="107">
        <f>'[4]Exhibit 2 - 2021'!R190</f>
        <v>-2692</v>
      </c>
      <c r="S190" s="107">
        <f>'[4]Exhibit 2 - 2021'!S190</f>
        <v>-5274</v>
      </c>
      <c r="T190" s="107">
        <f>'[4]Exhibit 2 - 2021'!T190</f>
        <v>68832</v>
      </c>
      <c r="U190" s="107">
        <f>'[4]Exhibit 2 - 2021'!U190</f>
        <v>35460</v>
      </c>
      <c r="V190" s="107">
        <f>'[4]Exhibit 2 - 2021'!V190</f>
        <v>79068</v>
      </c>
      <c r="W190" s="107">
        <f>'[4]Exhibit 2 - 2021'!W190</f>
        <v>-2729</v>
      </c>
      <c r="X190" s="107">
        <f>'[4]Exhibit 2 - 2021'!X190</f>
        <v>-26</v>
      </c>
      <c r="Y190" s="107">
        <f>'[4]Exhibit 2 - 2021'!Y190</f>
        <v>-408</v>
      </c>
      <c r="Z190" s="107">
        <f>'[4]Exhibit 2 - 2021'!Z190</f>
        <v>7875</v>
      </c>
    </row>
    <row r="191" spans="1:26" s="9" customFormat="1" ht="15" customHeight="1" x14ac:dyDescent="0.3">
      <c r="A191" s="105" t="str">
        <f>'[4]Exhibit 2 - 2021'!A191</f>
        <v xml:space="preserve"> LsrAgy00068</v>
      </c>
      <c r="B191" s="106" t="str">
        <f>'[4]Exhibit 2 - 2021'!B191</f>
        <v>IBERIA PARISH SCHOOL BOARD</v>
      </c>
      <c r="C191" s="107">
        <f>'[4]Exhibit 2 - 2021'!C191</f>
        <v>128532</v>
      </c>
      <c r="D191" s="107">
        <f>'[4]Exhibit 2 - 2021'!D191</f>
        <v>50770</v>
      </c>
      <c r="E191" s="120">
        <f>'[4]Exhibit 2 - 2021'!E191</f>
        <v>0.39500000000000002</v>
      </c>
      <c r="F191" s="107">
        <f>'[4]Exhibit 2 - 2021'!F191</f>
        <v>334697</v>
      </c>
      <c r="G191" s="121">
        <f>'[4]Exhibit 2 - 2021'!G191</f>
        <v>6.0800000000000001E-5</v>
      </c>
      <c r="H191" s="121">
        <f>'[4]Exhibit 2 - 2021'!H191</f>
        <v>5.7899999999999998E-5</v>
      </c>
      <c r="I191" s="121">
        <f>'[4]Exhibit 2 - 2021'!I191</f>
        <v>2.9000000000000002E-6</v>
      </c>
      <c r="J191" s="107">
        <f>'[4]Exhibit 2 - 2021'!J191</f>
        <v>23465</v>
      </c>
      <c r="K191" s="107">
        <f>'[4]Exhibit 2 - 2021'!K191</f>
        <v>331</v>
      </c>
      <c r="L191" s="107">
        <f>'[4]Exhibit 2 - 2021'!L191</f>
        <v>8198</v>
      </c>
      <c r="M191" s="107">
        <f>'[4]Exhibit 2 - 2021'!M191</f>
        <v>-78053</v>
      </c>
      <c r="N191" s="107">
        <f>'[4]Exhibit 2 - 2021'!N191</f>
        <v>0</v>
      </c>
      <c r="O191" s="107">
        <f>'[4]Exhibit 2 - 2021'!O191</f>
        <v>0</v>
      </c>
      <c r="P191" s="107">
        <f>'[4]Exhibit 2 - 2021'!P191</f>
        <v>-5017</v>
      </c>
      <c r="Q191" s="107">
        <f>'[4]Exhibit 2 - 2021'!Q191</f>
        <v>-12027</v>
      </c>
      <c r="R191" s="107">
        <f>'[4]Exhibit 2 - 2021'!R191</f>
        <v>-17733</v>
      </c>
      <c r="S191" s="107">
        <f>'[4]Exhibit 2 - 2021'!S191</f>
        <v>-34747</v>
      </c>
      <c r="T191" s="107">
        <f>'[4]Exhibit 2 - 2021'!T191</f>
        <v>453489</v>
      </c>
      <c r="U191" s="107">
        <f>'[4]Exhibit 2 - 2021'!U191</f>
        <v>233620</v>
      </c>
      <c r="V191" s="107">
        <f>'[4]Exhibit 2 - 2021'!V191</f>
        <v>479120</v>
      </c>
      <c r="W191" s="107">
        <f>'[4]Exhibit 2 - 2021'!W191</f>
        <v>23820</v>
      </c>
      <c r="X191" s="107">
        <f>'[4]Exhibit 2 - 2021'!X191</f>
        <v>229</v>
      </c>
      <c r="Y191" s="107">
        <f>'[4]Exhibit 2 - 2021'!Y191</f>
        <v>3558</v>
      </c>
      <c r="Z191" s="107">
        <f>'[4]Exhibit 2 - 2021'!Z191</f>
        <v>51884</v>
      </c>
    </row>
    <row r="192" spans="1:26" s="9" customFormat="1" ht="15" customHeight="1" x14ac:dyDescent="0.3">
      <c r="A192" s="105" t="str">
        <f>'[4]Exhibit 2 - 2021'!A192</f>
        <v xml:space="preserve"> LsrAgy00516</v>
      </c>
      <c r="B192" s="106" t="str">
        <f>'[4]Exhibit 2 - 2021'!B192</f>
        <v>IBERVILLE PARISH SCHOOL BOARD</v>
      </c>
      <c r="C192" s="107">
        <f>'[4]Exhibit 2 - 2021'!C192</f>
        <v>59701</v>
      </c>
      <c r="D192" s="107">
        <f>'[4]Exhibit 2 - 2021'!D192</f>
        <v>23582</v>
      </c>
      <c r="E192" s="120">
        <f>'[4]Exhibit 2 - 2021'!E192</f>
        <v>0.39500000000000002</v>
      </c>
      <c r="F192" s="107">
        <f>'[4]Exhibit 2 - 2021'!F192</f>
        <v>155487</v>
      </c>
      <c r="G192" s="121">
        <f>'[4]Exhibit 2 - 2021'!G192</f>
        <v>2.83E-5</v>
      </c>
      <c r="H192" s="121">
        <f>'[4]Exhibit 2 - 2021'!H192</f>
        <v>2.6699999999999998E-5</v>
      </c>
      <c r="I192" s="121">
        <f>'[4]Exhibit 2 - 2021'!I192</f>
        <v>1.5999999999999999E-6</v>
      </c>
      <c r="J192" s="107">
        <f>'[4]Exhibit 2 - 2021'!J192</f>
        <v>10901</v>
      </c>
      <c r="K192" s="107">
        <f>'[4]Exhibit 2 - 2021'!K192</f>
        <v>154</v>
      </c>
      <c r="L192" s="107">
        <f>'[4]Exhibit 2 - 2021'!L192</f>
        <v>3809</v>
      </c>
      <c r="M192" s="107">
        <f>'[4]Exhibit 2 - 2021'!M192</f>
        <v>-36260</v>
      </c>
      <c r="N192" s="107">
        <f>'[4]Exhibit 2 - 2021'!N192</f>
        <v>0</v>
      </c>
      <c r="O192" s="107">
        <f>'[4]Exhibit 2 - 2021'!O192</f>
        <v>0</v>
      </c>
      <c r="P192" s="107">
        <f>'[4]Exhibit 2 - 2021'!P192</f>
        <v>-2331</v>
      </c>
      <c r="Q192" s="107">
        <f>'[4]Exhibit 2 - 2021'!Q192</f>
        <v>-5587</v>
      </c>
      <c r="R192" s="107">
        <f>'[4]Exhibit 2 - 2021'!R192</f>
        <v>-8238</v>
      </c>
      <c r="S192" s="107">
        <f>'[4]Exhibit 2 - 2021'!S192</f>
        <v>-16142</v>
      </c>
      <c r="T192" s="107">
        <f>'[4]Exhibit 2 - 2021'!T192</f>
        <v>210674</v>
      </c>
      <c r="U192" s="107">
        <f>'[4]Exhibit 2 - 2021'!U192</f>
        <v>108531</v>
      </c>
      <c r="V192" s="107">
        <f>'[4]Exhibit 2 - 2021'!V192</f>
        <v>220744</v>
      </c>
      <c r="W192" s="107">
        <f>'[4]Exhibit 2 - 2021'!W192</f>
        <v>12902</v>
      </c>
      <c r="X192" s="107">
        <f>'[4]Exhibit 2 - 2021'!X192</f>
        <v>124</v>
      </c>
      <c r="Y192" s="107">
        <f>'[4]Exhibit 2 - 2021'!Y192</f>
        <v>1927</v>
      </c>
      <c r="Z192" s="107">
        <f>'[4]Exhibit 2 - 2021'!Z192</f>
        <v>24103</v>
      </c>
    </row>
    <row r="193" spans="1:26" s="9" customFormat="1" ht="15" customHeight="1" x14ac:dyDescent="0.3">
      <c r="A193" s="105" t="str">
        <f>'[4]Exhibit 2 - 2021'!A193</f>
        <v xml:space="preserve"> LsrAgy00947</v>
      </c>
      <c r="B193" s="106" t="str">
        <f>'[4]Exhibit 2 - 2021'!B193</f>
        <v>INSPIRENOLA SCHOOLS</v>
      </c>
      <c r="C193" s="107">
        <f>'[4]Exhibit 2 - 2021'!C193</f>
        <v>61750</v>
      </c>
      <c r="D193" s="107">
        <f>'[4]Exhibit 2 - 2021'!D193</f>
        <v>24391</v>
      </c>
      <c r="E193" s="120">
        <f>'[4]Exhibit 2 - 2021'!E193</f>
        <v>0.39500000000000002</v>
      </c>
      <c r="F193" s="107">
        <f>'[4]Exhibit 2 - 2021'!F193</f>
        <v>160826</v>
      </c>
      <c r="G193" s="121">
        <f>'[4]Exhibit 2 - 2021'!G193</f>
        <v>2.9200000000000002E-5</v>
      </c>
      <c r="H193" s="121">
        <f>'[4]Exhibit 2 - 2021'!H193</f>
        <v>2.9200000000000002E-5</v>
      </c>
      <c r="I193" s="121">
        <f>'[4]Exhibit 2 - 2021'!I193</f>
        <v>0</v>
      </c>
      <c r="J193" s="107">
        <f>'[4]Exhibit 2 - 2021'!J193</f>
        <v>11275</v>
      </c>
      <c r="K193" s="107">
        <f>'[4]Exhibit 2 - 2021'!K193</f>
        <v>159</v>
      </c>
      <c r="L193" s="107">
        <f>'[4]Exhibit 2 - 2021'!L193</f>
        <v>3939</v>
      </c>
      <c r="M193" s="107">
        <f>'[4]Exhibit 2 - 2021'!M193</f>
        <v>-37505</v>
      </c>
      <c r="N193" s="107">
        <f>'[4]Exhibit 2 - 2021'!N193</f>
        <v>0</v>
      </c>
      <c r="O193" s="107">
        <f>'[4]Exhibit 2 - 2021'!O193</f>
        <v>0</v>
      </c>
      <c r="P193" s="107">
        <f>'[4]Exhibit 2 - 2021'!P193</f>
        <v>-2411</v>
      </c>
      <c r="Q193" s="107">
        <f>'[4]Exhibit 2 - 2021'!Q193</f>
        <v>-5779</v>
      </c>
      <c r="R193" s="107">
        <f>'[4]Exhibit 2 - 2021'!R193</f>
        <v>-8521</v>
      </c>
      <c r="S193" s="107">
        <f>'[4]Exhibit 2 - 2021'!S193</f>
        <v>-16696</v>
      </c>
      <c r="T193" s="107">
        <f>'[4]Exhibit 2 - 2021'!T193</f>
        <v>217907</v>
      </c>
      <c r="U193" s="107">
        <f>'[4]Exhibit 2 - 2021'!U193</f>
        <v>112257</v>
      </c>
      <c r="V193" s="107">
        <f>'[4]Exhibit 2 - 2021'!V193</f>
        <v>241504</v>
      </c>
      <c r="W193" s="107">
        <f>'[4]Exhibit 2 - 2021'!W193</f>
        <v>165</v>
      </c>
      <c r="X193" s="107">
        <f>'[4]Exhibit 2 - 2021'!X193</f>
        <v>2</v>
      </c>
      <c r="Y193" s="107">
        <f>'[4]Exhibit 2 - 2021'!Y193</f>
        <v>25</v>
      </c>
      <c r="Z193" s="107">
        <f>'[4]Exhibit 2 - 2021'!Z193</f>
        <v>24931</v>
      </c>
    </row>
    <row r="194" spans="1:26" s="9" customFormat="1" ht="15" customHeight="1" x14ac:dyDescent="0.3">
      <c r="A194" s="105" t="str">
        <f>'[4]Exhibit 2 - 2021'!A194</f>
        <v xml:space="preserve"> LsrAgy00798</v>
      </c>
      <c r="B194" s="106" t="str">
        <f>'[4]Exhibit 2 - 2021'!B194</f>
        <v>JEANERETTE CITY COURT</v>
      </c>
      <c r="C194" s="107">
        <f>'[4]Exhibit 2 - 2021'!C194</f>
        <v>3769</v>
      </c>
      <c r="D194" s="107">
        <f>'[4]Exhibit 2 - 2021'!D194</f>
        <v>1621</v>
      </c>
      <c r="E194" s="120">
        <f>'[4]Exhibit 2 - 2021'!E194</f>
        <v>0.43</v>
      </c>
      <c r="F194" s="107">
        <f>'[4]Exhibit 2 - 2021'!F194</f>
        <v>10678</v>
      </c>
      <c r="G194" s="121">
        <f>'[4]Exhibit 2 - 2021'!G194</f>
        <v>1.9E-6</v>
      </c>
      <c r="H194" s="121">
        <f>'[4]Exhibit 2 - 2021'!H194</f>
        <v>3.5999999999999998E-6</v>
      </c>
      <c r="I194" s="121">
        <f>'[4]Exhibit 2 - 2021'!I194</f>
        <v>-1.5999999999999999E-6</v>
      </c>
      <c r="J194" s="107">
        <f>'[4]Exhibit 2 - 2021'!J194</f>
        <v>749</v>
      </c>
      <c r="K194" s="107">
        <f>'[4]Exhibit 2 - 2021'!K194</f>
        <v>11</v>
      </c>
      <c r="L194" s="107">
        <f>'[4]Exhibit 2 - 2021'!L194</f>
        <v>262</v>
      </c>
      <c r="M194" s="107">
        <f>'[4]Exhibit 2 - 2021'!M194</f>
        <v>-2490</v>
      </c>
      <c r="N194" s="107">
        <f>'[4]Exhibit 2 - 2021'!N194</f>
        <v>0</v>
      </c>
      <c r="O194" s="107">
        <f>'[4]Exhibit 2 - 2021'!O194</f>
        <v>0</v>
      </c>
      <c r="P194" s="107">
        <f>'[4]Exhibit 2 - 2021'!P194</f>
        <v>-160</v>
      </c>
      <c r="Q194" s="107">
        <f>'[4]Exhibit 2 - 2021'!Q194</f>
        <v>-384</v>
      </c>
      <c r="R194" s="107">
        <f>'[4]Exhibit 2 - 2021'!R194</f>
        <v>-566</v>
      </c>
      <c r="S194" s="107">
        <f>'[4]Exhibit 2 - 2021'!S194</f>
        <v>-1109</v>
      </c>
      <c r="T194" s="107">
        <f>'[4]Exhibit 2 - 2021'!T194</f>
        <v>14467</v>
      </c>
      <c r="U194" s="107">
        <f>'[4]Exhibit 2 - 2021'!U194</f>
        <v>7453</v>
      </c>
      <c r="V194" s="107">
        <f>'[4]Exhibit 2 - 2021'!V194</f>
        <v>29361</v>
      </c>
      <c r="W194" s="107">
        <f>'[4]Exhibit 2 - 2021'!W194</f>
        <v>-13316</v>
      </c>
      <c r="X194" s="107">
        <f>'[4]Exhibit 2 - 2021'!X194</f>
        <v>-128</v>
      </c>
      <c r="Y194" s="107">
        <f>'[4]Exhibit 2 - 2021'!Y194</f>
        <v>-1989</v>
      </c>
      <c r="Z194" s="107">
        <f>'[4]Exhibit 2 - 2021'!Z194</f>
        <v>1655</v>
      </c>
    </row>
    <row r="195" spans="1:26" s="9" customFormat="1" ht="15" customHeight="1" x14ac:dyDescent="0.3">
      <c r="A195" s="105" t="str">
        <f>'[4]Exhibit 2 - 2021'!A195</f>
        <v xml:space="preserve"> LsrAgy00535</v>
      </c>
      <c r="B195" s="106" t="str">
        <f>'[4]Exhibit 2 - 2021'!B195</f>
        <v>JEFFERSON DAVIS PARISH</v>
      </c>
      <c r="C195" s="107">
        <f>'[4]Exhibit 2 - 2021'!C195</f>
        <v>4167</v>
      </c>
      <c r="D195" s="107">
        <f>'[4]Exhibit 2 - 2021'!D195</f>
        <v>1821</v>
      </c>
      <c r="E195" s="120">
        <f>'[4]Exhibit 2 - 2021'!E195</f>
        <v>0.437</v>
      </c>
      <c r="F195" s="107">
        <f>'[4]Exhibit 2 - 2021'!F195</f>
        <v>11999</v>
      </c>
      <c r="G195" s="121">
        <f>'[4]Exhibit 2 - 2021'!G195</f>
        <v>2.2000000000000001E-6</v>
      </c>
      <c r="H195" s="121">
        <f>'[4]Exhibit 2 - 2021'!H195</f>
        <v>2.0999999999999998E-6</v>
      </c>
      <c r="I195" s="121">
        <f>'[4]Exhibit 2 - 2021'!I195</f>
        <v>9.9999999999999995E-8</v>
      </c>
      <c r="J195" s="107">
        <f>'[4]Exhibit 2 - 2021'!J195</f>
        <v>841</v>
      </c>
      <c r="K195" s="107">
        <f>'[4]Exhibit 2 - 2021'!K195</f>
        <v>12</v>
      </c>
      <c r="L195" s="107">
        <f>'[4]Exhibit 2 - 2021'!L195</f>
        <v>294</v>
      </c>
      <c r="M195" s="107">
        <f>'[4]Exhibit 2 - 2021'!M195</f>
        <v>-2798</v>
      </c>
      <c r="N195" s="107">
        <f>'[4]Exhibit 2 - 2021'!N195</f>
        <v>0</v>
      </c>
      <c r="O195" s="107">
        <f>'[4]Exhibit 2 - 2021'!O195</f>
        <v>0</v>
      </c>
      <c r="P195" s="107">
        <f>'[4]Exhibit 2 - 2021'!P195</f>
        <v>-180</v>
      </c>
      <c r="Q195" s="107">
        <f>'[4]Exhibit 2 - 2021'!Q195</f>
        <v>-431</v>
      </c>
      <c r="R195" s="107">
        <f>'[4]Exhibit 2 - 2021'!R195</f>
        <v>-636</v>
      </c>
      <c r="S195" s="107">
        <f>'[4]Exhibit 2 - 2021'!S195</f>
        <v>-1246</v>
      </c>
      <c r="T195" s="107">
        <f>'[4]Exhibit 2 - 2021'!T195</f>
        <v>16257</v>
      </c>
      <c r="U195" s="107">
        <f>'[4]Exhibit 2 - 2021'!U195</f>
        <v>8375</v>
      </c>
      <c r="V195" s="107">
        <f>'[4]Exhibit 2 - 2021'!V195</f>
        <v>17451</v>
      </c>
      <c r="W195" s="107">
        <f>'[4]Exhibit 2 - 2021'!W195</f>
        <v>579</v>
      </c>
      <c r="X195" s="107">
        <f>'[4]Exhibit 2 - 2021'!X195</f>
        <v>6</v>
      </c>
      <c r="Y195" s="107">
        <f>'[4]Exhibit 2 - 2021'!Y195</f>
        <v>86</v>
      </c>
      <c r="Z195" s="107">
        <f>'[4]Exhibit 2 - 2021'!Z195</f>
        <v>1860</v>
      </c>
    </row>
    <row r="196" spans="1:26" s="9" customFormat="1" ht="15" customHeight="1" x14ac:dyDescent="0.3">
      <c r="A196" s="105" t="str">
        <f>'[4]Exhibit 2 - 2021'!A196</f>
        <v xml:space="preserve"> LsrAgy00942</v>
      </c>
      <c r="B196" s="106" t="str">
        <f>'[4]Exhibit 2 - 2021'!B196</f>
        <v>JEFFERSON DAVIS PARISH SCHOOL BOARD</v>
      </c>
      <c r="C196" s="107">
        <f>'[4]Exhibit 2 - 2021'!C196</f>
        <v>37040</v>
      </c>
      <c r="D196" s="107">
        <f>'[4]Exhibit 2 - 2021'!D196</f>
        <v>14631</v>
      </c>
      <c r="E196" s="120">
        <f>'[4]Exhibit 2 - 2021'!E196</f>
        <v>0.39500000000000002</v>
      </c>
      <c r="F196" s="107">
        <f>'[4]Exhibit 2 - 2021'!F196</f>
        <v>96430</v>
      </c>
      <c r="G196" s="121">
        <f>'[4]Exhibit 2 - 2021'!G196</f>
        <v>1.7499999999999998E-5</v>
      </c>
      <c r="H196" s="121">
        <f>'[4]Exhibit 2 - 2021'!H196</f>
        <v>0</v>
      </c>
      <c r="I196" s="121">
        <f>'[4]Exhibit 2 - 2021'!I196</f>
        <v>1.7499999999999998E-5</v>
      </c>
      <c r="J196" s="107">
        <f>'[4]Exhibit 2 - 2021'!J196</f>
        <v>6760</v>
      </c>
      <c r="K196" s="107">
        <f>'[4]Exhibit 2 - 2021'!K196</f>
        <v>95</v>
      </c>
      <c r="L196" s="107">
        <f>'[4]Exhibit 2 - 2021'!L196</f>
        <v>2362</v>
      </c>
      <c r="M196" s="107">
        <f>'[4]Exhibit 2 - 2021'!M196</f>
        <v>-22488</v>
      </c>
      <c r="N196" s="107">
        <f>'[4]Exhibit 2 - 2021'!N196</f>
        <v>0</v>
      </c>
      <c r="O196" s="107">
        <f>'[4]Exhibit 2 - 2021'!O196</f>
        <v>0</v>
      </c>
      <c r="P196" s="107">
        <f>'[4]Exhibit 2 - 2021'!P196</f>
        <v>-1445</v>
      </c>
      <c r="Q196" s="107">
        <f>'[4]Exhibit 2 - 2021'!Q196</f>
        <v>-3465</v>
      </c>
      <c r="R196" s="107">
        <f>'[4]Exhibit 2 - 2021'!R196</f>
        <v>-5109</v>
      </c>
      <c r="S196" s="107">
        <f>'[4]Exhibit 2 - 2021'!S196</f>
        <v>-10011</v>
      </c>
      <c r="T196" s="107">
        <f>'[4]Exhibit 2 - 2021'!T196</f>
        <v>130655</v>
      </c>
      <c r="U196" s="107">
        <f>'[4]Exhibit 2 - 2021'!U196</f>
        <v>67308</v>
      </c>
      <c r="V196" s="107">
        <f>'[4]Exhibit 2 - 2021'!V196</f>
        <v>0</v>
      </c>
      <c r="W196" s="107">
        <f>'[4]Exhibit 2 - 2021'!W196</f>
        <v>144902</v>
      </c>
      <c r="X196" s="107">
        <f>'[4]Exhibit 2 - 2021'!X196</f>
        <v>1392</v>
      </c>
      <c r="Y196" s="107">
        <f>'[4]Exhibit 2 - 2021'!Y196</f>
        <v>21646</v>
      </c>
      <c r="Z196" s="107">
        <f>'[4]Exhibit 2 - 2021'!Z196</f>
        <v>14948</v>
      </c>
    </row>
    <row r="197" spans="1:26" s="9" customFormat="1" ht="15" customHeight="1" x14ac:dyDescent="0.3">
      <c r="A197" s="105" t="str">
        <f>'[4]Exhibit 2 - 2021'!A197</f>
        <v xml:space="preserve"> LsrAgy00767</v>
      </c>
      <c r="B197" s="106" t="str">
        <f>'[4]Exhibit 2 - 2021'!B197</f>
        <v>JEFFERSON PARISH</v>
      </c>
      <c r="C197" s="107">
        <f>'[4]Exhibit 2 - 2021'!C197</f>
        <v>462106</v>
      </c>
      <c r="D197" s="107">
        <f>'[4]Exhibit 2 - 2021'!D197</f>
        <v>198705</v>
      </c>
      <c r="E197" s="120">
        <f>'[4]Exhibit 2 - 2021'!E197</f>
        <v>0.43</v>
      </c>
      <c r="F197" s="107">
        <f>'[4]Exhibit 2 - 2021'!F197</f>
        <v>1310001</v>
      </c>
      <c r="G197" s="121">
        <f>'[4]Exhibit 2 - 2021'!G197</f>
        <v>2.3800000000000001E-4</v>
      </c>
      <c r="H197" s="121">
        <f>'[4]Exhibit 2 - 2021'!H197</f>
        <v>3.0810000000000001E-4</v>
      </c>
      <c r="I197" s="121">
        <f>'[4]Exhibit 2 - 2021'!I197</f>
        <v>-7.0099999999999996E-5</v>
      </c>
      <c r="J197" s="107">
        <f>'[4]Exhibit 2 - 2021'!J197</f>
        <v>91840</v>
      </c>
      <c r="K197" s="107">
        <f>'[4]Exhibit 2 - 2021'!K197</f>
        <v>1294</v>
      </c>
      <c r="L197" s="107">
        <f>'[4]Exhibit 2 - 2021'!L197</f>
        <v>32087</v>
      </c>
      <c r="M197" s="107">
        <f>'[4]Exhibit 2 - 2021'!M197</f>
        <v>-305497</v>
      </c>
      <c r="N197" s="107">
        <f>'[4]Exhibit 2 - 2021'!N197</f>
        <v>0</v>
      </c>
      <c r="O197" s="107">
        <f>'[4]Exhibit 2 - 2021'!O197</f>
        <v>0</v>
      </c>
      <c r="P197" s="107">
        <f>'[4]Exhibit 2 - 2021'!P197</f>
        <v>-19635</v>
      </c>
      <c r="Q197" s="107">
        <f>'[4]Exhibit 2 - 2021'!Q197</f>
        <v>-47075</v>
      </c>
      <c r="R197" s="107">
        <f>'[4]Exhibit 2 - 2021'!R197</f>
        <v>-69406</v>
      </c>
      <c r="S197" s="107">
        <f>'[4]Exhibit 2 - 2021'!S197</f>
        <v>-136000</v>
      </c>
      <c r="T197" s="107">
        <f>'[4]Exhibit 2 - 2021'!T197</f>
        <v>1774953</v>
      </c>
      <c r="U197" s="107">
        <f>'[4]Exhibit 2 - 2021'!U197</f>
        <v>914386</v>
      </c>
      <c r="V197" s="107">
        <f>'[4]Exhibit 2 - 2021'!V197</f>
        <v>2548027</v>
      </c>
      <c r="W197" s="107">
        <f>'[4]Exhibit 2 - 2021'!W197</f>
        <v>-579526</v>
      </c>
      <c r="X197" s="107">
        <f>'[4]Exhibit 2 - 2021'!X197</f>
        <v>-5566</v>
      </c>
      <c r="Y197" s="107">
        <f>'[4]Exhibit 2 - 2021'!Y197</f>
        <v>-86570</v>
      </c>
      <c r="Z197" s="107">
        <f>'[4]Exhibit 2 - 2021'!Z197</f>
        <v>203074</v>
      </c>
    </row>
    <row r="198" spans="1:26" s="9" customFormat="1" ht="15" customHeight="1" x14ac:dyDescent="0.3">
      <c r="A198" s="105" t="str">
        <f>'[4]Exhibit 2 - 2021'!A198</f>
        <v xml:space="preserve"> LsrAgy00103</v>
      </c>
      <c r="B198" s="106" t="str">
        <f>'[4]Exhibit 2 - 2021'!B198</f>
        <v>JEFFERSON PARISH PUBLIC SCHOOL SYSTEM</v>
      </c>
      <c r="C198" s="107">
        <f>'[4]Exhibit 2 - 2021'!C198</f>
        <v>910068</v>
      </c>
      <c r="D198" s="107">
        <f>'[4]Exhibit 2 - 2021'!D198</f>
        <v>359477</v>
      </c>
      <c r="E198" s="120">
        <f>'[4]Exhibit 2 - 2021'!E198</f>
        <v>0.39500000000000002</v>
      </c>
      <c r="F198" s="107">
        <f>'[4]Exhibit 2 - 2021'!F198</f>
        <v>2369902</v>
      </c>
      <c r="G198" s="121">
        <f>'[4]Exhibit 2 - 2021'!G198</f>
        <v>4.306E-4</v>
      </c>
      <c r="H198" s="121">
        <f>'[4]Exhibit 2 - 2021'!H198</f>
        <v>5.019E-4</v>
      </c>
      <c r="I198" s="121">
        <f>'[4]Exhibit 2 - 2021'!I198</f>
        <v>-7.1299999999999998E-5</v>
      </c>
      <c r="J198" s="107">
        <f>'[4]Exhibit 2 - 2021'!J198</f>
        <v>166147</v>
      </c>
      <c r="K198" s="107">
        <f>'[4]Exhibit 2 - 2021'!K198</f>
        <v>2341</v>
      </c>
      <c r="L198" s="107">
        <f>'[4]Exhibit 2 - 2021'!L198</f>
        <v>58049</v>
      </c>
      <c r="M198" s="107">
        <f>'[4]Exhibit 2 - 2021'!M198</f>
        <v>-552670</v>
      </c>
      <c r="N198" s="107">
        <f>'[4]Exhibit 2 - 2021'!N198</f>
        <v>0</v>
      </c>
      <c r="O198" s="107">
        <f>'[4]Exhibit 2 - 2021'!O198</f>
        <v>0</v>
      </c>
      <c r="P198" s="107">
        <f>'[4]Exhibit 2 - 2021'!P198</f>
        <v>-35521</v>
      </c>
      <c r="Q198" s="107">
        <f>'[4]Exhibit 2 - 2021'!Q198</f>
        <v>-85163</v>
      </c>
      <c r="R198" s="107">
        <f>'[4]Exhibit 2 - 2021'!R198</f>
        <v>-125562</v>
      </c>
      <c r="S198" s="107">
        <f>'[4]Exhibit 2 - 2021'!S198</f>
        <v>-246035</v>
      </c>
      <c r="T198" s="107">
        <f>'[4]Exhibit 2 - 2021'!T198</f>
        <v>3211038</v>
      </c>
      <c r="U198" s="107">
        <f>'[4]Exhibit 2 - 2021'!U198</f>
        <v>1654201</v>
      </c>
      <c r="V198" s="107">
        <f>'[4]Exhibit 2 - 2021'!V198</f>
        <v>4150717</v>
      </c>
      <c r="W198" s="107">
        <f>'[4]Exhibit 2 - 2021'!W198</f>
        <v>-589533</v>
      </c>
      <c r="X198" s="107">
        <f>'[4]Exhibit 2 - 2021'!X198</f>
        <v>-5662</v>
      </c>
      <c r="Y198" s="107">
        <f>'[4]Exhibit 2 - 2021'!Y198</f>
        <v>-88065</v>
      </c>
      <c r="Z198" s="107">
        <f>'[4]Exhibit 2 - 2021'!Z198</f>
        <v>367377</v>
      </c>
    </row>
    <row r="199" spans="1:26" s="9" customFormat="1" ht="15" customHeight="1" x14ac:dyDescent="0.3">
      <c r="A199" s="105" t="str">
        <f>'[4]Exhibit 2 - 2021'!A199</f>
        <v xml:space="preserve"> 23-949</v>
      </c>
      <c r="B199" s="106" t="str">
        <f>'[4]Exhibit 2 - 2021'!B199</f>
        <v>JUDICIAL BRANCH OF LOUISIANA</v>
      </c>
      <c r="C199" s="107">
        <f>'[4]Exhibit 2 - 2021'!C199</f>
        <v>63821780</v>
      </c>
      <c r="D199" s="107">
        <f>'[4]Exhibit 2 - 2021'!D199</f>
        <v>27178657</v>
      </c>
      <c r="E199" s="120">
        <f>'[4]Exhibit 2 - 2021'!E199</f>
        <v>0.42585230000000002</v>
      </c>
      <c r="F199" s="107">
        <f>'[4]Exhibit 2 - 2021'!F199</f>
        <v>179177308</v>
      </c>
      <c r="G199" s="121">
        <f>'[4]Exhibit 2 - 2021'!G199</f>
        <v>3.2554199999999998E-2</v>
      </c>
      <c r="H199" s="121">
        <f>'[4]Exhibit 2 - 2021'!H199</f>
        <v>3.0098099999999999E-2</v>
      </c>
      <c r="I199" s="121">
        <f>'[4]Exhibit 2 - 2021'!I199</f>
        <v>2.4561000000000001E-3</v>
      </c>
      <c r="J199" s="107">
        <f>'[4]Exhibit 2 - 2021'!J199</f>
        <v>12561608</v>
      </c>
      <c r="K199" s="107">
        <f>'[4]Exhibit 2 - 2021'!K199</f>
        <v>176955</v>
      </c>
      <c r="L199" s="107">
        <f>'[4]Exhibit 2 - 2021'!L199</f>
        <v>4388779</v>
      </c>
      <c r="M199" s="107">
        <f>'[4]Exhibit 2 - 2021'!M199</f>
        <v>-41784823</v>
      </c>
      <c r="N199" s="107">
        <f>'[4]Exhibit 2 - 2021'!N199</f>
        <v>0</v>
      </c>
      <c r="O199" s="107">
        <f>'[4]Exhibit 2 - 2021'!O199</f>
        <v>0</v>
      </c>
      <c r="P199" s="107">
        <f>'[4]Exhibit 2 - 2021'!P199</f>
        <v>-2685608</v>
      </c>
      <c r="Q199" s="107">
        <f>'[4]Exhibit 2 - 2021'!Q199</f>
        <v>-6438800</v>
      </c>
      <c r="R199" s="107">
        <f>'[4]Exhibit 2 - 2021'!R199</f>
        <v>-9493129</v>
      </c>
      <c r="S199" s="107">
        <f>'[4]Exhibit 2 - 2021'!S199</f>
        <v>-18601552</v>
      </c>
      <c r="T199" s="107">
        <f>'[4]Exhibit 2 - 2021'!T199</f>
        <v>242771717</v>
      </c>
      <c r="U199" s="107">
        <f>'[4]Exhibit 2 - 2021'!U199</f>
        <v>125066477</v>
      </c>
      <c r="V199" s="107">
        <f>'[4]Exhibit 2 - 2021'!V199</f>
        <v>248931142</v>
      </c>
      <c r="W199" s="107">
        <f>'[4]Exhibit 2 - 2021'!W199</f>
        <v>20313505</v>
      </c>
      <c r="X199" s="107">
        <f>'[4]Exhibit 2 - 2021'!X199</f>
        <v>195083</v>
      </c>
      <c r="Y199" s="107">
        <f>'[4]Exhibit 2 - 2021'!Y199</f>
        <v>3034442</v>
      </c>
      <c r="Z199" s="107">
        <f>'[4]Exhibit 2 - 2021'!Z199</f>
        <v>27775679</v>
      </c>
    </row>
    <row r="200" spans="1:26" s="9" customFormat="1" ht="15" customHeight="1" x14ac:dyDescent="0.3">
      <c r="A200" s="105" t="str">
        <f>'[4]Exhibit 2 - 2021'!A200</f>
        <v xml:space="preserve"> LsrAgy00343</v>
      </c>
      <c r="B200" s="106" t="str">
        <f>'[4]Exhibit 2 - 2021'!B200</f>
        <v>JUDICIAL EXP REG PARISH OF ORLEANS</v>
      </c>
      <c r="C200" s="107">
        <f>'[4]Exhibit 2 - 2021'!C200</f>
        <v>3287709</v>
      </c>
      <c r="D200" s="107">
        <f>'[4]Exhibit 2 - 2021'!D200</f>
        <v>1298645</v>
      </c>
      <c r="E200" s="120">
        <f>'[4]Exhibit 2 - 2021'!E200</f>
        <v>0.39500000000000002</v>
      </c>
      <c r="F200" s="107">
        <f>'[4]Exhibit 2 - 2021'!F200</f>
        <v>8561434</v>
      </c>
      <c r="G200" s="121">
        <f>'[4]Exhibit 2 - 2021'!G200</f>
        <v>1.5555E-3</v>
      </c>
      <c r="H200" s="121">
        <f>'[4]Exhibit 2 - 2021'!H200</f>
        <v>1.6766999999999999E-3</v>
      </c>
      <c r="I200" s="121">
        <f>'[4]Exhibit 2 - 2021'!I200</f>
        <v>-1.2120000000000001E-4</v>
      </c>
      <c r="J200" s="107">
        <f>'[4]Exhibit 2 - 2021'!J200</f>
        <v>600218</v>
      </c>
      <c r="K200" s="107">
        <f>'[4]Exhibit 2 - 2021'!K200</f>
        <v>8455</v>
      </c>
      <c r="L200" s="107">
        <f>'[4]Exhibit 2 - 2021'!L200</f>
        <v>209704</v>
      </c>
      <c r="M200" s="107">
        <f>'[4]Exhibit 2 - 2021'!M200</f>
        <v>-1996559</v>
      </c>
      <c r="N200" s="107">
        <f>'[4]Exhibit 2 - 2021'!N200</f>
        <v>0</v>
      </c>
      <c r="O200" s="107">
        <f>'[4]Exhibit 2 - 2021'!O200</f>
        <v>0</v>
      </c>
      <c r="P200" s="107">
        <f>'[4]Exhibit 2 - 2021'!P200</f>
        <v>-128323</v>
      </c>
      <c r="Q200" s="107">
        <f>'[4]Exhibit 2 - 2021'!Q200</f>
        <v>-307658</v>
      </c>
      <c r="R200" s="107">
        <f>'[4]Exhibit 2 - 2021'!R200</f>
        <v>-453600</v>
      </c>
      <c r="S200" s="107">
        <f>'[4]Exhibit 2 - 2021'!S200</f>
        <v>-888818</v>
      </c>
      <c r="T200" s="107">
        <f>'[4]Exhibit 2 - 2021'!T200</f>
        <v>11600097</v>
      </c>
      <c r="U200" s="107">
        <f>'[4]Exhibit 2 - 2021'!U200</f>
        <v>5975915</v>
      </c>
      <c r="V200" s="107">
        <f>'[4]Exhibit 2 - 2021'!V200</f>
        <v>13867429</v>
      </c>
      <c r="W200" s="107">
        <f>'[4]Exhibit 2 - 2021'!W200</f>
        <v>-1002405</v>
      </c>
      <c r="X200" s="107">
        <f>'[4]Exhibit 2 - 2021'!X200</f>
        <v>-9627</v>
      </c>
      <c r="Y200" s="107">
        <f>'[4]Exhibit 2 - 2021'!Y200</f>
        <v>-149740</v>
      </c>
      <c r="Z200" s="107">
        <f>'[4]Exhibit 2 - 2021'!Z200</f>
        <v>1327175</v>
      </c>
    </row>
    <row r="201" spans="1:26" s="9" customFormat="1" ht="15" customHeight="1" x14ac:dyDescent="0.3">
      <c r="A201" s="105">
        <f>'[4]Exhibit 2 - 2021'!A201</f>
        <v>731</v>
      </c>
      <c r="B201" s="106" t="str">
        <f>'[4]Exhibit 2 - 2021'!B201</f>
        <v>L E FLETCHER TECHNICAL COMMUNITY COLLEGE</v>
      </c>
      <c r="C201" s="107">
        <f>'[4]Exhibit 2 - 2021'!C201</f>
        <v>594102</v>
      </c>
      <c r="D201" s="107">
        <f>'[4]Exhibit 2 - 2021'!D201</f>
        <v>234670</v>
      </c>
      <c r="E201" s="120">
        <f>'[4]Exhibit 2 - 2021'!E201</f>
        <v>0.39500000000000002</v>
      </c>
      <c r="F201" s="107">
        <f>'[4]Exhibit 2 - 2021'!F201</f>
        <v>1547058</v>
      </c>
      <c r="G201" s="121">
        <f>'[4]Exhibit 2 - 2021'!G201</f>
        <v>2.811E-4</v>
      </c>
      <c r="H201" s="121">
        <f>'[4]Exhibit 2 - 2021'!H201</f>
        <v>2.297E-4</v>
      </c>
      <c r="I201" s="121">
        <f>'[4]Exhibit 2 - 2021'!I201</f>
        <v>5.1400000000000003E-5</v>
      </c>
      <c r="J201" s="107">
        <f>'[4]Exhibit 2 - 2021'!J201</f>
        <v>108460</v>
      </c>
      <c r="K201" s="107">
        <f>'[4]Exhibit 2 - 2021'!K201</f>
        <v>1528</v>
      </c>
      <c r="L201" s="107">
        <f>'[4]Exhibit 2 - 2021'!L201</f>
        <v>37894</v>
      </c>
      <c r="M201" s="107">
        <f>'[4]Exhibit 2 - 2021'!M201</f>
        <v>-360780</v>
      </c>
      <c r="N201" s="107">
        <f>'[4]Exhibit 2 - 2021'!N201</f>
        <v>0</v>
      </c>
      <c r="O201" s="107">
        <f>'[4]Exhibit 2 - 2021'!O201</f>
        <v>0</v>
      </c>
      <c r="P201" s="107">
        <f>'[4]Exhibit 2 - 2021'!P201</f>
        <v>-23188</v>
      </c>
      <c r="Q201" s="107">
        <f>'[4]Exhibit 2 - 2021'!Q201</f>
        <v>-55594</v>
      </c>
      <c r="R201" s="107">
        <f>'[4]Exhibit 2 - 2021'!R201</f>
        <v>-81966</v>
      </c>
      <c r="S201" s="107">
        <f>'[4]Exhibit 2 - 2021'!S201</f>
        <v>-160610</v>
      </c>
      <c r="T201" s="107">
        <f>'[4]Exhibit 2 - 2021'!T201</f>
        <v>2096146</v>
      </c>
      <c r="U201" s="107">
        <f>'[4]Exhibit 2 - 2021'!U201</f>
        <v>1079852</v>
      </c>
      <c r="V201" s="107">
        <f>'[4]Exhibit 2 - 2021'!V201</f>
        <v>1899855</v>
      </c>
      <c r="W201" s="107">
        <f>'[4]Exhibit 2 - 2021'!W201</f>
        <v>424864</v>
      </c>
      <c r="X201" s="107">
        <f>'[4]Exhibit 2 - 2021'!X201</f>
        <v>4080</v>
      </c>
      <c r="Y201" s="107">
        <f>'[4]Exhibit 2 - 2021'!Y201</f>
        <v>63466</v>
      </c>
      <c r="Z201" s="107">
        <f>'[4]Exhibit 2 - 2021'!Z201</f>
        <v>239822</v>
      </c>
    </row>
    <row r="202" spans="1:26" s="9" customFormat="1" ht="15" customHeight="1" x14ac:dyDescent="0.3">
      <c r="A202" s="105">
        <f>'[4]Exhibit 2 - 2021'!A202</f>
        <v>71557</v>
      </c>
      <c r="B202" s="106" t="str">
        <f>'[4]Exhibit 2 - 2021'!B202</f>
        <v>LA BD OF DRUG &amp; DEVICE DISTR</v>
      </c>
      <c r="C202" s="107">
        <f>'[4]Exhibit 2 - 2021'!C202</f>
        <v>168665</v>
      </c>
      <c r="D202" s="107">
        <f>'[4]Exhibit 2 - 2021'!D202</f>
        <v>66623</v>
      </c>
      <c r="E202" s="120">
        <f>'[4]Exhibit 2 - 2021'!E202</f>
        <v>0.39500000000000002</v>
      </c>
      <c r="F202" s="107">
        <f>'[4]Exhibit 2 - 2021'!F202</f>
        <v>439217</v>
      </c>
      <c r="G202" s="121">
        <f>'[4]Exhibit 2 - 2021'!G202</f>
        <v>7.9800000000000002E-5</v>
      </c>
      <c r="H202" s="121">
        <f>'[4]Exhibit 2 - 2021'!H202</f>
        <v>7.6500000000000003E-5</v>
      </c>
      <c r="I202" s="121">
        <f>'[4]Exhibit 2 - 2021'!I202</f>
        <v>3.3000000000000002E-6</v>
      </c>
      <c r="J202" s="107">
        <f>'[4]Exhibit 2 - 2021'!J202</f>
        <v>30792</v>
      </c>
      <c r="K202" s="107">
        <f>'[4]Exhibit 2 - 2021'!K202</f>
        <v>434</v>
      </c>
      <c r="L202" s="107">
        <f>'[4]Exhibit 2 - 2021'!L202</f>
        <v>10758</v>
      </c>
      <c r="M202" s="107">
        <f>'[4]Exhibit 2 - 2021'!M202</f>
        <v>-102427</v>
      </c>
      <c r="N202" s="107">
        <f>'[4]Exhibit 2 - 2021'!N202</f>
        <v>0</v>
      </c>
      <c r="O202" s="107">
        <f>'[4]Exhibit 2 - 2021'!O202</f>
        <v>0</v>
      </c>
      <c r="P202" s="107">
        <f>'[4]Exhibit 2 - 2021'!P202</f>
        <v>-6583</v>
      </c>
      <c r="Q202" s="107">
        <f>'[4]Exhibit 2 - 2021'!Q202</f>
        <v>-15783</v>
      </c>
      <c r="R202" s="107">
        <f>'[4]Exhibit 2 - 2021'!R202</f>
        <v>-23271</v>
      </c>
      <c r="S202" s="107">
        <f>'[4]Exhibit 2 - 2021'!S202</f>
        <v>-45598</v>
      </c>
      <c r="T202" s="107">
        <f>'[4]Exhibit 2 - 2021'!T202</f>
        <v>595106</v>
      </c>
      <c r="U202" s="107">
        <f>'[4]Exhibit 2 - 2021'!U202</f>
        <v>306575</v>
      </c>
      <c r="V202" s="107">
        <f>'[4]Exhibit 2 - 2021'!V202</f>
        <v>632375</v>
      </c>
      <c r="W202" s="107">
        <f>'[4]Exhibit 2 - 2021'!W202</f>
        <v>27624</v>
      </c>
      <c r="X202" s="107">
        <f>'[4]Exhibit 2 - 2021'!X202</f>
        <v>265</v>
      </c>
      <c r="Y202" s="107">
        <f>'[4]Exhibit 2 - 2021'!Y202</f>
        <v>4126</v>
      </c>
      <c r="Z202" s="107">
        <f>'[4]Exhibit 2 - 2021'!Z202</f>
        <v>68087</v>
      </c>
    </row>
    <row r="203" spans="1:26" s="9" customFormat="1" ht="15" customHeight="1" x14ac:dyDescent="0.3">
      <c r="A203" s="105" t="str">
        <f>'[4]Exhibit 2 - 2021'!A203</f>
        <v xml:space="preserve"> 71510A</v>
      </c>
      <c r="B203" s="106" t="str">
        <f>'[4]Exhibit 2 - 2021'!B203</f>
        <v>LA BEHAVIOR ANALYST BOARD</v>
      </c>
      <c r="C203" s="107">
        <f>'[4]Exhibit 2 - 2021'!C203</f>
        <v>70000</v>
      </c>
      <c r="D203" s="107">
        <f>'[4]Exhibit 2 - 2021'!D203</f>
        <v>27650</v>
      </c>
      <c r="E203" s="120">
        <f>'[4]Exhibit 2 - 2021'!E203</f>
        <v>0.39500000000000002</v>
      </c>
      <c r="F203" s="107">
        <f>'[4]Exhibit 2 - 2021'!F203</f>
        <v>182292</v>
      </c>
      <c r="G203" s="121">
        <f>'[4]Exhibit 2 - 2021'!G203</f>
        <v>3.3099999999999998E-5</v>
      </c>
      <c r="H203" s="121">
        <f>'[4]Exhibit 2 - 2021'!H203</f>
        <v>3.1000000000000001E-5</v>
      </c>
      <c r="I203" s="121">
        <f>'[4]Exhibit 2 - 2021'!I203</f>
        <v>2.0999999999999998E-6</v>
      </c>
      <c r="J203" s="107">
        <f>'[4]Exhibit 2 - 2021'!J203</f>
        <v>12780</v>
      </c>
      <c r="K203" s="107">
        <f>'[4]Exhibit 2 - 2021'!K203</f>
        <v>180</v>
      </c>
      <c r="L203" s="107">
        <f>'[4]Exhibit 2 - 2021'!L203</f>
        <v>4465</v>
      </c>
      <c r="M203" s="107">
        <f>'[4]Exhibit 2 - 2021'!M203</f>
        <v>-42511</v>
      </c>
      <c r="N203" s="107">
        <f>'[4]Exhibit 2 - 2021'!N203</f>
        <v>0</v>
      </c>
      <c r="O203" s="107">
        <f>'[4]Exhibit 2 - 2021'!O203</f>
        <v>0</v>
      </c>
      <c r="P203" s="107">
        <f>'[4]Exhibit 2 - 2021'!P203</f>
        <v>-2732</v>
      </c>
      <c r="Q203" s="107">
        <f>'[4]Exhibit 2 - 2021'!Q203</f>
        <v>-6551</v>
      </c>
      <c r="R203" s="107">
        <f>'[4]Exhibit 2 - 2021'!R203</f>
        <v>-9658</v>
      </c>
      <c r="S203" s="107">
        <f>'[4]Exhibit 2 - 2021'!S203</f>
        <v>-18925</v>
      </c>
      <c r="T203" s="107">
        <f>'[4]Exhibit 2 - 2021'!T203</f>
        <v>246991</v>
      </c>
      <c r="U203" s="107">
        <f>'[4]Exhibit 2 - 2021'!U203</f>
        <v>127240</v>
      </c>
      <c r="V203" s="107">
        <f>'[4]Exhibit 2 - 2021'!V203</f>
        <v>256308</v>
      </c>
      <c r="W203" s="107">
        <f>'[4]Exhibit 2 - 2021'!W203</f>
        <v>17617</v>
      </c>
      <c r="X203" s="107">
        <f>'[4]Exhibit 2 - 2021'!X203</f>
        <v>169</v>
      </c>
      <c r="Y203" s="107">
        <f>'[4]Exhibit 2 - 2021'!Y203</f>
        <v>2632</v>
      </c>
      <c r="Z203" s="107">
        <f>'[4]Exhibit 2 - 2021'!Z203</f>
        <v>28258</v>
      </c>
    </row>
    <row r="204" spans="1:26" s="9" customFormat="1" ht="15" customHeight="1" x14ac:dyDescent="0.3">
      <c r="A204" s="105">
        <f>'[4]Exhibit 2 - 2021'!A204</f>
        <v>71512</v>
      </c>
      <c r="B204" s="106" t="str">
        <f>'[4]Exhibit 2 - 2021'!B204</f>
        <v>LA BOARD OF PHARMACY</v>
      </c>
      <c r="C204" s="107">
        <f>'[4]Exhibit 2 - 2021'!C204</f>
        <v>1831153</v>
      </c>
      <c r="D204" s="107">
        <f>'[4]Exhibit 2 - 2021'!D204</f>
        <v>723305</v>
      </c>
      <c r="E204" s="120">
        <f>'[4]Exhibit 2 - 2021'!E204</f>
        <v>0.39500000000000002</v>
      </c>
      <c r="F204" s="107">
        <f>'[4]Exhibit 2 - 2021'!F204</f>
        <v>4768424</v>
      </c>
      <c r="G204" s="121">
        <f>'[4]Exhibit 2 - 2021'!G204</f>
        <v>8.6640000000000003E-4</v>
      </c>
      <c r="H204" s="121">
        <f>'[4]Exhibit 2 - 2021'!H204</f>
        <v>8.4820000000000002E-4</v>
      </c>
      <c r="I204" s="121">
        <f>'[4]Exhibit 2 - 2021'!I204</f>
        <v>1.8199999999999999E-5</v>
      </c>
      <c r="J204" s="107">
        <f>'[4]Exhibit 2 - 2021'!J204</f>
        <v>334301</v>
      </c>
      <c r="K204" s="107">
        <f>'[4]Exhibit 2 - 2021'!K204</f>
        <v>4709</v>
      </c>
      <c r="L204" s="107">
        <f>'[4]Exhibit 2 - 2021'!L204</f>
        <v>116798</v>
      </c>
      <c r="M204" s="107">
        <f>'[4]Exhibit 2 - 2021'!M204</f>
        <v>-1112015</v>
      </c>
      <c r="N204" s="107">
        <f>'[4]Exhibit 2 - 2021'!N204</f>
        <v>0</v>
      </c>
      <c r="O204" s="107">
        <f>'[4]Exhibit 2 - 2021'!O204</f>
        <v>0</v>
      </c>
      <c r="P204" s="107">
        <f>'[4]Exhibit 2 - 2021'!P204</f>
        <v>-71472</v>
      </c>
      <c r="Q204" s="107">
        <f>'[4]Exhibit 2 - 2021'!Q204</f>
        <v>-171355</v>
      </c>
      <c r="R204" s="107">
        <f>'[4]Exhibit 2 - 2021'!R204</f>
        <v>-252640</v>
      </c>
      <c r="S204" s="107">
        <f>'[4]Exhibit 2 - 2021'!S204</f>
        <v>-495041</v>
      </c>
      <c r="T204" s="107">
        <f>'[4]Exhibit 2 - 2021'!T204</f>
        <v>6460855</v>
      </c>
      <c r="U204" s="107">
        <f>'[4]Exhibit 2 - 2021'!U204</f>
        <v>3328379</v>
      </c>
      <c r="V204" s="107">
        <f>'[4]Exhibit 2 - 2021'!V204</f>
        <v>7014767</v>
      </c>
      <c r="W204" s="107">
        <f>'[4]Exhibit 2 - 2021'!W204</f>
        <v>150609</v>
      </c>
      <c r="X204" s="107">
        <f>'[4]Exhibit 2 - 2021'!X204</f>
        <v>1446</v>
      </c>
      <c r="Y204" s="107">
        <f>'[4]Exhibit 2 - 2021'!Y204</f>
        <v>22498</v>
      </c>
      <c r="Z204" s="107">
        <f>'[4]Exhibit 2 - 2021'!Z204</f>
        <v>739191</v>
      </c>
    </row>
    <row r="205" spans="1:26" s="9" customFormat="1" ht="15" customHeight="1" x14ac:dyDescent="0.3">
      <c r="A205" s="105">
        <f>'[4]Exhibit 2 - 2021'!A205</f>
        <v>7156</v>
      </c>
      <c r="B205" s="106" t="str">
        <f>'[4]Exhibit 2 - 2021'!B205</f>
        <v>LA BOARD REGISTRATION PROF ENGINEERS</v>
      </c>
      <c r="C205" s="107">
        <f>'[4]Exhibit 2 - 2021'!C205</f>
        <v>616429</v>
      </c>
      <c r="D205" s="107">
        <f>'[4]Exhibit 2 - 2021'!D205</f>
        <v>243489</v>
      </c>
      <c r="E205" s="120">
        <f>'[4]Exhibit 2 - 2021'!E205</f>
        <v>0.39500000000000002</v>
      </c>
      <c r="F205" s="107">
        <f>'[4]Exhibit 2 - 2021'!F205</f>
        <v>1605235</v>
      </c>
      <c r="G205" s="121">
        <f>'[4]Exhibit 2 - 2021'!G205</f>
        <v>2.9169999999999999E-4</v>
      </c>
      <c r="H205" s="121">
        <f>'[4]Exhibit 2 - 2021'!H205</f>
        <v>2.8570000000000001E-4</v>
      </c>
      <c r="I205" s="121">
        <f>'[4]Exhibit 2 - 2021'!I205</f>
        <v>5.9000000000000003E-6</v>
      </c>
      <c r="J205" s="107">
        <f>'[4]Exhibit 2 - 2021'!J205</f>
        <v>112538</v>
      </c>
      <c r="K205" s="107">
        <f>'[4]Exhibit 2 - 2021'!K205</f>
        <v>1585</v>
      </c>
      <c r="L205" s="107">
        <f>'[4]Exhibit 2 - 2021'!L205</f>
        <v>39319</v>
      </c>
      <c r="M205" s="107">
        <f>'[4]Exhibit 2 - 2021'!M205</f>
        <v>-374347</v>
      </c>
      <c r="N205" s="107">
        <f>'[4]Exhibit 2 - 2021'!N205</f>
        <v>0</v>
      </c>
      <c r="O205" s="107">
        <f>'[4]Exhibit 2 - 2021'!O205</f>
        <v>0</v>
      </c>
      <c r="P205" s="107">
        <f>'[4]Exhibit 2 - 2021'!P205</f>
        <v>-24060</v>
      </c>
      <c r="Q205" s="107">
        <f>'[4]Exhibit 2 - 2021'!Q205</f>
        <v>-57685</v>
      </c>
      <c r="R205" s="107">
        <f>'[4]Exhibit 2 - 2021'!R205</f>
        <v>-85048</v>
      </c>
      <c r="S205" s="107">
        <f>'[4]Exhibit 2 - 2021'!S205</f>
        <v>-166650</v>
      </c>
      <c r="T205" s="107">
        <f>'[4]Exhibit 2 - 2021'!T205</f>
        <v>2174972</v>
      </c>
      <c r="U205" s="107">
        <f>'[4]Exhibit 2 - 2021'!U205</f>
        <v>1120460</v>
      </c>
      <c r="V205" s="107">
        <f>'[4]Exhibit 2 - 2021'!V205</f>
        <v>2363095</v>
      </c>
      <c r="W205" s="107">
        <f>'[4]Exhibit 2 - 2021'!W205</f>
        <v>49045</v>
      </c>
      <c r="X205" s="107">
        <f>'[4]Exhibit 2 - 2021'!X205</f>
        <v>471</v>
      </c>
      <c r="Y205" s="107">
        <f>'[4]Exhibit 2 - 2021'!Y205</f>
        <v>7326</v>
      </c>
      <c r="Z205" s="107">
        <f>'[4]Exhibit 2 - 2021'!Z205</f>
        <v>248840</v>
      </c>
    </row>
    <row r="206" spans="1:26" s="9" customFormat="1" ht="15" customHeight="1" x14ac:dyDescent="0.3">
      <c r="A206" s="105">
        <f>'[4]Exhibit 2 - 2021'!A206</f>
        <v>71513</v>
      </c>
      <c r="B206" s="106" t="str">
        <f>'[4]Exhibit 2 - 2021'!B206</f>
        <v>LA CEMETERY BOARD</v>
      </c>
      <c r="C206" s="107">
        <f>'[4]Exhibit 2 - 2021'!C206</f>
        <v>234786</v>
      </c>
      <c r="D206" s="107">
        <f>'[4]Exhibit 2 - 2021'!D206</f>
        <v>92741</v>
      </c>
      <c r="E206" s="120">
        <f>'[4]Exhibit 2 - 2021'!E206</f>
        <v>0.39500000000000002</v>
      </c>
      <c r="F206" s="107">
        <f>'[4]Exhibit 2 - 2021'!F206</f>
        <v>611382</v>
      </c>
      <c r="G206" s="121">
        <f>'[4]Exhibit 2 - 2021'!G206</f>
        <v>1.111E-4</v>
      </c>
      <c r="H206" s="121">
        <f>'[4]Exhibit 2 - 2021'!H206</f>
        <v>1.069E-4</v>
      </c>
      <c r="I206" s="121">
        <f>'[4]Exhibit 2 - 2021'!I206</f>
        <v>4.1999999999999996E-6</v>
      </c>
      <c r="J206" s="107">
        <f>'[4]Exhibit 2 - 2021'!J206</f>
        <v>42862</v>
      </c>
      <c r="K206" s="107">
        <f>'[4]Exhibit 2 - 2021'!K206</f>
        <v>604</v>
      </c>
      <c r="L206" s="107">
        <f>'[4]Exhibit 2 - 2021'!L206</f>
        <v>14975</v>
      </c>
      <c r="M206" s="107">
        <f>'[4]Exhibit 2 - 2021'!M206</f>
        <v>-142577</v>
      </c>
      <c r="N206" s="107">
        <f>'[4]Exhibit 2 - 2021'!N206</f>
        <v>0</v>
      </c>
      <c r="O206" s="107">
        <f>'[4]Exhibit 2 - 2021'!O206</f>
        <v>0</v>
      </c>
      <c r="P206" s="107">
        <f>'[4]Exhibit 2 - 2021'!P206</f>
        <v>-9164</v>
      </c>
      <c r="Q206" s="107">
        <f>'[4]Exhibit 2 - 2021'!Q206</f>
        <v>-21970</v>
      </c>
      <c r="R206" s="107">
        <f>'[4]Exhibit 2 - 2021'!R206</f>
        <v>-32392</v>
      </c>
      <c r="S206" s="107">
        <f>'[4]Exhibit 2 - 2021'!S206</f>
        <v>-63471</v>
      </c>
      <c r="T206" s="107">
        <f>'[4]Exhibit 2 - 2021'!T206</f>
        <v>828376</v>
      </c>
      <c r="U206" s="107">
        <f>'[4]Exhibit 2 - 2021'!U206</f>
        <v>426747</v>
      </c>
      <c r="V206" s="107">
        <f>'[4]Exhibit 2 - 2021'!V206</f>
        <v>883886</v>
      </c>
      <c r="W206" s="107">
        <f>'[4]Exhibit 2 - 2021'!W206</f>
        <v>34820</v>
      </c>
      <c r="X206" s="107">
        <f>'[4]Exhibit 2 - 2021'!X206</f>
        <v>334</v>
      </c>
      <c r="Y206" s="107">
        <f>'[4]Exhibit 2 - 2021'!Y206</f>
        <v>5201</v>
      </c>
      <c r="Z206" s="107">
        <f>'[4]Exhibit 2 - 2021'!Z206</f>
        <v>94775</v>
      </c>
    </row>
    <row r="207" spans="1:26" s="9" customFormat="1" ht="15" customHeight="1" x14ac:dyDescent="0.3">
      <c r="A207" s="105">
        <f>'[4]Exhibit 2 - 2021'!A207</f>
        <v>787</v>
      </c>
      <c r="B207" s="106" t="str">
        <f>'[4]Exhibit 2 - 2021'!B207</f>
        <v>LA COMMUNITY &amp; TECHNICAL COLLEGE SYSTEM</v>
      </c>
      <c r="C207" s="107">
        <f>'[4]Exhibit 2 - 2021'!C207</f>
        <v>1558043</v>
      </c>
      <c r="D207" s="107">
        <f>'[4]Exhibit 2 - 2021'!D207</f>
        <v>615427</v>
      </c>
      <c r="E207" s="120">
        <f>'[4]Exhibit 2 - 2021'!E207</f>
        <v>0.39500000000000002</v>
      </c>
      <c r="F207" s="107">
        <f>'[4]Exhibit 2 - 2021'!F207</f>
        <v>4057256</v>
      </c>
      <c r="G207" s="121">
        <f>'[4]Exhibit 2 - 2021'!G207</f>
        <v>7.3720000000000003E-4</v>
      </c>
      <c r="H207" s="121">
        <f>'[4]Exhibit 2 - 2021'!H207</f>
        <v>8.3750000000000003E-4</v>
      </c>
      <c r="I207" s="121">
        <f>'[4]Exhibit 2 - 2021'!I207</f>
        <v>-1.003E-4</v>
      </c>
      <c r="J207" s="107">
        <f>'[4]Exhibit 2 - 2021'!J207</f>
        <v>284443</v>
      </c>
      <c r="K207" s="107">
        <f>'[4]Exhibit 2 - 2021'!K207</f>
        <v>4007</v>
      </c>
      <c r="L207" s="107">
        <f>'[4]Exhibit 2 - 2021'!L207</f>
        <v>99379</v>
      </c>
      <c r="M207" s="107">
        <f>'[4]Exhibit 2 - 2021'!M207</f>
        <v>-946167</v>
      </c>
      <c r="N207" s="107">
        <f>'[4]Exhibit 2 - 2021'!N207</f>
        <v>0</v>
      </c>
      <c r="O207" s="107">
        <f>'[4]Exhibit 2 - 2021'!O207</f>
        <v>0</v>
      </c>
      <c r="P207" s="107">
        <f>'[4]Exhibit 2 - 2021'!P207</f>
        <v>-60812</v>
      </c>
      <c r="Q207" s="107">
        <f>'[4]Exhibit 2 - 2021'!Q207</f>
        <v>-145799</v>
      </c>
      <c r="R207" s="107">
        <f>'[4]Exhibit 2 - 2021'!R207</f>
        <v>-214961</v>
      </c>
      <c r="S207" s="107">
        <f>'[4]Exhibit 2 - 2021'!S207</f>
        <v>-421210</v>
      </c>
      <c r="T207" s="107">
        <f>'[4]Exhibit 2 - 2021'!T207</f>
        <v>5497275</v>
      </c>
      <c r="U207" s="107">
        <f>'[4]Exhibit 2 - 2021'!U207</f>
        <v>2831981</v>
      </c>
      <c r="V207" s="107">
        <f>'[4]Exhibit 2 - 2021'!V207</f>
        <v>6926354</v>
      </c>
      <c r="W207" s="107">
        <f>'[4]Exhibit 2 - 2021'!W207</f>
        <v>-829631</v>
      </c>
      <c r="X207" s="107">
        <f>'[4]Exhibit 2 - 2021'!X207</f>
        <v>-7967</v>
      </c>
      <c r="Y207" s="107">
        <f>'[4]Exhibit 2 - 2021'!Y207</f>
        <v>-123931</v>
      </c>
      <c r="Z207" s="107">
        <f>'[4]Exhibit 2 - 2021'!Z207</f>
        <v>628947</v>
      </c>
    </row>
    <row r="208" spans="1:26" s="9" customFormat="1" ht="15" customHeight="1" x14ac:dyDescent="0.3">
      <c r="A208" s="105" t="str">
        <f>'[4]Exhibit 2 - 2021'!A208</f>
        <v xml:space="preserve"> 05-252</v>
      </c>
      <c r="B208" s="106" t="str">
        <f>'[4]Exhibit 2 - 2021'!B208</f>
        <v>LA ECON DEV - OFFICE OF BUSINESS DEV</v>
      </c>
      <c r="C208" s="107">
        <f>'[4]Exhibit 2 - 2021'!C208</f>
        <v>5332010</v>
      </c>
      <c r="D208" s="107">
        <f>'[4]Exhibit 2 - 2021'!D208</f>
        <v>2106144</v>
      </c>
      <c r="E208" s="120">
        <f>'[4]Exhibit 2 - 2021'!E208</f>
        <v>0.39500000000000002</v>
      </c>
      <c r="F208" s="107">
        <f>'[4]Exhibit 2 - 2021'!F208</f>
        <v>13884935</v>
      </c>
      <c r="G208" s="121">
        <f>'[4]Exhibit 2 - 2021'!G208</f>
        <v>2.5227000000000001E-3</v>
      </c>
      <c r="H208" s="121">
        <f>'[4]Exhibit 2 - 2021'!H208</f>
        <v>2.6402000000000001E-3</v>
      </c>
      <c r="I208" s="121">
        <f>'[4]Exhibit 2 - 2021'!I208</f>
        <v>-1.175E-4</v>
      </c>
      <c r="J208" s="107">
        <f>'[4]Exhibit 2 - 2021'!J208</f>
        <v>973433</v>
      </c>
      <c r="K208" s="107">
        <f>'[4]Exhibit 2 - 2021'!K208</f>
        <v>13713</v>
      </c>
      <c r="L208" s="107">
        <f>'[4]Exhibit 2 - 2021'!L208</f>
        <v>340098</v>
      </c>
      <c r="M208" s="107">
        <f>'[4]Exhibit 2 - 2021'!M208</f>
        <v>-3238019</v>
      </c>
      <c r="N208" s="107">
        <f>'[4]Exhibit 2 - 2021'!N208</f>
        <v>0</v>
      </c>
      <c r="O208" s="107">
        <f>'[4]Exhibit 2 - 2021'!O208</f>
        <v>0</v>
      </c>
      <c r="P208" s="107">
        <f>'[4]Exhibit 2 - 2021'!P208</f>
        <v>-208115</v>
      </c>
      <c r="Q208" s="107">
        <f>'[4]Exhibit 2 - 2021'!Q208</f>
        <v>-498960</v>
      </c>
      <c r="R208" s="107">
        <f>'[4]Exhibit 2 - 2021'!R208</f>
        <v>-735648</v>
      </c>
      <c r="S208" s="107">
        <f>'[4]Exhibit 2 - 2021'!S208</f>
        <v>-1441485</v>
      </c>
      <c r="T208" s="107">
        <f>'[4]Exhibit 2 - 2021'!T208</f>
        <v>18813038</v>
      </c>
      <c r="U208" s="107">
        <f>'[4]Exhibit 2 - 2021'!U208</f>
        <v>9691740</v>
      </c>
      <c r="V208" s="107">
        <f>'[4]Exhibit 2 - 2021'!V208</f>
        <v>21836135</v>
      </c>
      <c r="W208" s="107">
        <f>'[4]Exhibit 2 - 2021'!W208</f>
        <v>-971638</v>
      </c>
      <c r="X208" s="107">
        <f>'[4]Exhibit 2 - 2021'!X208</f>
        <v>-9331</v>
      </c>
      <c r="Y208" s="107">
        <f>'[4]Exhibit 2 - 2021'!Y208</f>
        <v>-145144</v>
      </c>
      <c r="Z208" s="107">
        <f>'[4]Exhibit 2 - 2021'!Z208</f>
        <v>2152413</v>
      </c>
    </row>
    <row r="209" spans="1:26" s="9" customFormat="1" ht="15" customHeight="1" x14ac:dyDescent="0.3">
      <c r="A209" s="105" t="str">
        <f>'[4]Exhibit 2 - 2021'!A209</f>
        <v xml:space="preserve"> 05-251</v>
      </c>
      <c r="B209" s="106" t="str">
        <f>'[4]Exhibit 2 - 2021'!B209</f>
        <v>LA ECON DEV - OFFICE OF THE SECRETARY</v>
      </c>
      <c r="C209" s="107">
        <f>'[4]Exhibit 2 - 2021'!C209</f>
        <v>2777828</v>
      </c>
      <c r="D209" s="107">
        <f>'[4]Exhibit 2 - 2021'!D209</f>
        <v>1097242</v>
      </c>
      <c r="E209" s="120">
        <f>'[4]Exhibit 2 - 2021'!E209</f>
        <v>0.39500000000000002</v>
      </c>
      <c r="F209" s="107">
        <f>'[4]Exhibit 2 - 2021'!F209</f>
        <v>7233655</v>
      </c>
      <c r="G209" s="121">
        <f>'[4]Exhibit 2 - 2021'!G209</f>
        <v>1.3143E-3</v>
      </c>
      <c r="H209" s="121">
        <f>'[4]Exhibit 2 - 2021'!H209</f>
        <v>1.2499E-3</v>
      </c>
      <c r="I209" s="121">
        <f>'[4]Exhibit 2 - 2021'!I209</f>
        <v>6.4300000000000004E-5</v>
      </c>
      <c r="J209" s="107">
        <f>'[4]Exhibit 2 - 2021'!J209</f>
        <v>507131</v>
      </c>
      <c r="K209" s="107">
        <f>'[4]Exhibit 2 - 2021'!K209</f>
        <v>7144</v>
      </c>
      <c r="L209" s="107">
        <f>'[4]Exhibit 2 - 2021'!L209</f>
        <v>177182</v>
      </c>
      <c r="M209" s="107">
        <f>'[4]Exhibit 2 - 2021'!M209</f>
        <v>-1686916</v>
      </c>
      <c r="N209" s="107">
        <f>'[4]Exhibit 2 - 2021'!N209</f>
        <v>0</v>
      </c>
      <c r="O209" s="107">
        <f>'[4]Exhibit 2 - 2021'!O209</f>
        <v>0</v>
      </c>
      <c r="P209" s="107">
        <f>'[4]Exhibit 2 - 2021'!P209</f>
        <v>-108422</v>
      </c>
      <c r="Q209" s="107">
        <f>'[4]Exhibit 2 - 2021'!Q209</f>
        <v>-259944</v>
      </c>
      <c r="R209" s="107">
        <f>'[4]Exhibit 2 - 2021'!R209</f>
        <v>-383252</v>
      </c>
      <c r="S209" s="107">
        <f>'[4]Exhibit 2 - 2021'!S209</f>
        <v>-750972</v>
      </c>
      <c r="T209" s="107">
        <f>'[4]Exhibit 2 - 2021'!T209</f>
        <v>9801056</v>
      </c>
      <c r="U209" s="107">
        <f>'[4]Exhibit 2 - 2021'!U209</f>
        <v>5049120</v>
      </c>
      <c r="V209" s="107">
        <f>'[4]Exhibit 2 - 2021'!V209</f>
        <v>10337756</v>
      </c>
      <c r="W209" s="107">
        <f>'[4]Exhibit 2 - 2021'!W209</f>
        <v>532052</v>
      </c>
      <c r="X209" s="107">
        <f>'[4]Exhibit 2 - 2021'!X209</f>
        <v>5110</v>
      </c>
      <c r="Y209" s="107">
        <f>'[4]Exhibit 2 - 2021'!Y209</f>
        <v>79478</v>
      </c>
      <c r="Z209" s="107">
        <f>'[4]Exhibit 2 - 2021'!Z209</f>
        <v>1121346</v>
      </c>
    </row>
    <row r="210" spans="1:26" s="9" customFormat="1" ht="15" customHeight="1" x14ac:dyDescent="0.3">
      <c r="A210" s="105" t="str">
        <f>'[4]Exhibit 2 - 2021'!A210</f>
        <v xml:space="preserve"> 19-662</v>
      </c>
      <c r="B210" s="106" t="str">
        <f>'[4]Exhibit 2 - 2021'!B210</f>
        <v>LA ED TELEVISION AUTHORITY</v>
      </c>
      <c r="C210" s="107">
        <f>'[4]Exhibit 2 - 2021'!C210</f>
        <v>3054925</v>
      </c>
      <c r="D210" s="107">
        <f>'[4]Exhibit 2 - 2021'!D210</f>
        <v>1206695</v>
      </c>
      <c r="E210" s="120">
        <f>'[4]Exhibit 2 - 2021'!E210</f>
        <v>0.39500000000000002</v>
      </c>
      <c r="F210" s="107">
        <f>'[4]Exhibit 2 - 2021'!F210</f>
        <v>7955226</v>
      </c>
      <c r="G210" s="121">
        <f>'[4]Exhibit 2 - 2021'!G210</f>
        <v>1.4453999999999999E-3</v>
      </c>
      <c r="H210" s="121">
        <f>'[4]Exhibit 2 - 2021'!H210</f>
        <v>1.5365000000000001E-3</v>
      </c>
      <c r="I210" s="121">
        <f>'[4]Exhibit 2 - 2021'!I210</f>
        <v>-9.1100000000000005E-5</v>
      </c>
      <c r="J210" s="107">
        <f>'[4]Exhibit 2 - 2021'!J210</f>
        <v>557718</v>
      </c>
      <c r="K210" s="107">
        <f>'[4]Exhibit 2 - 2021'!K210</f>
        <v>7857</v>
      </c>
      <c r="L210" s="107">
        <f>'[4]Exhibit 2 - 2021'!L210</f>
        <v>194856</v>
      </c>
      <c r="M210" s="107">
        <f>'[4]Exhibit 2 - 2021'!M210</f>
        <v>-1855189</v>
      </c>
      <c r="N210" s="107">
        <f>'[4]Exhibit 2 - 2021'!N210</f>
        <v>0</v>
      </c>
      <c r="O210" s="107">
        <f>'[4]Exhibit 2 - 2021'!O210</f>
        <v>0</v>
      </c>
      <c r="P210" s="107">
        <f>'[4]Exhibit 2 - 2021'!P210</f>
        <v>-119237</v>
      </c>
      <c r="Q210" s="107">
        <f>'[4]Exhibit 2 - 2021'!Q210</f>
        <v>-285874</v>
      </c>
      <c r="R210" s="107">
        <f>'[4]Exhibit 2 - 2021'!R210</f>
        <v>-421482</v>
      </c>
      <c r="S210" s="107">
        <f>'[4]Exhibit 2 - 2021'!S210</f>
        <v>-825883</v>
      </c>
      <c r="T210" s="107">
        <f>'[4]Exhibit 2 - 2021'!T210</f>
        <v>10778731</v>
      </c>
      <c r="U210" s="107">
        <f>'[4]Exhibit 2 - 2021'!U210</f>
        <v>5552780</v>
      </c>
      <c r="V210" s="107">
        <f>'[4]Exhibit 2 - 2021'!V210</f>
        <v>12707468</v>
      </c>
      <c r="W210" s="107">
        <f>'[4]Exhibit 2 - 2021'!W210</f>
        <v>-753375</v>
      </c>
      <c r="X210" s="107">
        <f>'[4]Exhibit 2 - 2021'!X210</f>
        <v>-7235</v>
      </c>
      <c r="Y210" s="107">
        <f>'[4]Exhibit 2 - 2021'!Y210</f>
        <v>-112540</v>
      </c>
      <c r="Z210" s="107">
        <f>'[4]Exhibit 2 - 2021'!Z210</f>
        <v>1233202</v>
      </c>
    </row>
    <row r="211" spans="1:26" s="9" customFormat="1" ht="15" customHeight="1" x14ac:dyDescent="0.3">
      <c r="A211" s="105" t="str">
        <f>'[4]Exhibit 2 - 2021'!A211</f>
        <v xml:space="preserve"> 24-951</v>
      </c>
      <c r="B211" s="106" t="str">
        <f>'[4]Exhibit 2 - 2021'!B211</f>
        <v>LA HOUSE OF REPRESENTATIVES</v>
      </c>
      <c r="C211" s="107">
        <f>'[4]Exhibit 2 - 2021'!C211</f>
        <v>10692121</v>
      </c>
      <c r="D211" s="107">
        <f>'[4]Exhibit 2 - 2021'!D211</f>
        <v>4214950</v>
      </c>
      <c r="E211" s="120">
        <f>'[4]Exhibit 2 - 2021'!E211</f>
        <v>0.39421079999999997</v>
      </c>
      <c r="F211" s="107">
        <f>'[4]Exhibit 2 - 2021'!F211</f>
        <v>27787372</v>
      </c>
      <c r="G211" s="121">
        <f>'[4]Exhibit 2 - 2021'!G211</f>
        <v>5.0486000000000003E-3</v>
      </c>
      <c r="H211" s="121">
        <f>'[4]Exhibit 2 - 2021'!H211</f>
        <v>5.1969E-3</v>
      </c>
      <c r="I211" s="121">
        <f>'[4]Exhibit 2 - 2021'!I211</f>
        <v>-1.483E-4</v>
      </c>
      <c r="J211" s="107">
        <f>'[4]Exhibit 2 - 2021'!J211</f>
        <v>1948093</v>
      </c>
      <c r="K211" s="107">
        <f>'[4]Exhibit 2 - 2021'!K211</f>
        <v>27443</v>
      </c>
      <c r="L211" s="107">
        <f>'[4]Exhibit 2 - 2021'!L211</f>
        <v>680625</v>
      </c>
      <c r="M211" s="107">
        <f>'[4]Exhibit 2 - 2021'!M211</f>
        <v>-6480120</v>
      </c>
      <c r="N211" s="107">
        <f>'[4]Exhibit 2 - 2021'!N211</f>
        <v>0</v>
      </c>
      <c r="O211" s="107">
        <f>'[4]Exhibit 2 - 2021'!O211</f>
        <v>0</v>
      </c>
      <c r="P211" s="107">
        <f>'[4]Exhibit 2 - 2021'!P211</f>
        <v>-416492</v>
      </c>
      <c r="Q211" s="107">
        <f>'[4]Exhibit 2 - 2021'!Q211</f>
        <v>-998549</v>
      </c>
      <c r="R211" s="107">
        <f>'[4]Exhibit 2 - 2021'!R211</f>
        <v>-1472224</v>
      </c>
      <c r="S211" s="107">
        <f>'[4]Exhibit 2 - 2021'!S211</f>
        <v>-2884786</v>
      </c>
      <c r="T211" s="107">
        <f>'[4]Exhibit 2 - 2021'!T211</f>
        <v>37649790</v>
      </c>
      <c r="U211" s="107">
        <f>'[4]Exhibit 2 - 2021'!U211</f>
        <v>19395697</v>
      </c>
      <c r="V211" s="107">
        <f>'[4]Exhibit 2 - 2021'!V211</f>
        <v>42981917</v>
      </c>
      <c r="W211" s="107">
        <f>'[4]Exhibit 2 - 2021'!W211</f>
        <v>-1226623</v>
      </c>
      <c r="X211" s="107">
        <f>'[4]Exhibit 2 - 2021'!X211</f>
        <v>-11780</v>
      </c>
      <c r="Y211" s="107">
        <f>'[4]Exhibit 2 - 2021'!Y211</f>
        <v>-183234</v>
      </c>
      <c r="Z211" s="107">
        <f>'[4]Exhibit 2 - 2021'!Z211</f>
        <v>4307538</v>
      </c>
    </row>
    <row r="212" spans="1:26" s="9" customFormat="1" ht="15" customHeight="1" x14ac:dyDescent="0.3">
      <c r="A212" s="105">
        <f>'[4]Exhibit 2 - 2021'!A212</f>
        <v>2018</v>
      </c>
      <c r="B212" s="106" t="str">
        <f>'[4]Exhibit 2 - 2021'!B212</f>
        <v>LA HOUSING CORPORATION</v>
      </c>
      <c r="C212" s="107">
        <f>'[4]Exhibit 2 - 2021'!C212</f>
        <v>8520995</v>
      </c>
      <c r="D212" s="107">
        <f>'[4]Exhibit 2 - 2021'!D212</f>
        <v>3365793</v>
      </c>
      <c r="E212" s="120">
        <f>'[4]Exhibit 2 - 2021'!E212</f>
        <v>0.39500000000000002</v>
      </c>
      <c r="F212" s="107">
        <f>'[4]Exhibit 2 - 2021'!F212</f>
        <v>22189223</v>
      </c>
      <c r="G212" s="121">
        <f>'[4]Exhibit 2 - 2021'!G212</f>
        <v>4.0315000000000004E-3</v>
      </c>
      <c r="H212" s="121">
        <f>'[4]Exhibit 2 - 2021'!H212</f>
        <v>4.189E-3</v>
      </c>
      <c r="I212" s="121">
        <f>'[4]Exhibit 2 - 2021'!I212</f>
        <v>-1.5750000000000001E-4</v>
      </c>
      <c r="J212" s="107">
        <f>'[4]Exhibit 2 - 2021'!J212</f>
        <v>1555623</v>
      </c>
      <c r="K212" s="107">
        <f>'[4]Exhibit 2 - 2021'!K212</f>
        <v>21914</v>
      </c>
      <c r="L212" s="107">
        <f>'[4]Exhibit 2 - 2021'!L212</f>
        <v>543504</v>
      </c>
      <c r="M212" s="107">
        <f>'[4]Exhibit 2 - 2021'!M212</f>
        <v>-5174610</v>
      </c>
      <c r="N212" s="107">
        <f>'[4]Exhibit 2 - 2021'!N212</f>
        <v>0</v>
      </c>
      <c r="O212" s="107">
        <f>'[4]Exhibit 2 - 2021'!O212</f>
        <v>0</v>
      </c>
      <c r="P212" s="107">
        <f>'[4]Exhibit 2 - 2021'!P212</f>
        <v>-332584</v>
      </c>
      <c r="Q212" s="107">
        <f>'[4]Exhibit 2 - 2021'!Q212</f>
        <v>-797378</v>
      </c>
      <c r="R212" s="107">
        <f>'[4]Exhibit 2 - 2021'!R212</f>
        <v>-1175624</v>
      </c>
      <c r="S212" s="107">
        <f>'[4]Exhibit 2 - 2021'!S212</f>
        <v>-2303606</v>
      </c>
      <c r="T212" s="107">
        <f>'[4]Exhibit 2 - 2021'!T212</f>
        <v>30064721</v>
      </c>
      <c r="U212" s="107">
        <f>'[4]Exhibit 2 - 2021'!U212</f>
        <v>15488166</v>
      </c>
      <c r="V212" s="107">
        <f>'[4]Exhibit 2 - 2021'!V212</f>
        <v>34645497</v>
      </c>
      <c r="W212" s="107">
        <f>'[4]Exhibit 2 - 2021'!W212</f>
        <v>-1302382</v>
      </c>
      <c r="X212" s="107">
        <f>'[4]Exhibit 2 - 2021'!X212</f>
        <v>-12508</v>
      </c>
      <c r="Y212" s="107">
        <f>'[4]Exhibit 2 - 2021'!Y212</f>
        <v>-194551</v>
      </c>
      <c r="Z212" s="107">
        <f>'[4]Exhibit 2 - 2021'!Z212</f>
        <v>3439725</v>
      </c>
    </row>
    <row r="213" spans="1:26" s="9" customFormat="1" ht="15" customHeight="1" x14ac:dyDescent="0.3">
      <c r="A213" s="105">
        <f>'[4]Exhibit 2 - 2021'!A213</f>
        <v>71551</v>
      </c>
      <c r="B213" s="106" t="str">
        <f>'[4]Exhibit 2 - 2021'!B213</f>
        <v>LA LICENSED PROFESSIONAL COUNSELORS</v>
      </c>
      <c r="C213" s="107">
        <f>'[4]Exhibit 2 - 2021'!C213</f>
        <v>165339</v>
      </c>
      <c r="D213" s="107">
        <f>'[4]Exhibit 2 - 2021'!D213</f>
        <v>65309</v>
      </c>
      <c r="E213" s="120">
        <f>'[4]Exhibit 2 - 2021'!E213</f>
        <v>0.39500000000000002</v>
      </c>
      <c r="F213" s="107">
        <f>'[4]Exhibit 2 - 2021'!F213</f>
        <v>430576</v>
      </c>
      <c r="G213" s="121">
        <f>'[4]Exhibit 2 - 2021'!G213</f>
        <v>7.8200000000000003E-5</v>
      </c>
      <c r="H213" s="121">
        <f>'[4]Exhibit 2 - 2021'!H213</f>
        <v>6.0600000000000003E-5</v>
      </c>
      <c r="I213" s="121">
        <f>'[4]Exhibit 2 - 2021'!I213</f>
        <v>1.7600000000000001E-5</v>
      </c>
      <c r="J213" s="107">
        <f>'[4]Exhibit 2 - 2021'!J213</f>
        <v>30186</v>
      </c>
      <c r="K213" s="107">
        <f>'[4]Exhibit 2 - 2021'!K213</f>
        <v>425</v>
      </c>
      <c r="L213" s="107">
        <f>'[4]Exhibit 2 - 2021'!L213</f>
        <v>10547</v>
      </c>
      <c r="M213" s="107">
        <f>'[4]Exhibit 2 - 2021'!M213</f>
        <v>-100412</v>
      </c>
      <c r="N213" s="107">
        <f>'[4]Exhibit 2 - 2021'!N213</f>
        <v>0</v>
      </c>
      <c r="O213" s="107">
        <f>'[4]Exhibit 2 - 2021'!O213</f>
        <v>0</v>
      </c>
      <c r="P213" s="107">
        <f>'[4]Exhibit 2 - 2021'!P213</f>
        <v>-6454</v>
      </c>
      <c r="Q213" s="107">
        <f>'[4]Exhibit 2 - 2021'!Q213</f>
        <v>-15473</v>
      </c>
      <c r="R213" s="107">
        <f>'[4]Exhibit 2 - 2021'!R213</f>
        <v>-22813</v>
      </c>
      <c r="S213" s="107">
        <f>'[4]Exhibit 2 - 2021'!S213</f>
        <v>-44701</v>
      </c>
      <c r="T213" s="107">
        <f>'[4]Exhibit 2 - 2021'!T213</f>
        <v>583398</v>
      </c>
      <c r="U213" s="107">
        <f>'[4]Exhibit 2 - 2021'!U213</f>
        <v>300544</v>
      </c>
      <c r="V213" s="107">
        <f>'[4]Exhibit 2 - 2021'!V213</f>
        <v>501120</v>
      </c>
      <c r="W213" s="107">
        <f>'[4]Exhibit 2 - 2021'!W213</f>
        <v>145895</v>
      </c>
      <c r="X213" s="107">
        <f>'[4]Exhibit 2 - 2021'!X213</f>
        <v>1401</v>
      </c>
      <c r="Y213" s="107">
        <f>'[4]Exhibit 2 - 2021'!Y213</f>
        <v>21794</v>
      </c>
      <c r="Z213" s="107">
        <f>'[4]Exhibit 2 - 2021'!Z213</f>
        <v>66747</v>
      </c>
    </row>
    <row r="214" spans="1:26" s="9" customFormat="1" ht="15" customHeight="1" x14ac:dyDescent="0.3">
      <c r="A214" s="105" t="str">
        <f>'[4]Exhibit 2 - 2021'!A214</f>
        <v xml:space="preserve"> 01-112</v>
      </c>
      <c r="B214" s="106" t="str">
        <f>'[4]Exhibit 2 - 2021'!B214</f>
        <v>LA MILITARY DEPT</v>
      </c>
      <c r="C214" s="107">
        <f>'[4]Exhibit 2 - 2021'!C214</f>
        <v>31335848</v>
      </c>
      <c r="D214" s="107">
        <f>'[4]Exhibit 2 - 2021'!D214</f>
        <v>12377660</v>
      </c>
      <c r="E214" s="120">
        <f>'[4]Exhibit 2 - 2021'!E214</f>
        <v>0.39500000000000002</v>
      </c>
      <c r="F214" s="107">
        <f>'[4]Exhibit 2 - 2021'!F214</f>
        <v>81600624</v>
      </c>
      <c r="G214" s="121">
        <f>'[4]Exhibit 2 - 2021'!G214</f>
        <v>1.48258E-2</v>
      </c>
      <c r="H214" s="121">
        <f>'[4]Exhibit 2 - 2021'!H214</f>
        <v>1.46541E-2</v>
      </c>
      <c r="I214" s="121">
        <f>'[4]Exhibit 2 - 2021'!I214</f>
        <v>1.717E-4</v>
      </c>
      <c r="J214" s="107">
        <f>'[4]Exhibit 2 - 2021'!J214</f>
        <v>5720786</v>
      </c>
      <c r="K214" s="107">
        <f>'[4]Exhibit 2 - 2021'!K214</f>
        <v>80589</v>
      </c>
      <c r="L214" s="107">
        <f>'[4]Exhibit 2 - 2021'!L214</f>
        <v>1998730</v>
      </c>
      <c r="M214" s="107">
        <f>'[4]Exhibit 2 - 2021'!M214</f>
        <v>-19029573</v>
      </c>
      <c r="N214" s="107">
        <f>'[4]Exhibit 2 - 2021'!N214</f>
        <v>0</v>
      </c>
      <c r="O214" s="107">
        <f>'[4]Exhibit 2 - 2021'!O214</f>
        <v>0</v>
      </c>
      <c r="P214" s="107">
        <f>'[4]Exhibit 2 - 2021'!P214</f>
        <v>-1223075</v>
      </c>
      <c r="Q214" s="107">
        <f>'[4]Exhibit 2 - 2021'!Q214</f>
        <v>-2932347</v>
      </c>
      <c r="R214" s="107">
        <f>'[4]Exhibit 2 - 2021'!R214</f>
        <v>-4323345</v>
      </c>
      <c r="S214" s="107">
        <f>'[4]Exhibit 2 - 2021'!S214</f>
        <v>-8471487</v>
      </c>
      <c r="T214" s="107">
        <f>'[4]Exhibit 2 - 2021'!T214</f>
        <v>110562681</v>
      </c>
      <c r="U214" s="107">
        <f>'[4]Exhibit 2 - 2021'!U214</f>
        <v>56957561</v>
      </c>
      <c r="V214" s="107">
        <f>'[4]Exhibit 2 - 2021'!V214</f>
        <v>121199277</v>
      </c>
      <c r="W214" s="107">
        <f>'[4]Exhibit 2 - 2021'!W214</f>
        <v>1419660</v>
      </c>
      <c r="X214" s="107">
        <f>'[4]Exhibit 2 - 2021'!X214</f>
        <v>13634</v>
      </c>
      <c r="Y214" s="107">
        <f>'[4]Exhibit 2 - 2021'!Y214</f>
        <v>212070</v>
      </c>
      <c r="Z214" s="107">
        <f>'[4]Exhibit 2 - 2021'!Z214</f>
        <v>12649553</v>
      </c>
    </row>
    <row r="215" spans="1:26" s="9" customFormat="1" ht="15" customHeight="1" x14ac:dyDescent="0.3">
      <c r="A215" s="105" t="str">
        <f>'[4]Exhibit 2 - 2021'!A215</f>
        <v xml:space="preserve"> LsrAgy00921</v>
      </c>
      <c r="B215" s="106" t="str">
        <f>'[4]Exhibit 2 - 2021'!B215</f>
        <v>LA PATIENT'S COMP FUND OVERSIGHT BOARD</v>
      </c>
      <c r="C215" s="107">
        <f>'[4]Exhibit 2 - 2021'!C215</f>
        <v>2964365</v>
      </c>
      <c r="D215" s="107">
        <f>'[4]Exhibit 2 - 2021'!D215</f>
        <v>1170924</v>
      </c>
      <c r="E215" s="120">
        <f>'[4]Exhibit 2 - 2021'!E215</f>
        <v>0.39500000000000002</v>
      </c>
      <c r="F215" s="107">
        <f>'[4]Exhibit 2 - 2021'!F215</f>
        <v>7719381</v>
      </c>
      <c r="G215" s="121">
        <f>'[4]Exhibit 2 - 2021'!G215</f>
        <v>1.4025000000000001E-3</v>
      </c>
      <c r="H215" s="121">
        <f>'[4]Exhibit 2 - 2021'!H215</f>
        <v>1.3692000000000001E-3</v>
      </c>
      <c r="I215" s="121">
        <f>'[4]Exhibit 2 - 2021'!I215</f>
        <v>3.3399999999999999E-5</v>
      </c>
      <c r="J215" s="107">
        <f>'[4]Exhibit 2 - 2021'!J215</f>
        <v>541184</v>
      </c>
      <c r="K215" s="107">
        <f>'[4]Exhibit 2 - 2021'!K215</f>
        <v>7624</v>
      </c>
      <c r="L215" s="107">
        <f>'[4]Exhibit 2 - 2021'!L215</f>
        <v>189079</v>
      </c>
      <c r="M215" s="107">
        <f>'[4]Exhibit 2 - 2021'!M215</f>
        <v>-1800189</v>
      </c>
      <c r="N215" s="107">
        <f>'[4]Exhibit 2 - 2021'!N215</f>
        <v>0</v>
      </c>
      <c r="O215" s="107">
        <f>'[4]Exhibit 2 - 2021'!O215</f>
        <v>0</v>
      </c>
      <c r="P215" s="107">
        <f>'[4]Exhibit 2 - 2021'!P215</f>
        <v>-115702</v>
      </c>
      <c r="Q215" s="107">
        <f>'[4]Exhibit 2 - 2021'!Q215</f>
        <v>-277399</v>
      </c>
      <c r="R215" s="107">
        <f>'[4]Exhibit 2 - 2021'!R215</f>
        <v>-408986</v>
      </c>
      <c r="S215" s="107">
        <f>'[4]Exhibit 2 - 2021'!S215</f>
        <v>-801399</v>
      </c>
      <c r="T215" s="107">
        <f>'[4]Exhibit 2 - 2021'!T215</f>
        <v>10459178</v>
      </c>
      <c r="U215" s="107">
        <f>'[4]Exhibit 2 - 2021'!U215</f>
        <v>5388159</v>
      </c>
      <c r="V215" s="107">
        <f>'[4]Exhibit 2 - 2021'!V215</f>
        <v>11323868</v>
      </c>
      <c r="W215" s="107">
        <f>'[4]Exhibit 2 - 2021'!W215</f>
        <v>275827</v>
      </c>
      <c r="X215" s="107">
        <f>'[4]Exhibit 2 - 2021'!X215</f>
        <v>2649</v>
      </c>
      <c r="Y215" s="107">
        <f>'[4]Exhibit 2 - 2021'!Y215</f>
        <v>41203</v>
      </c>
      <c r="Z215" s="107">
        <f>'[4]Exhibit 2 - 2021'!Z215</f>
        <v>1196642</v>
      </c>
    </row>
    <row r="216" spans="1:26" s="9" customFormat="1" ht="15" customHeight="1" x14ac:dyDescent="0.3">
      <c r="A216" s="105" t="str">
        <f>'[4]Exhibit 2 - 2021'!A216</f>
        <v xml:space="preserve"> 01-116</v>
      </c>
      <c r="B216" s="106" t="str">
        <f>'[4]Exhibit 2 - 2021'!B216</f>
        <v>LA PUBLIC DEFENDER BOARD</v>
      </c>
      <c r="C216" s="107">
        <f>'[4]Exhibit 2 - 2021'!C216</f>
        <v>1293922</v>
      </c>
      <c r="D216" s="107">
        <f>'[4]Exhibit 2 - 2021'!D216</f>
        <v>511099</v>
      </c>
      <c r="E216" s="120">
        <f>'[4]Exhibit 2 - 2021'!E216</f>
        <v>0.39500000000000002</v>
      </c>
      <c r="F216" s="107">
        <f>'[4]Exhibit 2 - 2021'!F216</f>
        <v>3369479</v>
      </c>
      <c r="G216" s="121">
        <f>'[4]Exhibit 2 - 2021'!G216</f>
        <v>6.1220000000000003E-4</v>
      </c>
      <c r="H216" s="121">
        <f>'[4]Exhibit 2 - 2021'!H216</f>
        <v>5.352E-4</v>
      </c>
      <c r="I216" s="121">
        <f>'[4]Exhibit 2 - 2021'!I216</f>
        <v>7.7000000000000001E-5</v>
      </c>
      <c r="J216" s="107">
        <f>'[4]Exhibit 2 - 2021'!J216</f>
        <v>236225</v>
      </c>
      <c r="K216" s="107">
        <f>'[4]Exhibit 2 - 2021'!K216</f>
        <v>3328</v>
      </c>
      <c r="L216" s="107">
        <f>'[4]Exhibit 2 - 2021'!L216</f>
        <v>82532</v>
      </c>
      <c r="M216" s="107">
        <f>'[4]Exhibit 2 - 2021'!M216</f>
        <v>-785775</v>
      </c>
      <c r="N216" s="107">
        <f>'[4]Exhibit 2 - 2021'!N216</f>
        <v>0</v>
      </c>
      <c r="O216" s="107">
        <f>'[4]Exhibit 2 - 2021'!O216</f>
        <v>0</v>
      </c>
      <c r="P216" s="107">
        <f>'[4]Exhibit 2 - 2021'!P216</f>
        <v>-50504</v>
      </c>
      <c r="Q216" s="107">
        <f>'[4]Exhibit 2 - 2021'!Q216</f>
        <v>-121083</v>
      </c>
      <c r="R216" s="107">
        <f>'[4]Exhibit 2 - 2021'!R216</f>
        <v>-178521</v>
      </c>
      <c r="S216" s="107">
        <f>'[4]Exhibit 2 - 2021'!S216</f>
        <v>-349807</v>
      </c>
      <c r="T216" s="107">
        <f>'[4]Exhibit 2 - 2021'!T216</f>
        <v>4565389</v>
      </c>
      <c r="U216" s="107">
        <f>'[4]Exhibit 2 - 2021'!U216</f>
        <v>2351910</v>
      </c>
      <c r="V216" s="107">
        <f>'[4]Exhibit 2 - 2021'!V216</f>
        <v>4426627</v>
      </c>
      <c r="W216" s="107">
        <f>'[4]Exhibit 2 - 2021'!W216</f>
        <v>636593</v>
      </c>
      <c r="X216" s="107">
        <f>'[4]Exhibit 2 - 2021'!X216</f>
        <v>6114</v>
      </c>
      <c r="Y216" s="107">
        <f>'[4]Exhibit 2 - 2021'!Y216</f>
        <v>95095</v>
      </c>
      <c r="Z216" s="107">
        <f>'[4]Exhibit 2 - 2021'!Z216</f>
        <v>522329</v>
      </c>
    </row>
    <row r="217" spans="1:26" s="9" customFormat="1" ht="15" customHeight="1" x14ac:dyDescent="0.3">
      <c r="A217" s="105" t="str">
        <f>'[4]Exhibit 2 - 2021'!A217</f>
        <v xml:space="preserve"> 01-254</v>
      </c>
      <c r="B217" s="106" t="str">
        <f>'[4]Exhibit 2 - 2021'!B217</f>
        <v>LA RACING COMMISSION</v>
      </c>
      <c r="C217" s="107">
        <f>'[4]Exhibit 2 - 2021'!C217</f>
        <v>2060283</v>
      </c>
      <c r="D217" s="107">
        <f>'[4]Exhibit 2 - 2021'!D217</f>
        <v>813812</v>
      </c>
      <c r="E217" s="120">
        <f>'[4]Exhibit 2 - 2021'!E217</f>
        <v>0.39500000000000002</v>
      </c>
      <c r="F217" s="107">
        <f>'[4]Exhibit 2 - 2021'!F217</f>
        <v>5365110</v>
      </c>
      <c r="G217" s="121">
        <f>'[4]Exhibit 2 - 2021'!G217</f>
        <v>9.7479999999999995E-4</v>
      </c>
      <c r="H217" s="121">
        <f>'[4]Exhibit 2 - 2021'!H217</f>
        <v>1.0321E-3</v>
      </c>
      <c r="I217" s="121">
        <f>'[4]Exhibit 2 - 2021'!I217</f>
        <v>-5.7399999999999999E-5</v>
      </c>
      <c r="J217" s="107">
        <f>'[4]Exhibit 2 - 2021'!J217</f>
        <v>376133</v>
      </c>
      <c r="K217" s="107">
        <f>'[4]Exhibit 2 - 2021'!K217</f>
        <v>5299</v>
      </c>
      <c r="L217" s="107">
        <f>'[4]Exhibit 2 - 2021'!L217</f>
        <v>131413</v>
      </c>
      <c r="M217" s="107">
        <f>'[4]Exhibit 2 - 2021'!M217</f>
        <v>-1251164</v>
      </c>
      <c r="N217" s="107">
        <f>'[4]Exhibit 2 - 2021'!N217</f>
        <v>0</v>
      </c>
      <c r="O217" s="107">
        <f>'[4]Exhibit 2 - 2021'!O217</f>
        <v>0</v>
      </c>
      <c r="P217" s="107">
        <f>'[4]Exhibit 2 - 2021'!P217</f>
        <v>-80415</v>
      </c>
      <c r="Q217" s="107">
        <f>'[4]Exhibit 2 - 2021'!Q217</f>
        <v>-192797</v>
      </c>
      <c r="R217" s="107">
        <f>'[4]Exhibit 2 - 2021'!R217</f>
        <v>-284253</v>
      </c>
      <c r="S217" s="107">
        <f>'[4]Exhibit 2 - 2021'!S217</f>
        <v>-556987</v>
      </c>
      <c r="T217" s="107">
        <f>'[4]Exhibit 2 - 2021'!T217</f>
        <v>7269319</v>
      </c>
      <c r="U217" s="107">
        <f>'[4]Exhibit 2 - 2021'!U217</f>
        <v>3744869</v>
      </c>
      <c r="V217" s="107">
        <f>'[4]Exhibit 2 - 2021'!V217</f>
        <v>8536487</v>
      </c>
      <c r="W217" s="107">
        <f>'[4]Exhibit 2 - 2021'!W217</f>
        <v>-474488</v>
      </c>
      <c r="X217" s="107">
        <f>'[4]Exhibit 2 - 2021'!X217</f>
        <v>-4557</v>
      </c>
      <c r="Y217" s="107">
        <f>'[4]Exhibit 2 - 2021'!Y217</f>
        <v>-70879</v>
      </c>
      <c r="Z217" s="107">
        <f>'[4]Exhibit 2 - 2021'!Z217</f>
        <v>831688</v>
      </c>
    </row>
    <row r="218" spans="1:26" s="9" customFormat="1" ht="15" customHeight="1" x14ac:dyDescent="0.3">
      <c r="A218" s="105">
        <f>'[4]Exhibit 2 - 2021'!A218</f>
        <v>71517</v>
      </c>
      <c r="B218" s="106" t="str">
        <f>'[4]Exhibit 2 - 2021'!B218</f>
        <v>LA REAL ESTATE COMM</v>
      </c>
      <c r="C218" s="107">
        <f>'[4]Exhibit 2 - 2021'!C218</f>
        <v>1217759</v>
      </c>
      <c r="D218" s="107">
        <f>'[4]Exhibit 2 - 2021'!D218</f>
        <v>481015</v>
      </c>
      <c r="E218" s="120">
        <f>'[4]Exhibit 2 - 2021'!E218</f>
        <v>0.39500000000000002</v>
      </c>
      <c r="F218" s="107">
        <f>'[4]Exhibit 2 - 2021'!F218</f>
        <v>3171116</v>
      </c>
      <c r="G218" s="121">
        <f>'[4]Exhibit 2 - 2021'!G218</f>
        <v>5.7620000000000002E-4</v>
      </c>
      <c r="H218" s="121">
        <f>'[4]Exhibit 2 - 2021'!H218</f>
        <v>5.4350000000000004E-4</v>
      </c>
      <c r="I218" s="121">
        <f>'[4]Exhibit 2 - 2021'!I218</f>
        <v>3.2700000000000002E-5</v>
      </c>
      <c r="J218" s="107">
        <f>'[4]Exhibit 2 - 2021'!J218</f>
        <v>222318</v>
      </c>
      <c r="K218" s="107">
        <f>'[4]Exhibit 2 - 2021'!K218</f>
        <v>3132</v>
      </c>
      <c r="L218" s="107">
        <f>'[4]Exhibit 2 - 2021'!L218</f>
        <v>77673</v>
      </c>
      <c r="M218" s="107">
        <f>'[4]Exhibit 2 - 2021'!M218</f>
        <v>-739516</v>
      </c>
      <c r="N218" s="107">
        <f>'[4]Exhibit 2 - 2021'!N218</f>
        <v>0</v>
      </c>
      <c r="O218" s="107">
        <f>'[4]Exhibit 2 - 2021'!O218</f>
        <v>0</v>
      </c>
      <c r="P218" s="107">
        <f>'[4]Exhibit 2 - 2021'!P218</f>
        <v>-47530</v>
      </c>
      <c r="Q218" s="107">
        <f>'[4]Exhibit 2 - 2021'!Q218</f>
        <v>-113955</v>
      </c>
      <c r="R218" s="107">
        <f>'[4]Exhibit 2 - 2021'!R218</f>
        <v>-168011</v>
      </c>
      <c r="S218" s="107">
        <f>'[4]Exhibit 2 - 2021'!S218</f>
        <v>-329214</v>
      </c>
      <c r="T218" s="107">
        <f>'[4]Exhibit 2 - 2021'!T218</f>
        <v>4296622</v>
      </c>
      <c r="U218" s="107">
        <f>'[4]Exhibit 2 - 2021'!U218</f>
        <v>2213451</v>
      </c>
      <c r="V218" s="107">
        <f>'[4]Exhibit 2 - 2021'!V218</f>
        <v>4494943</v>
      </c>
      <c r="W218" s="107">
        <f>'[4]Exhibit 2 - 2021'!W218</f>
        <v>270203</v>
      </c>
      <c r="X218" s="107">
        <f>'[4]Exhibit 2 - 2021'!X218</f>
        <v>2595</v>
      </c>
      <c r="Y218" s="107">
        <f>'[4]Exhibit 2 - 2021'!Y218</f>
        <v>40363</v>
      </c>
      <c r="Z218" s="107">
        <f>'[4]Exhibit 2 - 2021'!Z218</f>
        <v>491580</v>
      </c>
    </row>
    <row r="219" spans="1:26" s="9" customFormat="1" ht="15" customHeight="1" x14ac:dyDescent="0.3">
      <c r="A219" s="105" t="str">
        <f>'[4]Exhibit 2 - 2021'!A219</f>
        <v xml:space="preserve"> 19-657</v>
      </c>
      <c r="B219" s="106" t="str">
        <f>'[4]Exhibit 2 - 2021'!B219</f>
        <v>LA SCHOOL FOR MATH SCI &amp; ARTS</v>
      </c>
      <c r="C219" s="107">
        <f>'[4]Exhibit 2 - 2021'!C219</f>
        <v>655098</v>
      </c>
      <c r="D219" s="107">
        <f>'[4]Exhibit 2 - 2021'!D219</f>
        <v>258764</v>
      </c>
      <c r="E219" s="120">
        <f>'[4]Exhibit 2 - 2021'!E219</f>
        <v>0.39500000000000002</v>
      </c>
      <c r="F219" s="107">
        <f>'[4]Exhibit 2 - 2021'!F219</f>
        <v>1705902</v>
      </c>
      <c r="G219" s="121">
        <f>'[4]Exhibit 2 - 2021'!G219</f>
        <v>3.099E-4</v>
      </c>
      <c r="H219" s="121">
        <f>'[4]Exhibit 2 - 2021'!H219</f>
        <v>2.7740000000000002E-4</v>
      </c>
      <c r="I219" s="121">
        <f>'[4]Exhibit 2 - 2021'!I219</f>
        <v>3.2499999999999997E-5</v>
      </c>
      <c r="J219" s="107">
        <f>'[4]Exhibit 2 - 2021'!J219</f>
        <v>119596</v>
      </c>
      <c r="K219" s="107">
        <f>'[4]Exhibit 2 - 2021'!K219</f>
        <v>1685</v>
      </c>
      <c r="L219" s="107">
        <f>'[4]Exhibit 2 - 2021'!L219</f>
        <v>41784</v>
      </c>
      <c r="M219" s="107">
        <f>'[4]Exhibit 2 - 2021'!M219</f>
        <v>-397823</v>
      </c>
      <c r="N219" s="107">
        <f>'[4]Exhibit 2 - 2021'!N219</f>
        <v>0</v>
      </c>
      <c r="O219" s="107">
        <f>'[4]Exhibit 2 - 2021'!O219</f>
        <v>0</v>
      </c>
      <c r="P219" s="107">
        <f>'[4]Exhibit 2 - 2021'!P219</f>
        <v>-25569</v>
      </c>
      <c r="Q219" s="107">
        <f>'[4]Exhibit 2 - 2021'!Q219</f>
        <v>-61302</v>
      </c>
      <c r="R219" s="107">
        <f>'[4]Exhibit 2 - 2021'!R219</f>
        <v>-90382</v>
      </c>
      <c r="S219" s="107">
        <f>'[4]Exhibit 2 - 2021'!S219</f>
        <v>-177101</v>
      </c>
      <c r="T219" s="107">
        <f>'[4]Exhibit 2 - 2021'!T219</f>
        <v>2311369</v>
      </c>
      <c r="U219" s="107">
        <f>'[4]Exhibit 2 - 2021'!U219</f>
        <v>1190727</v>
      </c>
      <c r="V219" s="107">
        <f>'[4]Exhibit 2 - 2021'!V219</f>
        <v>2294449</v>
      </c>
      <c r="W219" s="107">
        <f>'[4]Exhibit 2 - 2021'!W219</f>
        <v>268962</v>
      </c>
      <c r="X219" s="107">
        <f>'[4]Exhibit 2 - 2021'!X219</f>
        <v>2583</v>
      </c>
      <c r="Y219" s="107">
        <f>'[4]Exhibit 2 - 2021'!Y219</f>
        <v>40178</v>
      </c>
      <c r="Z219" s="107">
        <f>'[4]Exhibit 2 - 2021'!Z219</f>
        <v>264445</v>
      </c>
    </row>
    <row r="220" spans="1:26" s="9" customFormat="1" ht="15" customHeight="1" x14ac:dyDescent="0.3">
      <c r="A220" s="105" t="str">
        <f>'[4]Exhibit 2 - 2021'!A220</f>
        <v xml:space="preserve"> 24-952</v>
      </c>
      <c r="B220" s="106" t="str">
        <f>'[4]Exhibit 2 - 2021'!B220</f>
        <v>LA SENATE</v>
      </c>
      <c r="C220" s="107">
        <f>'[4]Exhibit 2 - 2021'!C220</f>
        <v>8701399</v>
      </c>
      <c r="D220" s="107">
        <f>'[4]Exhibit 2 - 2021'!D220</f>
        <v>3431402</v>
      </c>
      <c r="E220" s="120">
        <f>'[4]Exhibit 2 - 2021'!E220</f>
        <v>0.3943506</v>
      </c>
      <c r="F220" s="107">
        <f>'[4]Exhibit 2 - 2021'!F220</f>
        <v>22621781</v>
      </c>
      <c r="G220" s="121">
        <f>'[4]Exhibit 2 - 2021'!G220</f>
        <v>4.1101000000000002E-3</v>
      </c>
      <c r="H220" s="121">
        <f>'[4]Exhibit 2 - 2021'!H220</f>
        <v>4.4894999999999996E-3</v>
      </c>
      <c r="I220" s="121">
        <f>'[4]Exhibit 2 - 2021'!I220</f>
        <v>-3.7940000000000001E-4</v>
      </c>
      <c r="J220" s="107">
        <f>'[4]Exhibit 2 - 2021'!J220</f>
        <v>1585948</v>
      </c>
      <c r="K220" s="107">
        <f>'[4]Exhibit 2 - 2021'!K220</f>
        <v>22341</v>
      </c>
      <c r="L220" s="107">
        <f>'[4]Exhibit 2 - 2021'!L220</f>
        <v>554099</v>
      </c>
      <c r="M220" s="107">
        <f>'[4]Exhibit 2 - 2021'!M220</f>
        <v>-5275485</v>
      </c>
      <c r="N220" s="107">
        <f>'[4]Exhibit 2 - 2021'!N220</f>
        <v>0</v>
      </c>
      <c r="O220" s="107">
        <f>'[4]Exhibit 2 - 2021'!O220</f>
        <v>0</v>
      </c>
      <c r="P220" s="107">
        <f>'[4]Exhibit 2 - 2021'!P220</f>
        <v>-339068</v>
      </c>
      <c r="Q220" s="107">
        <f>'[4]Exhibit 2 - 2021'!Q220</f>
        <v>-812922</v>
      </c>
      <c r="R220" s="107">
        <f>'[4]Exhibit 2 - 2021'!R220</f>
        <v>-1198542</v>
      </c>
      <c r="S220" s="107">
        <f>'[4]Exhibit 2 - 2021'!S220</f>
        <v>-2348513</v>
      </c>
      <c r="T220" s="107">
        <f>'[4]Exhibit 2 - 2021'!T220</f>
        <v>30650804</v>
      </c>
      <c r="U220" s="107">
        <f>'[4]Exhibit 2 - 2021'!U220</f>
        <v>15790093</v>
      </c>
      <c r="V220" s="107">
        <f>'[4]Exhibit 2 - 2021'!V220</f>
        <v>37130915</v>
      </c>
      <c r="W220" s="107">
        <f>'[4]Exhibit 2 - 2021'!W220</f>
        <v>-3137809</v>
      </c>
      <c r="X220" s="107">
        <f>'[4]Exhibit 2 - 2021'!X220</f>
        <v>-30134</v>
      </c>
      <c r="Y220" s="107">
        <f>'[4]Exhibit 2 - 2021'!Y220</f>
        <v>-468727</v>
      </c>
      <c r="Z220" s="107">
        <f>'[4]Exhibit 2 - 2021'!Z220</f>
        <v>3506780</v>
      </c>
    </row>
    <row r="221" spans="1:26" s="9" customFormat="1" ht="15" customHeight="1" x14ac:dyDescent="0.3">
      <c r="A221" s="105">
        <f>'[4]Exhibit 2 - 2021'!A221</f>
        <v>7151</v>
      </c>
      <c r="B221" s="106" t="str">
        <f>'[4]Exhibit 2 - 2021'!B221</f>
        <v>LA ST BD BARBER EXAMINERS</v>
      </c>
      <c r="C221" s="107">
        <f>'[4]Exhibit 2 - 2021'!C221</f>
        <v>171831</v>
      </c>
      <c r="D221" s="107">
        <f>'[4]Exhibit 2 - 2021'!D221</f>
        <v>67873</v>
      </c>
      <c r="E221" s="120">
        <f>'[4]Exhibit 2 - 2021'!E221</f>
        <v>0.39500000000000002</v>
      </c>
      <c r="F221" s="107">
        <f>'[4]Exhibit 2 - 2021'!F221</f>
        <v>447473</v>
      </c>
      <c r="G221" s="121">
        <f>'[4]Exhibit 2 - 2021'!G221</f>
        <v>8.1299999999999997E-5</v>
      </c>
      <c r="H221" s="121">
        <f>'[4]Exhibit 2 - 2021'!H221</f>
        <v>1.013E-4</v>
      </c>
      <c r="I221" s="121">
        <f>'[4]Exhibit 2 - 2021'!I221</f>
        <v>-2.0000000000000002E-5</v>
      </c>
      <c r="J221" s="107">
        <f>'[4]Exhibit 2 - 2021'!J221</f>
        <v>31371</v>
      </c>
      <c r="K221" s="107">
        <f>'[4]Exhibit 2 - 2021'!K221</f>
        <v>442</v>
      </c>
      <c r="L221" s="107">
        <f>'[4]Exhibit 2 - 2021'!L221</f>
        <v>10960</v>
      </c>
      <c r="M221" s="107">
        <f>'[4]Exhibit 2 - 2021'!M221</f>
        <v>-104352</v>
      </c>
      <c r="N221" s="107">
        <f>'[4]Exhibit 2 - 2021'!N221</f>
        <v>0</v>
      </c>
      <c r="O221" s="107">
        <f>'[4]Exhibit 2 - 2021'!O221</f>
        <v>0</v>
      </c>
      <c r="P221" s="107">
        <f>'[4]Exhibit 2 - 2021'!P221</f>
        <v>-6707</v>
      </c>
      <c r="Q221" s="107">
        <f>'[4]Exhibit 2 - 2021'!Q221</f>
        <v>-16080</v>
      </c>
      <c r="R221" s="107">
        <f>'[4]Exhibit 2 - 2021'!R221</f>
        <v>-23708</v>
      </c>
      <c r="S221" s="107">
        <f>'[4]Exhibit 2 - 2021'!S221</f>
        <v>-46455</v>
      </c>
      <c r="T221" s="107">
        <f>'[4]Exhibit 2 - 2021'!T221</f>
        <v>606292</v>
      </c>
      <c r="U221" s="107">
        <f>'[4]Exhibit 2 - 2021'!U221</f>
        <v>312338</v>
      </c>
      <c r="V221" s="107">
        <f>'[4]Exhibit 2 - 2021'!V221</f>
        <v>837653</v>
      </c>
      <c r="W221" s="107">
        <f>'[4]Exhibit 2 - 2021'!W221</f>
        <v>-165248</v>
      </c>
      <c r="X221" s="107">
        <f>'[4]Exhibit 2 - 2021'!X221</f>
        <v>-1587</v>
      </c>
      <c r="Y221" s="107">
        <f>'[4]Exhibit 2 - 2021'!Y221</f>
        <v>-24685</v>
      </c>
      <c r="Z221" s="107">
        <f>'[4]Exhibit 2 - 2021'!Z221</f>
        <v>69366</v>
      </c>
    </row>
    <row r="222" spans="1:26" s="9" customFormat="1" ht="15" customHeight="1" x14ac:dyDescent="0.3">
      <c r="A222" s="105">
        <f>'[4]Exhibit 2 - 2021'!A222</f>
        <v>71531</v>
      </c>
      <c r="B222" s="106" t="str">
        <f>'[4]Exhibit 2 - 2021'!B222</f>
        <v>LA ST BD OF CERTIFIED SOCIAL WORK EXAM</v>
      </c>
      <c r="C222" s="107">
        <f>'[4]Exhibit 2 - 2021'!C222</f>
        <v>211439</v>
      </c>
      <c r="D222" s="107">
        <f>'[4]Exhibit 2 - 2021'!D222</f>
        <v>83518</v>
      </c>
      <c r="E222" s="120">
        <f>'[4]Exhibit 2 - 2021'!E222</f>
        <v>0.39500000000000002</v>
      </c>
      <c r="F222" s="107">
        <f>'[4]Exhibit 2 - 2021'!F222</f>
        <v>550618</v>
      </c>
      <c r="G222" s="121">
        <f>'[4]Exhibit 2 - 2021'!G222</f>
        <v>1E-4</v>
      </c>
      <c r="H222" s="121">
        <f>'[4]Exhibit 2 - 2021'!H222</f>
        <v>1.003E-4</v>
      </c>
      <c r="I222" s="121">
        <f>'[4]Exhibit 2 - 2021'!I222</f>
        <v>-2.9999999999999999E-7</v>
      </c>
      <c r="J222" s="107">
        <f>'[4]Exhibit 2 - 2021'!J222</f>
        <v>38602</v>
      </c>
      <c r="K222" s="107">
        <f>'[4]Exhibit 2 - 2021'!K222</f>
        <v>544</v>
      </c>
      <c r="L222" s="107">
        <f>'[4]Exhibit 2 - 2021'!L222</f>
        <v>13487</v>
      </c>
      <c r="M222" s="107">
        <f>'[4]Exhibit 2 - 2021'!M222</f>
        <v>-128406</v>
      </c>
      <c r="N222" s="107">
        <f>'[4]Exhibit 2 - 2021'!N222</f>
        <v>0</v>
      </c>
      <c r="O222" s="107">
        <f>'[4]Exhibit 2 - 2021'!O222</f>
        <v>0</v>
      </c>
      <c r="P222" s="107">
        <f>'[4]Exhibit 2 - 2021'!P222</f>
        <v>-8253</v>
      </c>
      <c r="Q222" s="107">
        <f>'[4]Exhibit 2 - 2021'!Q222</f>
        <v>-19787</v>
      </c>
      <c r="R222" s="107">
        <f>'[4]Exhibit 2 - 2021'!R222</f>
        <v>-29173</v>
      </c>
      <c r="S222" s="107">
        <f>'[4]Exhibit 2 - 2021'!S222</f>
        <v>-57163</v>
      </c>
      <c r="T222" s="107">
        <f>'[4]Exhibit 2 - 2021'!T222</f>
        <v>746045</v>
      </c>
      <c r="U222" s="107">
        <f>'[4]Exhibit 2 - 2021'!U222</f>
        <v>384333</v>
      </c>
      <c r="V222" s="107">
        <f>'[4]Exhibit 2 - 2021'!V222</f>
        <v>829796</v>
      </c>
      <c r="W222" s="107">
        <f>'[4]Exhibit 2 - 2021'!W222</f>
        <v>-2398</v>
      </c>
      <c r="X222" s="107">
        <f>'[4]Exhibit 2 - 2021'!X222</f>
        <v>-23</v>
      </c>
      <c r="Y222" s="107">
        <f>'[4]Exhibit 2 - 2021'!Y222</f>
        <v>-358</v>
      </c>
      <c r="Z222" s="107">
        <f>'[4]Exhibit 2 - 2021'!Z222</f>
        <v>85356</v>
      </c>
    </row>
    <row r="223" spans="1:26" s="9" customFormat="1" ht="15" customHeight="1" x14ac:dyDescent="0.3">
      <c r="A223" s="105">
        <f>'[4]Exhibit 2 - 2021'!A223</f>
        <v>71549</v>
      </c>
      <c r="B223" s="106" t="str">
        <f>'[4]Exhibit 2 - 2021'!B223</f>
        <v>LA ST BD OF EXAMINERS OF DIET &amp; NUTRITION</v>
      </c>
      <c r="C223" s="107">
        <f>'[4]Exhibit 2 - 2021'!C223</f>
        <v>46800</v>
      </c>
      <c r="D223" s="107">
        <f>'[4]Exhibit 2 - 2021'!D223</f>
        <v>18486</v>
      </c>
      <c r="E223" s="120">
        <f>'[4]Exhibit 2 - 2021'!E223</f>
        <v>0.39500000000000002</v>
      </c>
      <c r="F223" s="107">
        <f>'[4]Exhibit 2 - 2021'!F223</f>
        <v>121858</v>
      </c>
      <c r="G223" s="121">
        <f>'[4]Exhibit 2 - 2021'!G223</f>
        <v>2.2099999999999998E-5</v>
      </c>
      <c r="H223" s="121">
        <f>'[4]Exhibit 2 - 2021'!H223</f>
        <v>2.1500000000000001E-5</v>
      </c>
      <c r="I223" s="121">
        <f>'[4]Exhibit 2 - 2021'!I223</f>
        <v>6.9999999999999997E-7</v>
      </c>
      <c r="J223" s="107">
        <f>'[4]Exhibit 2 - 2021'!J223</f>
        <v>8543</v>
      </c>
      <c r="K223" s="107">
        <f>'[4]Exhibit 2 - 2021'!K223</f>
        <v>120</v>
      </c>
      <c r="L223" s="107">
        <f>'[4]Exhibit 2 - 2021'!L223</f>
        <v>2985</v>
      </c>
      <c r="M223" s="107">
        <f>'[4]Exhibit 2 - 2021'!M223</f>
        <v>-28418</v>
      </c>
      <c r="N223" s="107">
        <f>'[4]Exhibit 2 - 2021'!N223</f>
        <v>0</v>
      </c>
      <c r="O223" s="107">
        <f>'[4]Exhibit 2 - 2021'!O223</f>
        <v>0</v>
      </c>
      <c r="P223" s="107">
        <f>'[4]Exhibit 2 - 2021'!P223</f>
        <v>-1826</v>
      </c>
      <c r="Q223" s="107">
        <f>'[4]Exhibit 2 - 2021'!Q223</f>
        <v>-4379</v>
      </c>
      <c r="R223" s="107">
        <f>'[4]Exhibit 2 - 2021'!R223</f>
        <v>-6456</v>
      </c>
      <c r="S223" s="107">
        <f>'[4]Exhibit 2 - 2021'!S223</f>
        <v>-12651</v>
      </c>
      <c r="T223" s="107">
        <f>'[4]Exhibit 2 - 2021'!T223</f>
        <v>165108</v>
      </c>
      <c r="U223" s="107">
        <f>'[4]Exhibit 2 - 2021'!U223</f>
        <v>85057</v>
      </c>
      <c r="V223" s="107">
        <f>'[4]Exhibit 2 - 2021'!V223</f>
        <v>177489</v>
      </c>
      <c r="W223" s="107">
        <f>'[4]Exhibit 2 - 2021'!W223</f>
        <v>5624</v>
      </c>
      <c r="X223" s="107">
        <f>'[4]Exhibit 2 - 2021'!X223</f>
        <v>54</v>
      </c>
      <c r="Y223" s="107">
        <f>'[4]Exhibit 2 - 2021'!Y223</f>
        <v>840</v>
      </c>
      <c r="Z223" s="107">
        <f>'[4]Exhibit 2 - 2021'!Z223</f>
        <v>18890</v>
      </c>
    </row>
    <row r="224" spans="1:26" s="9" customFormat="1" ht="15" customHeight="1" x14ac:dyDescent="0.3">
      <c r="A224" s="105">
        <f>'[4]Exhibit 2 - 2021'!A224</f>
        <v>71538</v>
      </c>
      <c r="B224" s="106" t="str">
        <f>'[4]Exhibit 2 - 2021'!B224</f>
        <v>LA ST BD OF EXAMINERS OF PSYCHOLOGISTS</v>
      </c>
      <c r="C224" s="107">
        <f>'[4]Exhibit 2 - 2021'!C224</f>
        <v>109062</v>
      </c>
      <c r="D224" s="107">
        <f>'[4]Exhibit 2 - 2021'!D224</f>
        <v>43079</v>
      </c>
      <c r="E224" s="120">
        <f>'[4]Exhibit 2 - 2021'!E224</f>
        <v>0.39500000000000002</v>
      </c>
      <c r="F224" s="107">
        <f>'[4]Exhibit 2 - 2021'!F224</f>
        <v>284005</v>
      </c>
      <c r="G224" s="121">
        <f>'[4]Exhibit 2 - 2021'!G224</f>
        <v>5.1600000000000001E-5</v>
      </c>
      <c r="H224" s="121">
        <f>'[4]Exhibit 2 - 2021'!H224</f>
        <v>5.1799999999999999E-5</v>
      </c>
      <c r="I224" s="121">
        <f>'[4]Exhibit 2 - 2021'!I224</f>
        <v>-1.9999999999999999E-7</v>
      </c>
      <c r="J224" s="107">
        <f>'[4]Exhibit 2 - 2021'!J224</f>
        <v>19911</v>
      </c>
      <c r="K224" s="107">
        <f>'[4]Exhibit 2 - 2021'!K224</f>
        <v>280</v>
      </c>
      <c r="L224" s="107">
        <f>'[4]Exhibit 2 - 2021'!L224</f>
        <v>6956</v>
      </c>
      <c r="M224" s="107">
        <f>'[4]Exhibit 2 - 2021'!M224</f>
        <v>-66231</v>
      </c>
      <c r="N224" s="107">
        <f>'[4]Exhibit 2 - 2021'!N224</f>
        <v>0</v>
      </c>
      <c r="O224" s="107">
        <f>'[4]Exhibit 2 - 2021'!O224</f>
        <v>0</v>
      </c>
      <c r="P224" s="107">
        <f>'[4]Exhibit 2 - 2021'!P224</f>
        <v>-4257</v>
      </c>
      <c r="Q224" s="107">
        <f>'[4]Exhibit 2 - 2021'!Q224</f>
        <v>-10206</v>
      </c>
      <c r="R224" s="107">
        <f>'[4]Exhibit 2 - 2021'!R224</f>
        <v>-15047</v>
      </c>
      <c r="S224" s="107">
        <f>'[4]Exhibit 2 - 2021'!S224</f>
        <v>-29484</v>
      </c>
      <c r="T224" s="107">
        <f>'[4]Exhibit 2 - 2021'!T224</f>
        <v>384806</v>
      </c>
      <c r="U224" s="107">
        <f>'[4]Exhibit 2 - 2021'!U224</f>
        <v>198237</v>
      </c>
      <c r="V224" s="107">
        <f>'[4]Exhibit 2 - 2021'!V224</f>
        <v>428255</v>
      </c>
      <c r="W224" s="107">
        <f>'[4]Exhibit 2 - 2021'!W224</f>
        <v>-1489</v>
      </c>
      <c r="X224" s="107">
        <f>'[4]Exhibit 2 - 2021'!X224</f>
        <v>-14</v>
      </c>
      <c r="Y224" s="107">
        <f>'[4]Exhibit 2 - 2021'!Y224</f>
        <v>-222</v>
      </c>
      <c r="Z224" s="107">
        <f>'[4]Exhibit 2 - 2021'!Z224</f>
        <v>44026</v>
      </c>
    </row>
    <row r="225" spans="1:26" s="9" customFormat="1" ht="15" customHeight="1" x14ac:dyDescent="0.3">
      <c r="A225" s="105">
        <f>'[4]Exhibit 2 - 2021'!A225</f>
        <v>71511</v>
      </c>
      <c r="B225" s="106" t="str">
        <f>'[4]Exhibit 2 - 2021'!B225</f>
        <v>LA ST BOARD OF ARCHITECTURAL EXAMINERS</v>
      </c>
      <c r="C225" s="107">
        <f>'[4]Exhibit 2 - 2021'!C225</f>
        <v>228550</v>
      </c>
      <c r="D225" s="107">
        <f>'[4]Exhibit 2 - 2021'!D225</f>
        <v>90277</v>
      </c>
      <c r="E225" s="120">
        <f>'[4]Exhibit 2 - 2021'!E225</f>
        <v>0.39500000000000002</v>
      </c>
      <c r="F225" s="107">
        <f>'[4]Exhibit 2 - 2021'!F225</f>
        <v>595145</v>
      </c>
      <c r="G225" s="121">
        <f>'[4]Exhibit 2 - 2021'!G225</f>
        <v>1.081E-4</v>
      </c>
      <c r="H225" s="121">
        <f>'[4]Exhibit 2 - 2021'!H225</f>
        <v>1.061E-4</v>
      </c>
      <c r="I225" s="121">
        <f>'[4]Exhibit 2 - 2021'!I225</f>
        <v>1.9999999999999999E-6</v>
      </c>
      <c r="J225" s="107">
        <f>'[4]Exhibit 2 - 2021'!J225</f>
        <v>41724</v>
      </c>
      <c r="K225" s="107">
        <f>'[4]Exhibit 2 - 2021'!K225</f>
        <v>588</v>
      </c>
      <c r="L225" s="107">
        <f>'[4]Exhibit 2 - 2021'!L225</f>
        <v>14578</v>
      </c>
      <c r="M225" s="107">
        <f>'[4]Exhibit 2 - 2021'!M225</f>
        <v>-138790</v>
      </c>
      <c r="N225" s="107">
        <f>'[4]Exhibit 2 - 2021'!N225</f>
        <v>0</v>
      </c>
      <c r="O225" s="107">
        <f>'[4]Exhibit 2 - 2021'!O225</f>
        <v>0</v>
      </c>
      <c r="P225" s="107">
        <f>'[4]Exhibit 2 - 2021'!P225</f>
        <v>-8920</v>
      </c>
      <c r="Q225" s="107">
        <f>'[4]Exhibit 2 - 2021'!Q225</f>
        <v>-21387</v>
      </c>
      <c r="R225" s="107">
        <f>'[4]Exhibit 2 - 2021'!R225</f>
        <v>-31532</v>
      </c>
      <c r="S225" s="107">
        <f>'[4]Exhibit 2 - 2021'!S225</f>
        <v>-61786</v>
      </c>
      <c r="T225" s="107">
        <f>'[4]Exhibit 2 - 2021'!T225</f>
        <v>806376</v>
      </c>
      <c r="U225" s="107">
        <f>'[4]Exhibit 2 - 2021'!U225</f>
        <v>415414</v>
      </c>
      <c r="V225" s="107">
        <f>'[4]Exhibit 2 - 2021'!V225</f>
        <v>877766</v>
      </c>
      <c r="W225" s="107">
        <f>'[4]Exhibit 2 - 2021'!W225</f>
        <v>16541</v>
      </c>
      <c r="X225" s="107">
        <f>'[4]Exhibit 2 - 2021'!X225</f>
        <v>159</v>
      </c>
      <c r="Y225" s="107">
        <f>'[4]Exhibit 2 - 2021'!Y225</f>
        <v>2471</v>
      </c>
      <c r="Z225" s="107">
        <f>'[4]Exhibit 2 - 2021'!Z225</f>
        <v>92258</v>
      </c>
    </row>
    <row r="226" spans="1:26" s="9" customFormat="1" ht="15" customHeight="1" x14ac:dyDescent="0.3">
      <c r="A226" s="105">
        <f>'[4]Exhibit 2 - 2021'!A226</f>
        <v>71545</v>
      </c>
      <c r="B226" s="106" t="str">
        <f>'[4]Exhibit 2 - 2021'!B226</f>
        <v>LA ST BOARD OF CHIROPRACTIC EXAMINERS</v>
      </c>
      <c r="C226" s="107">
        <f>'[4]Exhibit 2 - 2021'!C226</f>
        <v>137899</v>
      </c>
      <c r="D226" s="107">
        <f>'[4]Exhibit 2 - 2021'!D226</f>
        <v>54470</v>
      </c>
      <c r="E226" s="120">
        <f>'[4]Exhibit 2 - 2021'!E226</f>
        <v>0.39500000000000002</v>
      </c>
      <c r="F226" s="107">
        <f>'[4]Exhibit 2 - 2021'!F226</f>
        <v>359079</v>
      </c>
      <c r="G226" s="121">
        <f>'[4]Exhibit 2 - 2021'!G226</f>
        <v>6.5199999999999999E-5</v>
      </c>
      <c r="H226" s="121">
        <f>'[4]Exhibit 2 - 2021'!H226</f>
        <v>4.4799999999999998E-5</v>
      </c>
      <c r="I226" s="121">
        <f>'[4]Exhibit 2 - 2021'!I226</f>
        <v>2.0400000000000001E-5</v>
      </c>
      <c r="J226" s="107">
        <f>'[4]Exhibit 2 - 2021'!J226</f>
        <v>25174</v>
      </c>
      <c r="K226" s="107">
        <f>'[4]Exhibit 2 - 2021'!K226</f>
        <v>355</v>
      </c>
      <c r="L226" s="107">
        <f>'[4]Exhibit 2 - 2021'!L226</f>
        <v>8795</v>
      </c>
      <c r="M226" s="107">
        <f>'[4]Exhibit 2 - 2021'!M226</f>
        <v>-83739</v>
      </c>
      <c r="N226" s="107">
        <f>'[4]Exhibit 2 - 2021'!N226</f>
        <v>0</v>
      </c>
      <c r="O226" s="107">
        <f>'[4]Exhibit 2 - 2021'!O226</f>
        <v>0</v>
      </c>
      <c r="P226" s="107">
        <f>'[4]Exhibit 2 - 2021'!P226</f>
        <v>-5382</v>
      </c>
      <c r="Q226" s="107">
        <f>'[4]Exhibit 2 - 2021'!Q226</f>
        <v>-12904</v>
      </c>
      <c r="R226" s="107">
        <f>'[4]Exhibit 2 - 2021'!R226</f>
        <v>-19025</v>
      </c>
      <c r="S226" s="107">
        <f>'[4]Exhibit 2 - 2021'!S226</f>
        <v>-37278</v>
      </c>
      <c r="T226" s="107">
        <f>'[4]Exhibit 2 - 2021'!T226</f>
        <v>486525</v>
      </c>
      <c r="U226" s="107">
        <f>'[4]Exhibit 2 - 2021'!U226</f>
        <v>250639</v>
      </c>
      <c r="V226" s="107">
        <f>'[4]Exhibit 2 - 2021'!V226</f>
        <v>370857</v>
      </c>
      <c r="W226" s="107">
        <f>'[4]Exhibit 2 - 2021'!W226</f>
        <v>168722</v>
      </c>
      <c r="X226" s="107">
        <f>'[4]Exhibit 2 - 2021'!X226</f>
        <v>1620</v>
      </c>
      <c r="Y226" s="107">
        <f>'[4]Exhibit 2 - 2021'!Y226</f>
        <v>25204</v>
      </c>
      <c r="Z226" s="107">
        <f>'[4]Exhibit 2 - 2021'!Z226</f>
        <v>55664</v>
      </c>
    </row>
    <row r="227" spans="1:26" s="9" customFormat="1" ht="15" customHeight="1" x14ac:dyDescent="0.3">
      <c r="A227" s="105">
        <f>'[4]Exhibit 2 - 2021'!A227</f>
        <v>71530</v>
      </c>
      <c r="B227" s="106" t="str">
        <f>'[4]Exhibit 2 - 2021'!B227</f>
        <v>LA ST BOARD OF PRACTICAL NURSE EXAMINERS</v>
      </c>
      <c r="C227" s="107">
        <f>'[4]Exhibit 2 - 2021'!C227</f>
        <v>721144</v>
      </c>
      <c r="D227" s="107">
        <f>'[4]Exhibit 2 - 2021'!D227</f>
        <v>284852</v>
      </c>
      <c r="E227" s="120">
        <f>'[4]Exhibit 2 - 2021'!E227</f>
        <v>0.39500000000000002</v>
      </c>
      <c r="F227" s="107">
        <f>'[4]Exhibit 2 - 2021'!F227</f>
        <v>1877901</v>
      </c>
      <c r="G227" s="121">
        <f>'[4]Exhibit 2 - 2021'!G227</f>
        <v>3.412E-4</v>
      </c>
      <c r="H227" s="121">
        <f>'[4]Exhibit 2 - 2021'!H227</f>
        <v>3.4380000000000001E-4</v>
      </c>
      <c r="I227" s="121">
        <f>'[4]Exhibit 2 - 2021'!I227</f>
        <v>-2.6000000000000001E-6</v>
      </c>
      <c r="J227" s="107">
        <f>'[4]Exhibit 2 - 2021'!J227</f>
        <v>131654</v>
      </c>
      <c r="K227" s="107">
        <f>'[4]Exhibit 2 - 2021'!K227</f>
        <v>1855</v>
      </c>
      <c r="L227" s="107">
        <f>'[4]Exhibit 2 - 2021'!L227</f>
        <v>45997</v>
      </c>
      <c r="M227" s="107">
        <f>'[4]Exhibit 2 - 2021'!M227</f>
        <v>-437934</v>
      </c>
      <c r="N227" s="107">
        <f>'[4]Exhibit 2 - 2021'!N227</f>
        <v>0</v>
      </c>
      <c r="O227" s="107">
        <f>'[4]Exhibit 2 - 2021'!O227</f>
        <v>0</v>
      </c>
      <c r="P227" s="107">
        <f>'[4]Exhibit 2 - 2021'!P227</f>
        <v>-28147</v>
      </c>
      <c r="Q227" s="107">
        <f>'[4]Exhibit 2 - 2021'!Q227</f>
        <v>-67483</v>
      </c>
      <c r="R227" s="107">
        <f>'[4]Exhibit 2 - 2021'!R227</f>
        <v>-99495</v>
      </c>
      <c r="S227" s="107">
        <f>'[4]Exhibit 2 - 2021'!S227</f>
        <v>-194957</v>
      </c>
      <c r="T227" s="107">
        <f>'[4]Exhibit 2 - 2021'!T227</f>
        <v>2544415</v>
      </c>
      <c r="U227" s="107">
        <f>'[4]Exhibit 2 - 2021'!U227</f>
        <v>1310783</v>
      </c>
      <c r="V227" s="107">
        <f>'[4]Exhibit 2 - 2021'!V227</f>
        <v>2843704</v>
      </c>
      <c r="W227" s="107">
        <f>'[4]Exhibit 2 - 2021'!W227</f>
        <v>-21835</v>
      </c>
      <c r="X227" s="107">
        <f>'[4]Exhibit 2 - 2021'!X227</f>
        <v>-210</v>
      </c>
      <c r="Y227" s="107">
        <f>'[4]Exhibit 2 - 2021'!Y227</f>
        <v>-3262</v>
      </c>
      <c r="Z227" s="107">
        <f>'[4]Exhibit 2 - 2021'!Z227</f>
        <v>291108</v>
      </c>
    </row>
    <row r="228" spans="1:26" s="9" customFormat="1" ht="15" customHeight="1" x14ac:dyDescent="0.3">
      <c r="A228" s="105">
        <f>'[4]Exhibit 2 - 2021'!A228</f>
        <v>201158</v>
      </c>
      <c r="B228" s="106" t="str">
        <f>'[4]Exhibit 2 - 2021'!B228</f>
        <v>LA ST BOARD OF PRIVATE INVESTIGATOR EXM</v>
      </c>
      <c r="C228" s="107">
        <f>'[4]Exhibit 2 - 2021'!C228</f>
        <v>75608</v>
      </c>
      <c r="D228" s="107">
        <f>'[4]Exhibit 2 - 2021'!D228</f>
        <v>29865</v>
      </c>
      <c r="E228" s="120">
        <f>'[4]Exhibit 2 - 2021'!E228</f>
        <v>0.39500000000000002</v>
      </c>
      <c r="F228" s="107">
        <f>'[4]Exhibit 2 - 2021'!F228</f>
        <v>196877</v>
      </c>
      <c r="G228" s="121">
        <f>'[4]Exhibit 2 - 2021'!G228</f>
        <v>3.5800000000000003E-5</v>
      </c>
      <c r="H228" s="121">
        <f>'[4]Exhibit 2 - 2021'!H228</f>
        <v>3.6100000000000003E-5</v>
      </c>
      <c r="I228" s="121">
        <f>'[4]Exhibit 2 - 2021'!I228</f>
        <v>-2.9999999999999999E-7</v>
      </c>
      <c r="J228" s="107">
        <f>'[4]Exhibit 2 - 2021'!J228</f>
        <v>13803</v>
      </c>
      <c r="K228" s="107">
        <f>'[4]Exhibit 2 - 2021'!K228</f>
        <v>194</v>
      </c>
      <c r="L228" s="107">
        <f>'[4]Exhibit 2 - 2021'!L228</f>
        <v>4822</v>
      </c>
      <c r="M228" s="107">
        <f>'[4]Exhibit 2 - 2021'!M228</f>
        <v>-45913</v>
      </c>
      <c r="N228" s="107">
        <f>'[4]Exhibit 2 - 2021'!N228</f>
        <v>0</v>
      </c>
      <c r="O228" s="107">
        <f>'[4]Exhibit 2 - 2021'!O228</f>
        <v>0</v>
      </c>
      <c r="P228" s="107">
        <f>'[4]Exhibit 2 - 2021'!P228</f>
        <v>-2951</v>
      </c>
      <c r="Q228" s="107">
        <f>'[4]Exhibit 2 - 2021'!Q228</f>
        <v>-7075</v>
      </c>
      <c r="R228" s="107">
        <f>'[4]Exhibit 2 - 2021'!R228</f>
        <v>-10431</v>
      </c>
      <c r="S228" s="107">
        <f>'[4]Exhibit 2 - 2021'!S228</f>
        <v>-20439</v>
      </c>
      <c r="T228" s="107">
        <f>'[4]Exhibit 2 - 2021'!T228</f>
        <v>266754</v>
      </c>
      <c r="U228" s="107">
        <f>'[4]Exhibit 2 - 2021'!U228</f>
        <v>137421</v>
      </c>
      <c r="V228" s="107">
        <f>'[4]Exhibit 2 - 2021'!V228</f>
        <v>298158</v>
      </c>
      <c r="W228" s="107">
        <f>'[4]Exhibit 2 - 2021'!W228</f>
        <v>-2316</v>
      </c>
      <c r="X228" s="107">
        <f>'[4]Exhibit 2 - 2021'!X228</f>
        <v>-22</v>
      </c>
      <c r="Y228" s="107">
        <f>'[4]Exhibit 2 - 2021'!Y228</f>
        <v>-346</v>
      </c>
      <c r="Z228" s="107">
        <f>'[4]Exhibit 2 - 2021'!Z228</f>
        <v>30519</v>
      </c>
    </row>
    <row r="229" spans="1:26" s="9" customFormat="1" ht="15" customHeight="1" x14ac:dyDescent="0.3">
      <c r="A229" s="105" t="str">
        <f>'[4]Exhibit 2 - 2021'!A229</f>
        <v xml:space="preserve"> LsrAgy00175</v>
      </c>
      <c r="B229" s="106" t="str">
        <f>'[4]Exhibit 2 - 2021'!B229</f>
        <v>LA ST LICENSING BD OF CONTRACTORS</v>
      </c>
      <c r="C229" s="107">
        <f>'[4]Exhibit 2 - 2021'!C229</f>
        <v>2640886</v>
      </c>
      <c r="D229" s="107">
        <f>'[4]Exhibit 2 - 2021'!D229</f>
        <v>1043150</v>
      </c>
      <c r="E229" s="120">
        <f>'[4]Exhibit 2 - 2021'!E229</f>
        <v>0.39500000000000002</v>
      </c>
      <c r="F229" s="107">
        <f>'[4]Exhibit 2 - 2021'!F229</f>
        <v>6877053</v>
      </c>
      <c r="G229" s="121">
        <f>'[4]Exhibit 2 - 2021'!G229</f>
        <v>1.2495E-3</v>
      </c>
      <c r="H229" s="121">
        <f>'[4]Exhibit 2 - 2021'!H229</f>
        <v>1.1823000000000001E-3</v>
      </c>
      <c r="I229" s="121">
        <f>'[4]Exhibit 2 - 2021'!I229</f>
        <v>6.7199999999999994E-5</v>
      </c>
      <c r="J229" s="107">
        <f>'[4]Exhibit 2 - 2021'!J229</f>
        <v>482130</v>
      </c>
      <c r="K229" s="107">
        <f>'[4]Exhibit 2 - 2021'!K229</f>
        <v>6792</v>
      </c>
      <c r="L229" s="107">
        <f>'[4]Exhibit 2 - 2021'!L229</f>
        <v>168447</v>
      </c>
      <c r="M229" s="107">
        <f>'[4]Exhibit 2 - 2021'!M229</f>
        <v>-1603755</v>
      </c>
      <c r="N229" s="107">
        <f>'[4]Exhibit 2 - 2021'!N229</f>
        <v>0</v>
      </c>
      <c r="O229" s="107">
        <f>'[4]Exhibit 2 - 2021'!O229</f>
        <v>0</v>
      </c>
      <c r="P229" s="107">
        <f>'[4]Exhibit 2 - 2021'!P229</f>
        <v>-103077</v>
      </c>
      <c r="Q229" s="107">
        <f>'[4]Exhibit 2 - 2021'!Q229</f>
        <v>-247129</v>
      </c>
      <c r="R229" s="107">
        <f>'[4]Exhibit 2 - 2021'!R229</f>
        <v>-364358</v>
      </c>
      <c r="S229" s="107">
        <f>'[4]Exhibit 2 - 2021'!S229</f>
        <v>-713951</v>
      </c>
      <c r="T229" s="107">
        <f>'[4]Exhibit 2 - 2021'!T229</f>
        <v>9317887</v>
      </c>
      <c r="U229" s="107">
        <f>'[4]Exhibit 2 - 2021'!U229</f>
        <v>4800210</v>
      </c>
      <c r="V229" s="107">
        <f>'[4]Exhibit 2 - 2021'!V229</f>
        <v>9778163</v>
      </c>
      <c r="W229" s="107">
        <f>'[4]Exhibit 2 - 2021'!W229</f>
        <v>555789</v>
      </c>
      <c r="X229" s="107">
        <f>'[4]Exhibit 2 - 2021'!X229</f>
        <v>5338</v>
      </c>
      <c r="Y229" s="107">
        <f>'[4]Exhibit 2 - 2021'!Y229</f>
        <v>83024</v>
      </c>
      <c r="Z229" s="107">
        <f>'[4]Exhibit 2 - 2021'!Z229</f>
        <v>1066066</v>
      </c>
    </row>
    <row r="230" spans="1:26" s="9" customFormat="1" ht="15" customHeight="1" x14ac:dyDescent="0.3">
      <c r="A230" s="105">
        <f>'[4]Exhibit 2 - 2021'!A230</f>
        <v>71535</v>
      </c>
      <c r="B230" s="106" t="str">
        <f>'[4]Exhibit 2 - 2021'!B230</f>
        <v>LA ST RADIOLOGIC TECHNOLOGY BD OF EXAM</v>
      </c>
      <c r="C230" s="107">
        <f>'[4]Exhibit 2 - 2021'!C230</f>
        <v>100526</v>
      </c>
      <c r="D230" s="107">
        <f>'[4]Exhibit 2 - 2021'!D230</f>
        <v>39708</v>
      </c>
      <c r="E230" s="120">
        <f>'[4]Exhibit 2 - 2021'!E230</f>
        <v>0.39500000000000002</v>
      </c>
      <c r="F230" s="107">
        <f>'[4]Exhibit 2 - 2021'!F230</f>
        <v>261769</v>
      </c>
      <c r="G230" s="121">
        <f>'[4]Exhibit 2 - 2021'!G230</f>
        <v>4.7599999999999998E-5</v>
      </c>
      <c r="H230" s="121">
        <f>'[4]Exhibit 2 - 2021'!H230</f>
        <v>4.6100000000000002E-5</v>
      </c>
      <c r="I230" s="121">
        <f>'[4]Exhibit 2 - 2021'!I230</f>
        <v>1.5E-6</v>
      </c>
      <c r="J230" s="107">
        <f>'[4]Exhibit 2 - 2021'!J230</f>
        <v>18352</v>
      </c>
      <c r="K230" s="107">
        <f>'[4]Exhibit 2 - 2021'!K230</f>
        <v>259</v>
      </c>
      <c r="L230" s="107">
        <f>'[4]Exhibit 2 - 2021'!L230</f>
        <v>6412</v>
      </c>
      <c r="M230" s="107">
        <f>'[4]Exhibit 2 - 2021'!M230</f>
        <v>-61046</v>
      </c>
      <c r="N230" s="107">
        <f>'[4]Exhibit 2 - 2021'!N230</f>
        <v>0</v>
      </c>
      <c r="O230" s="107">
        <f>'[4]Exhibit 2 - 2021'!O230</f>
        <v>0</v>
      </c>
      <c r="P230" s="107">
        <f>'[4]Exhibit 2 - 2021'!P230</f>
        <v>-3924</v>
      </c>
      <c r="Q230" s="107">
        <f>'[4]Exhibit 2 - 2021'!Q230</f>
        <v>-9407</v>
      </c>
      <c r="R230" s="107">
        <f>'[4]Exhibit 2 - 2021'!R230</f>
        <v>-13869</v>
      </c>
      <c r="S230" s="107">
        <f>'[4]Exhibit 2 - 2021'!S230</f>
        <v>-27176</v>
      </c>
      <c r="T230" s="107">
        <f>'[4]Exhibit 2 - 2021'!T230</f>
        <v>354677</v>
      </c>
      <c r="U230" s="107">
        <f>'[4]Exhibit 2 - 2021'!U230</f>
        <v>182716</v>
      </c>
      <c r="V230" s="107">
        <f>'[4]Exhibit 2 - 2021'!V230</f>
        <v>381112</v>
      </c>
      <c r="W230" s="107">
        <f>'[4]Exhibit 2 - 2021'!W230</f>
        <v>12241</v>
      </c>
      <c r="X230" s="107">
        <f>'[4]Exhibit 2 - 2021'!X230</f>
        <v>118</v>
      </c>
      <c r="Y230" s="107">
        <f>'[4]Exhibit 2 - 2021'!Y230</f>
        <v>1829</v>
      </c>
      <c r="Z230" s="107">
        <f>'[4]Exhibit 2 - 2021'!Z230</f>
        <v>40579</v>
      </c>
    </row>
    <row r="231" spans="1:26" s="9" customFormat="1" ht="15" customHeight="1" x14ac:dyDescent="0.3">
      <c r="A231" s="105">
        <f>'[4]Exhibit 2 - 2021'!A231</f>
        <v>201116</v>
      </c>
      <c r="B231" s="106" t="str">
        <f>'[4]Exhibit 2 - 2021'!B231</f>
        <v>LA STATE BD OF COSMETOLOGY</v>
      </c>
      <c r="C231" s="107">
        <f>'[4]Exhibit 2 - 2021'!C231</f>
        <v>904211</v>
      </c>
      <c r="D231" s="107">
        <f>'[4]Exhibit 2 - 2021'!D231</f>
        <v>357163</v>
      </c>
      <c r="E231" s="120">
        <f>'[4]Exhibit 2 - 2021'!E231</f>
        <v>0.39500000000000002</v>
      </c>
      <c r="F231" s="107">
        <f>'[4]Exhibit 2 - 2021'!F231</f>
        <v>2354601</v>
      </c>
      <c r="G231" s="121">
        <f>'[4]Exhibit 2 - 2021'!G231</f>
        <v>4.2779999999999999E-4</v>
      </c>
      <c r="H231" s="121">
        <f>'[4]Exhibit 2 - 2021'!H231</f>
        <v>3.901E-4</v>
      </c>
      <c r="I231" s="121">
        <f>'[4]Exhibit 2 - 2021'!I231</f>
        <v>3.7700000000000002E-5</v>
      </c>
      <c r="J231" s="107">
        <f>'[4]Exhibit 2 - 2021'!J231</f>
        <v>165074</v>
      </c>
      <c r="K231" s="107">
        <f>'[4]Exhibit 2 - 2021'!K231</f>
        <v>2325</v>
      </c>
      <c r="L231" s="107">
        <f>'[4]Exhibit 2 - 2021'!L231</f>
        <v>57674</v>
      </c>
      <c r="M231" s="107">
        <f>'[4]Exhibit 2 - 2021'!M231</f>
        <v>-549102</v>
      </c>
      <c r="N231" s="107">
        <f>'[4]Exhibit 2 - 2021'!N231</f>
        <v>0</v>
      </c>
      <c r="O231" s="107">
        <f>'[4]Exhibit 2 - 2021'!O231</f>
        <v>0</v>
      </c>
      <c r="P231" s="107">
        <f>'[4]Exhibit 2 - 2021'!P231</f>
        <v>-35292</v>
      </c>
      <c r="Q231" s="107">
        <f>'[4]Exhibit 2 - 2021'!Q231</f>
        <v>-84613</v>
      </c>
      <c r="R231" s="107">
        <f>'[4]Exhibit 2 - 2021'!R231</f>
        <v>-124751</v>
      </c>
      <c r="S231" s="107">
        <f>'[4]Exhibit 2 - 2021'!S231</f>
        <v>-244446</v>
      </c>
      <c r="T231" s="107">
        <f>'[4]Exhibit 2 - 2021'!T231</f>
        <v>3190306</v>
      </c>
      <c r="U231" s="107">
        <f>'[4]Exhibit 2 - 2021'!U231</f>
        <v>1643521</v>
      </c>
      <c r="V231" s="107">
        <f>'[4]Exhibit 2 - 2021'!V231</f>
        <v>3226553</v>
      </c>
      <c r="W231" s="107">
        <f>'[4]Exhibit 2 - 2021'!W231</f>
        <v>311639</v>
      </c>
      <c r="X231" s="107">
        <f>'[4]Exhibit 2 - 2021'!X231</f>
        <v>2993</v>
      </c>
      <c r="Y231" s="107">
        <f>'[4]Exhibit 2 - 2021'!Y231</f>
        <v>46553</v>
      </c>
      <c r="Z231" s="107">
        <f>'[4]Exhibit 2 - 2021'!Z231</f>
        <v>365005</v>
      </c>
    </row>
    <row r="232" spans="1:26" s="9" customFormat="1" ht="15" customHeight="1" x14ac:dyDescent="0.3">
      <c r="A232" s="105">
        <f>'[4]Exhibit 2 - 2021'!A232</f>
        <v>71523</v>
      </c>
      <c r="B232" s="106" t="str">
        <f>'[4]Exhibit 2 - 2021'!B232</f>
        <v>LA STATE BD OF EMBALMERS &amp; FUNERAL DIRS</v>
      </c>
      <c r="C232" s="107">
        <f>'[4]Exhibit 2 - 2021'!C232</f>
        <v>169249</v>
      </c>
      <c r="D232" s="107">
        <f>'[4]Exhibit 2 - 2021'!D232</f>
        <v>66854</v>
      </c>
      <c r="E232" s="120">
        <f>'[4]Exhibit 2 - 2021'!E232</f>
        <v>0.39500000000000002</v>
      </c>
      <c r="F232" s="107">
        <f>'[4]Exhibit 2 - 2021'!F232</f>
        <v>440758</v>
      </c>
      <c r="G232" s="121">
        <f>'[4]Exhibit 2 - 2021'!G232</f>
        <v>8.0099999999999995E-5</v>
      </c>
      <c r="H232" s="121">
        <f>'[4]Exhibit 2 - 2021'!H232</f>
        <v>7.8499999999999997E-5</v>
      </c>
      <c r="I232" s="121">
        <f>'[4]Exhibit 2 - 2021'!I232</f>
        <v>1.5E-6</v>
      </c>
      <c r="J232" s="107">
        <f>'[4]Exhibit 2 - 2021'!J232</f>
        <v>30900</v>
      </c>
      <c r="K232" s="107">
        <f>'[4]Exhibit 2 - 2021'!K232</f>
        <v>435</v>
      </c>
      <c r="L232" s="107">
        <f>'[4]Exhibit 2 - 2021'!L232</f>
        <v>10796</v>
      </c>
      <c r="M232" s="107">
        <f>'[4]Exhibit 2 - 2021'!M232</f>
        <v>-102787</v>
      </c>
      <c r="N232" s="107">
        <f>'[4]Exhibit 2 - 2021'!N232</f>
        <v>0</v>
      </c>
      <c r="O232" s="107">
        <f>'[4]Exhibit 2 - 2021'!O232</f>
        <v>0</v>
      </c>
      <c r="P232" s="107">
        <f>'[4]Exhibit 2 - 2021'!P232</f>
        <v>-6606</v>
      </c>
      <c r="Q232" s="107">
        <f>'[4]Exhibit 2 - 2021'!Q232</f>
        <v>-15839</v>
      </c>
      <c r="R232" s="107">
        <f>'[4]Exhibit 2 - 2021'!R232</f>
        <v>-23352</v>
      </c>
      <c r="S232" s="107">
        <f>'[4]Exhibit 2 - 2021'!S232</f>
        <v>-45758</v>
      </c>
      <c r="T232" s="107">
        <f>'[4]Exhibit 2 - 2021'!T232</f>
        <v>597194</v>
      </c>
      <c r="U232" s="107">
        <f>'[4]Exhibit 2 - 2021'!U232</f>
        <v>307651</v>
      </c>
      <c r="V232" s="107">
        <f>'[4]Exhibit 2 - 2021'!V232</f>
        <v>649578</v>
      </c>
      <c r="W232" s="107">
        <f>'[4]Exhibit 2 - 2021'!W232</f>
        <v>12737</v>
      </c>
      <c r="X232" s="107">
        <f>'[4]Exhibit 2 - 2021'!X232</f>
        <v>122</v>
      </c>
      <c r="Y232" s="107">
        <f>'[4]Exhibit 2 - 2021'!Y232</f>
        <v>1903</v>
      </c>
      <c r="Z232" s="107">
        <f>'[4]Exhibit 2 - 2021'!Z232</f>
        <v>68325</v>
      </c>
    </row>
    <row r="233" spans="1:26" s="9" customFormat="1" ht="15" customHeight="1" x14ac:dyDescent="0.3">
      <c r="A233" s="105">
        <f>'[4]Exhibit 2 - 2021'!A233</f>
        <v>201129</v>
      </c>
      <c r="B233" s="106" t="str">
        <f>'[4]Exhibit 2 - 2021'!B233</f>
        <v>LA STATE BD PRIVATE SECURITY EXAM</v>
      </c>
      <c r="C233" s="107">
        <f>'[4]Exhibit 2 - 2021'!C233</f>
        <v>521704</v>
      </c>
      <c r="D233" s="107">
        <f>'[4]Exhibit 2 - 2021'!D233</f>
        <v>206073</v>
      </c>
      <c r="E233" s="120">
        <f>'[4]Exhibit 2 - 2021'!E233</f>
        <v>0.39500000000000002</v>
      </c>
      <c r="F233" s="107">
        <f>'[4]Exhibit 2 - 2021'!F233</f>
        <v>1358546</v>
      </c>
      <c r="G233" s="121">
        <f>'[4]Exhibit 2 - 2021'!G233</f>
        <v>2.4679999999999998E-4</v>
      </c>
      <c r="H233" s="121">
        <f>'[4]Exhibit 2 - 2021'!H233</f>
        <v>2.1450000000000001E-4</v>
      </c>
      <c r="I233" s="121">
        <f>'[4]Exhibit 2 - 2021'!I233</f>
        <v>3.2299999999999999E-5</v>
      </c>
      <c r="J233" s="107">
        <f>'[4]Exhibit 2 - 2021'!J233</f>
        <v>95244</v>
      </c>
      <c r="K233" s="107">
        <f>'[4]Exhibit 2 - 2021'!K233</f>
        <v>1342</v>
      </c>
      <c r="L233" s="107">
        <f>'[4]Exhibit 2 - 2021'!L233</f>
        <v>33276</v>
      </c>
      <c r="M233" s="107">
        <f>'[4]Exhibit 2 - 2021'!M233</f>
        <v>-316818</v>
      </c>
      <c r="N233" s="107">
        <f>'[4]Exhibit 2 - 2021'!N233</f>
        <v>0</v>
      </c>
      <c r="O233" s="107">
        <f>'[4]Exhibit 2 - 2021'!O233</f>
        <v>0</v>
      </c>
      <c r="P233" s="107">
        <f>'[4]Exhibit 2 - 2021'!P233</f>
        <v>-20363</v>
      </c>
      <c r="Q233" s="107">
        <f>'[4]Exhibit 2 - 2021'!Q233</f>
        <v>-48820</v>
      </c>
      <c r="R233" s="107">
        <f>'[4]Exhibit 2 - 2021'!R233</f>
        <v>-71978</v>
      </c>
      <c r="S233" s="107">
        <f>'[4]Exhibit 2 - 2021'!S233</f>
        <v>-141039</v>
      </c>
      <c r="T233" s="107">
        <f>'[4]Exhibit 2 - 2021'!T233</f>
        <v>1840728</v>
      </c>
      <c r="U233" s="107">
        <f>'[4]Exhibit 2 - 2021'!U233</f>
        <v>948271</v>
      </c>
      <c r="V233" s="107">
        <f>'[4]Exhibit 2 - 2021'!V233</f>
        <v>1774224</v>
      </c>
      <c r="W233" s="107">
        <f>'[4]Exhibit 2 - 2021'!W233</f>
        <v>267225</v>
      </c>
      <c r="X233" s="107">
        <f>'[4]Exhibit 2 - 2021'!X233</f>
        <v>2566</v>
      </c>
      <c r="Y233" s="107">
        <f>'[4]Exhibit 2 - 2021'!Y233</f>
        <v>39918</v>
      </c>
      <c r="Z233" s="107">
        <f>'[4]Exhibit 2 - 2021'!Z233</f>
        <v>210599</v>
      </c>
    </row>
    <row r="234" spans="1:26" s="9" customFormat="1" ht="15" customHeight="1" x14ac:dyDescent="0.3">
      <c r="A234" s="105">
        <f>'[4]Exhibit 2 - 2021'!A234</f>
        <v>71521</v>
      </c>
      <c r="B234" s="106" t="str">
        <f>'[4]Exhibit 2 - 2021'!B234</f>
        <v>LA STATE BOARD OF DENTISTRY</v>
      </c>
      <c r="C234" s="107">
        <f>'[4]Exhibit 2 - 2021'!C234</f>
        <v>427573</v>
      </c>
      <c r="D234" s="107">
        <f>'[4]Exhibit 2 - 2021'!D234</f>
        <v>168891</v>
      </c>
      <c r="E234" s="120">
        <f>'[4]Exhibit 2 - 2021'!E234</f>
        <v>0.39500000000000002</v>
      </c>
      <c r="F234" s="107">
        <f>'[4]Exhibit 2 - 2021'!F234</f>
        <v>1113454</v>
      </c>
      <c r="G234" s="121">
        <f>'[4]Exhibit 2 - 2021'!G234</f>
        <v>2.0230000000000001E-4</v>
      </c>
      <c r="H234" s="121">
        <f>'[4]Exhibit 2 - 2021'!H234</f>
        <v>2.087E-4</v>
      </c>
      <c r="I234" s="121">
        <f>'[4]Exhibit 2 - 2021'!I234</f>
        <v>-6.3999999999999997E-6</v>
      </c>
      <c r="J234" s="107">
        <f>'[4]Exhibit 2 - 2021'!J234</f>
        <v>78061</v>
      </c>
      <c r="K234" s="107">
        <f>'[4]Exhibit 2 - 2021'!K234</f>
        <v>1100</v>
      </c>
      <c r="L234" s="107">
        <f>'[4]Exhibit 2 - 2021'!L234</f>
        <v>27273</v>
      </c>
      <c r="M234" s="107">
        <f>'[4]Exhibit 2 - 2021'!M234</f>
        <v>-259662</v>
      </c>
      <c r="N234" s="107">
        <f>'[4]Exhibit 2 - 2021'!N234</f>
        <v>0</v>
      </c>
      <c r="O234" s="107">
        <f>'[4]Exhibit 2 - 2021'!O234</f>
        <v>0</v>
      </c>
      <c r="P234" s="107">
        <f>'[4]Exhibit 2 - 2021'!P234</f>
        <v>-16689</v>
      </c>
      <c r="Q234" s="107">
        <f>'[4]Exhibit 2 - 2021'!Q234</f>
        <v>-40012</v>
      </c>
      <c r="R234" s="107">
        <f>'[4]Exhibit 2 - 2021'!R234</f>
        <v>-58993</v>
      </c>
      <c r="S234" s="107">
        <f>'[4]Exhibit 2 - 2021'!S234</f>
        <v>-115595</v>
      </c>
      <c r="T234" s="107">
        <f>'[4]Exhibit 2 - 2021'!T234</f>
        <v>1508646</v>
      </c>
      <c r="U234" s="107">
        <f>'[4]Exhibit 2 - 2021'!U234</f>
        <v>777196</v>
      </c>
      <c r="V234" s="107">
        <f>'[4]Exhibit 2 - 2021'!V234</f>
        <v>1725758</v>
      </c>
      <c r="W234" s="107">
        <f>'[4]Exhibit 2 - 2021'!W234</f>
        <v>-52601</v>
      </c>
      <c r="X234" s="107">
        <f>'[4]Exhibit 2 - 2021'!X234</f>
        <v>-505</v>
      </c>
      <c r="Y234" s="107">
        <f>'[4]Exhibit 2 - 2021'!Y234</f>
        <v>-7858</v>
      </c>
      <c r="Z234" s="107">
        <f>'[4]Exhibit 2 - 2021'!Z234</f>
        <v>172605</v>
      </c>
    </row>
    <row r="235" spans="1:26" s="9" customFormat="1" ht="15" customHeight="1" x14ac:dyDescent="0.3">
      <c r="A235" s="105" t="str">
        <f>'[4]Exhibit 2 - 2021'!A235</f>
        <v xml:space="preserve"> LsrAgy00122</v>
      </c>
      <c r="B235" s="106" t="str">
        <f>'[4]Exhibit 2 - 2021'!B235</f>
        <v>LA STATE BOARD OF HOME INSPECTORS</v>
      </c>
      <c r="C235" s="107">
        <f>'[4]Exhibit 2 - 2021'!C235</f>
        <v>69943</v>
      </c>
      <c r="D235" s="107">
        <f>'[4]Exhibit 2 - 2021'!D235</f>
        <v>27627</v>
      </c>
      <c r="E235" s="120">
        <f>'[4]Exhibit 2 - 2021'!E235</f>
        <v>0.39500000000000002</v>
      </c>
      <c r="F235" s="107">
        <f>'[4]Exhibit 2 - 2021'!F235</f>
        <v>182127</v>
      </c>
      <c r="G235" s="121">
        <f>'[4]Exhibit 2 - 2021'!G235</f>
        <v>3.3099999999999998E-5</v>
      </c>
      <c r="H235" s="121">
        <f>'[4]Exhibit 2 - 2021'!H235</f>
        <v>3.18E-5</v>
      </c>
      <c r="I235" s="121">
        <f>'[4]Exhibit 2 - 2021'!I235</f>
        <v>1.3E-6</v>
      </c>
      <c r="J235" s="107">
        <f>'[4]Exhibit 2 - 2021'!J235</f>
        <v>12768</v>
      </c>
      <c r="K235" s="107">
        <f>'[4]Exhibit 2 - 2021'!K235</f>
        <v>180</v>
      </c>
      <c r="L235" s="107">
        <f>'[4]Exhibit 2 - 2021'!L235</f>
        <v>4461</v>
      </c>
      <c r="M235" s="107">
        <f>'[4]Exhibit 2 - 2021'!M235</f>
        <v>-42473</v>
      </c>
      <c r="N235" s="107">
        <f>'[4]Exhibit 2 - 2021'!N235</f>
        <v>0</v>
      </c>
      <c r="O235" s="107">
        <f>'[4]Exhibit 2 - 2021'!O235</f>
        <v>0</v>
      </c>
      <c r="P235" s="107">
        <f>'[4]Exhibit 2 - 2021'!P235</f>
        <v>-2730</v>
      </c>
      <c r="Q235" s="107">
        <f>'[4]Exhibit 2 - 2021'!Q235</f>
        <v>-6545</v>
      </c>
      <c r="R235" s="107">
        <f>'[4]Exhibit 2 - 2021'!R235</f>
        <v>-9649</v>
      </c>
      <c r="S235" s="107">
        <f>'[4]Exhibit 2 - 2021'!S235</f>
        <v>-18908</v>
      </c>
      <c r="T235" s="107">
        <f>'[4]Exhibit 2 - 2021'!T235</f>
        <v>246768</v>
      </c>
      <c r="U235" s="107">
        <f>'[4]Exhibit 2 - 2021'!U235</f>
        <v>127125</v>
      </c>
      <c r="V235" s="107">
        <f>'[4]Exhibit 2 - 2021'!V235</f>
        <v>262676</v>
      </c>
      <c r="W235" s="107">
        <f>'[4]Exhibit 2 - 2021'!W235</f>
        <v>11000</v>
      </c>
      <c r="X235" s="107">
        <f>'[4]Exhibit 2 - 2021'!X235</f>
        <v>106</v>
      </c>
      <c r="Y235" s="107">
        <f>'[4]Exhibit 2 - 2021'!Y235</f>
        <v>1643</v>
      </c>
      <c r="Z235" s="107">
        <f>'[4]Exhibit 2 - 2021'!Z235</f>
        <v>28233</v>
      </c>
    </row>
    <row r="236" spans="1:26" s="9" customFormat="1" ht="15" customHeight="1" x14ac:dyDescent="0.3">
      <c r="A236" s="105">
        <f>'[4]Exhibit 2 - 2021'!A236</f>
        <v>71527</v>
      </c>
      <c r="B236" s="106" t="str">
        <f>'[4]Exhibit 2 - 2021'!B236</f>
        <v>LA STATE BOARD OF NURSING</v>
      </c>
      <c r="C236" s="107">
        <f>'[4]Exhibit 2 - 2021'!C236</f>
        <v>4069474</v>
      </c>
      <c r="D236" s="107">
        <f>'[4]Exhibit 2 - 2021'!D236</f>
        <v>1607442</v>
      </c>
      <c r="E236" s="120">
        <f>'[4]Exhibit 2 - 2021'!E236</f>
        <v>0.39500000000000002</v>
      </c>
      <c r="F236" s="107">
        <f>'[4]Exhibit 2 - 2021'!F236</f>
        <v>10597190</v>
      </c>
      <c r="G236" s="121">
        <f>'[4]Exhibit 2 - 2021'!G236</f>
        <v>1.9254000000000001E-3</v>
      </c>
      <c r="H236" s="121">
        <f>'[4]Exhibit 2 - 2021'!H236</f>
        <v>1.8837999999999999E-3</v>
      </c>
      <c r="I236" s="121">
        <f>'[4]Exhibit 2 - 2021'!I236</f>
        <v>4.1600000000000002E-5</v>
      </c>
      <c r="J236" s="107">
        <f>'[4]Exhibit 2 - 2021'!J236</f>
        <v>742939</v>
      </c>
      <c r="K236" s="107">
        <f>'[4]Exhibit 2 - 2021'!K236</f>
        <v>10466</v>
      </c>
      <c r="L236" s="107">
        <f>'[4]Exhibit 2 - 2021'!L236</f>
        <v>259568</v>
      </c>
      <c r="M236" s="107">
        <f>'[4]Exhibit 2 - 2021'!M236</f>
        <v>-2471305</v>
      </c>
      <c r="N236" s="107">
        <f>'[4]Exhibit 2 - 2021'!N236</f>
        <v>0</v>
      </c>
      <c r="O236" s="107">
        <f>'[4]Exhibit 2 - 2021'!O236</f>
        <v>0</v>
      </c>
      <c r="P236" s="107">
        <f>'[4]Exhibit 2 - 2021'!P236</f>
        <v>-158837</v>
      </c>
      <c r="Q236" s="107">
        <f>'[4]Exhibit 2 - 2021'!Q236</f>
        <v>-380814</v>
      </c>
      <c r="R236" s="107">
        <f>'[4]Exhibit 2 - 2021'!R236</f>
        <v>-561458</v>
      </c>
      <c r="S236" s="107">
        <f>'[4]Exhibit 2 - 2021'!S236</f>
        <v>-1100163</v>
      </c>
      <c r="T236" s="107">
        <f>'[4]Exhibit 2 - 2021'!T236</f>
        <v>14358392</v>
      </c>
      <c r="U236" s="107">
        <f>'[4]Exhibit 2 - 2021'!U236</f>
        <v>7396881</v>
      </c>
      <c r="V236" s="107">
        <f>'[4]Exhibit 2 - 2021'!V236</f>
        <v>15580036</v>
      </c>
      <c r="W236" s="107">
        <f>'[4]Exhibit 2 - 2021'!W236</f>
        <v>344060</v>
      </c>
      <c r="X236" s="107">
        <f>'[4]Exhibit 2 - 2021'!X236</f>
        <v>3304</v>
      </c>
      <c r="Y236" s="107">
        <f>'[4]Exhibit 2 - 2021'!Y236</f>
        <v>51396</v>
      </c>
      <c r="Z236" s="107">
        <f>'[4]Exhibit 2 - 2021'!Z236</f>
        <v>1642753</v>
      </c>
    </row>
    <row r="237" spans="1:26" s="9" customFormat="1" ht="15" customHeight="1" x14ac:dyDescent="0.3">
      <c r="A237" s="105" t="str">
        <f>'[4]Exhibit 2 - 2021'!A237</f>
        <v xml:space="preserve"> 24-962</v>
      </c>
      <c r="B237" s="106" t="str">
        <f>'[4]Exhibit 2 - 2021'!B237</f>
        <v>LA STATE LAW INSTITUTE</v>
      </c>
      <c r="C237" s="107">
        <f>'[4]Exhibit 2 - 2021'!C237</f>
        <v>334587</v>
      </c>
      <c r="D237" s="107">
        <f>'[4]Exhibit 2 - 2021'!D237</f>
        <v>132162</v>
      </c>
      <c r="E237" s="120">
        <f>'[4]Exhibit 2 - 2021'!E237</f>
        <v>0.39500000000000002</v>
      </c>
      <c r="F237" s="107">
        <f>'[4]Exhibit 2 - 2021'!F237</f>
        <v>871279</v>
      </c>
      <c r="G237" s="121">
        <f>'[4]Exhibit 2 - 2021'!G237</f>
        <v>1.583E-4</v>
      </c>
      <c r="H237" s="121">
        <f>'[4]Exhibit 2 - 2021'!H237</f>
        <v>1.7210000000000001E-4</v>
      </c>
      <c r="I237" s="121">
        <f>'[4]Exhibit 2 - 2021'!I237</f>
        <v>-1.38E-5</v>
      </c>
      <c r="J237" s="107">
        <f>'[4]Exhibit 2 - 2021'!J237</f>
        <v>61083</v>
      </c>
      <c r="K237" s="107">
        <f>'[4]Exhibit 2 - 2021'!K237</f>
        <v>860</v>
      </c>
      <c r="L237" s="107">
        <f>'[4]Exhibit 2 - 2021'!L237</f>
        <v>21341</v>
      </c>
      <c r="M237" s="107">
        <f>'[4]Exhibit 2 - 2021'!M237</f>
        <v>-203186</v>
      </c>
      <c r="N237" s="107">
        <f>'[4]Exhibit 2 - 2021'!N237</f>
        <v>0</v>
      </c>
      <c r="O237" s="107">
        <f>'[4]Exhibit 2 - 2021'!O237</f>
        <v>0</v>
      </c>
      <c r="P237" s="107">
        <f>'[4]Exhibit 2 - 2021'!P237</f>
        <v>-13059</v>
      </c>
      <c r="Q237" s="107">
        <f>'[4]Exhibit 2 - 2021'!Q237</f>
        <v>-31310</v>
      </c>
      <c r="R237" s="107">
        <f>'[4]Exhibit 2 - 2021'!R237</f>
        <v>-46162</v>
      </c>
      <c r="S237" s="107">
        <f>'[4]Exhibit 2 - 2021'!S237</f>
        <v>-90453</v>
      </c>
      <c r="T237" s="107">
        <f>'[4]Exhibit 2 - 2021'!T237</f>
        <v>1180518</v>
      </c>
      <c r="U237" s="107">
        <f>'[4]Exhibit 2 - 2021'!U237</f>
        <v>608156</v>
      </c>
      <c r="V237" s="107">
        <f>'[4]Exhibit 2 - 2021'!V237</f>
        <v>1423134</v>
      </c>
      <c r="W237" s="107">
        <f>'[4]Exhibit 2 - 2021'!W237</f>
        <v>-113887</v>
      </c>
      <c r="X237" s="107">
        <f>'[4]Exhibit 2 - 2021'!X237</f>
        <v>-1094</v>
      </c>
      <c r="Y237" s="107">
        <f>'[4]Exhibit 2 - 2021'!Y237</f>
        <v>-17013</v>
      </c>
      <c r="Z237" s="107">
        <f>'[4]Exhibit 2 - 2021'!Z237</f>
        <v>135064</v>
      </c>
    </row>
    <row r="238" spans="1:26" s="9" customFormat="1" ht="15" customHeight="1" x14ac:dyDescent="0.3">
      <c r="A238" s="105" t="str">
        <f>'[4]Exhibit 2 - 2021'!A238</f>
        <v xml:space="preserve"> LsrAgy00521</v>
      </c>
      <c r="B238" s="106" t="str">
        <f>'[4]Exhibit 2 - 2021'!B238</f>
        <v>LA STATE UNIVERSITY MEDICAL CENTER</v>
      </c>
      <c r="C238" s="107">
        <f>'[4]Exhibit 2 - 2021'!C238</f>
        <v>16276122</v>
      </c>
      <c r="D238" s="107">
        <f>'[4]Exhibit 2 - 2021'!D238</f>
        <v>6461030</v>
      </c>
      <c r="E238" s="120">
        <f>'[4]Exhibit 2 - 2021'!E238</f>
        <v>0.39696369999999997</v>
      </c>
      <c r="F238" s="107">
        <f>'[4]Exhibit 2 - 2021'!F238</f>
        <v>42594828</v>
      </c>
      <c r="G238" s="121">
        <f>'[4]Exhibit 2 - 2021'!G238</f>
        <v>7.7388999999999999E-3</v>
      </c>
      <c r="H238" s="121">
        <f>'[4]Exhibit 2 - 2021'!H238</f>
        <v>8.1574000000000004E-3</v>
      </c>
      <c r="I238" s="121">
        <f>'[4]Exhibit 2 - 2021'!I238</f>
        <v>-4.1839999999999998E-4</v>
      </c>
      <c r="J238" s="107">
        <f>'[4]Exhibit 2 - 2021'!J238</f>
        <v>2986201</v>
      </c>
      <c r="K238" s="107">
        <f>'[4]Exhibit 2 - 2021'!K238</f>
        <v>42067</v>
      </c>
      <c r="L238" s="107">
        <f>'[4]Exhibit 2 - 2021'!L238</f>
        <v>1043320</v>
      </c>
      <c r="M238" s="107">
        <f>'[4]Exhibit 2 - 2021'!M238</f>
        <v>-9933274</v>
      </c>
      <c r="N238" s="107">
        <f>'[4]Exhibit 2 - 2021'!N238</f>
        <v>0</v>
      </c>
      <c r="O238" s="107">
        <f>'[4]Exhibit 2 - 2021'!O238</f>
        <v>0</v>
      </c>
      <c r="P238" s="107">
        <f>'[4]Exhibit 2 - 2021'!P238</f>
        <v>-638435</v>
      </c>
      <c r="Q238" s="107">
        <f>'[4]Exhibit 2 - 2021'!Q238</f>
        <v>-1530660</v>
      </c>
      <c r="R238" s="107">
        <f>'[4]Exhibit 2 - 2021'!R238</f>
        <v>-2256749</v>
      </c>
      <c r="S238" s="107">
        <f>'[4]Exhibit 2 - 2021'!S238</f>
        <v>-4422044</v>
      </c>
      <c r="T238" s="107">
        <f>'[4]Exhibit 2 - 2021'!T238</f>
        <v>57712775</v>
      </c>
      <c r="U238" s="107">
        <f>'[4]Exhibit 2 - 2021'!U238</f>
        <v>29731360</v>
      </c>
      <c r="V238" s="107">
        <f>'[4]Exhibit 2 - 2021'!V238</f>
        <v>67466733</v>
      </c>
      <c r="W238" s="107">
        <f>'[4]Exhibit 2 - 2021'!W238</f>
        <v>-3460696</v>
      </c>
      <c r="X238" s="107">
        <f>'[4]Exhibit 2 - 2021'!X238</f>
        <v>-33235</v>
      </c>
      <c r="Y238" s="107">
        <f>'[4]Exhibit 2 - 2021'!Y238</f>
        <v>-516961</v>
      </c>
      <c r="Z238" s="107">
        <f>'[4]Exhibit 2 - 2021'!Z238</f>
        <v>6602958</v>
      </c>
    </row>
    <row r="239" spans="1:26" s="9" customFormat="1" ht="15" customHeight="1" x14ac:dyDescent="0.3">
      <c r="A239" s="105" t="str">
        <f>'[4]Exhibit 2 - 2021'!A239</f>
        <v xml:space="preserve"> LsrAgy00353</v>
      </c>
      <c r="B239" s="106" t="str">
        <f>'[4]Exhibit 2 - 2021'!B239</f>
        <v>LA USED MOTOR VEHICLE &amp; PARTS</v>
      </c>
      <c r="C239" s="107">
        <f>'[4]Exhibit 2 - 2021'!C239</f>
        <v>775836</v>
      </c>
      <c r="D239" s="107">
        <f>'[4]Exhibit 2 - 2021'!D239</f>
        <v>306455</v>
      </c>
      <c r="E239" s="120">
        <f>'[4]Exhibit 2 - 2021'!E239</f>
        <v>0.39500000000000002</v>
      </c>
      <c r="F239" s="107">
        <f>'[4]Exhibit 2 - 2021'!F239</f>
        <v>2020344</v>
      </c>
      <c r="G239" s="121">
        <f>'[4]Exhibit 2 - 2021'!G239</f>
        <v>3.6709999999999998E-4</v>
      </c>
      <c r="H239" s="121">
        <f>'[4]Exhibit 2 - 2021'!H239</f>
        <v>3.2410000000000002E-4</v>
      </c>
      <c r="I239" s="121">
        <f>'[4]Exhibit 2 - 2021'!I239</f>
        <v>4.3000000000000002E-5</v>
      </c>
      <c r="J239" s="107">
        <f>'[4]Exhibit 2 - 2021'!J239</f>
        <v>141641</v>
      </c>
      <c r="K239" s="107">
        <f>'[4]Exhibit 2 - 2021'!K239</f>
        <v>1995</v>
      </c>
      <c r="L239" s="107">
        <f>'[4]Exhibit 2 - 2021'!L239</f>
        <v>49486</v>
      </c>
      <c r="M239" s="107">
        <f>'[4]Exhibit 2 - 2021'!M239</f>
        <v>-471152</v>
      </c>
      <c r="N239" s="107">
        <f>'[4]Exhibit 2 - 2021'!N239</f>
        <v>0</v>
      </c>
      <c r="O239" s="107">
        <f>'[4]Exhibit 2 - 2021'!O239</f>
        <v>0</v>
      </c>
      <c r="P239" s="107">
        <f>'[4]Exhibit 2 - 2021'!P239</f>
        <v>-30282</v>
      </c>
      <c r="Q239" s="107">
        <f>'[4]Exhibit 2 - 2021'!Q239</f>
        <v>-72602</v>
      </c>
      <c r="R239" s="107">
        <f>'[4]Exhibit 2 - 2021'!R239</f>
        <v>-107041</v>
      </c>
      <c r="S239" s="107">
        <f>'[4]Exhibit 2 - 2021'!S239</f>
        <v>-209745</v>
      </c>
      <c r="T239" s="107">
        <f>'[4]Exhibit 2 - 2021'!T239</f>
        <v>2737414</v>
      </c>
      <c r="U239" s="107">
        <f>'[4]Exhibit 2 - 2021'!U239</f>
        <v>1410208</v>
      </c>
      <c r="V239" s="107">
        <f>'[4]Exhibit 2 - 2021'!V239</f>
        <v>2680523</v>
      </c>
      <c r="W239" s="107">
        <f>'[4]Exhibit 2 - 2021'!W239</f>
        <v>355391</v>
      </c>
      <c r="X239" s="107">
        <f>'[4]Exhibit 2 - 2021'!X239</f>
        <v>3413</v>
      </c>
      <c r="Y239" s="107">
        <f>'[4]Exhibit 2 - 2021'!Y239</f>
        <v>53088</v>
      </c>
      <c r="Z239" s="107">
        <f>'[4]Exhibit 2 - 2021'!Z239</f>
        <v>313189</v>
      </c>
    </row>
    <row r="240" spans="1:26" s="9" customFormat="1" ht="15" customHeight="1" x14ac:dyDescent="0.3">
      <c r="A240" s="105">
        <f>'[4]Exhibit 2 - 2021'!A240</f>
        <v>71539</v>
      </c>
      <c r="B240" s="106" t="str">
        <f>'[4]Exhibit 2 - 2021'!B240</f>
        <v>LA VETERINARY BOARD</v>
      </c>
      <c r="C240" s="107">
        <f>'[4]Exhibit 2 - 2021'!C240</f>
        <v>115259</v>
      </c>
      <c r="D240" s="107">
        <f>'[4]Exhibit 2 - 2021'!D240</f>
        <v>45527</v>
      </c>
      <c r="E240" s="120">
        <f>'[4]Exhibit 2 - 2021'!E240</f>
        <v>0.39500000000000002</v>
      </c>
      <c r="F240" s="107">
        <f>'[4]Exhibit 2 - 2021'!F240</f>
        <v>300132</v>
      </c>
      <c r="G240" s="121">
        <f>'[4]Exhibit 2 - 2021'!G240</f>
        <v>5.4500000000000003E-5</v>
      </c>
      <c r="H240" s="121">
        <f>'[4]Exhibit 2 - 2021'!H240</f>
        <v>5.1400000000000003E-5</v>
      </c>
      <c r="I240" s="121">
        <f>'[4]Exhibit 2 - 2021'!I240</f>
        <v>3.1999999999999999E-6</v>
      </c>
      <c r="J240" s="107">
        <f>'[4]Exhibit 2 - 2021'!J240</f>
        <v>21041</v>
      </c>
      <c r="K240" s="107">
        <f>'[4]Exhibit 2 - 2021'!K240</f>
        <v>296</v>
      </c>
      <c r="L240" s="107">
        <f>'[4]Exhibit 2 - 2021'!L240</f>
        <v>7351</v>
      </c>
      <c r="M240" s="107">
        <f>'[4]Exhibit 2 - 2021'!M240</f>
        <v>-69992</v>
      </c>
      <c r="N240" s="107">
        <f>'[4]Exhibit 2 - 2021'!N240</f>
        <v>0</v>
      </c>
      <c r="O240" s="107">
        <f>'[4]Exhibit 2 - 2021'!O240</f>
        <v>0</v>
      </c>
      <c r="P240" s="107">
        <f>'[4]Exhibit 2 - 2021'!P240</f>
        <v>-4499</v>
      </c>
      <c r="Q240" s="107">
        <f>'[4]Exhibit 2 - 2021'!Q240</f>
        <v>-10785</v>
      </c>
      <c r="R240" s="107">
        <f>'[4]Exhibit 2 - 2021'!R240</f>
        <v>-15902</v>
      </c>
      <c r="S240" s="107">
        <f>'[4]Exhibit 2 - 2021'!S240</f>
        <v>-31159</v>
      </c>
      <c r="T240" s="107">
        <f>'[4]Exhibit 2 - 2021'!T240</f>
        <v>406656</v>
      </c>
      <c r="U240" s="107">
        <f>'[4]Exhibit 2 - 2021'!U240</f>
        <v>209493</v>
      </c>
      <c r="V240" s="107">
        <f>'[4]Exhibit 2 - 2021'!V240</f>
        <v>424782</v>
      </c>
      <c r="W240" s="107">
        <f>'[4]Exhibit 2 - 2021'!W240</f>
        <v>26218</v>
      </c>
      <c r="X240" s="107">
        <f>'[4]Exhibit 2 - 2021'!X240</f>
        <v>252</v>
      </c>
      <c r="Y240" s="107">
        <f>'[4]Exhibit 2 - 2021'!Y240</f>
        <v>3916</v>
      </c>
      <c r="Z240" s="107">
        <f>'[4]Exhibit 2 - 2021'!Z240</f>
        <v>46526</v>
      </c>
    </row>
    <row r="241" spans="1:26" s="9" customFormat="1" ht="15" customHeight="1" x14ac:dyDescent="0.3">
      <c r="A241" s="105" t="str">
        <f>'[4]Exhibit 2 - 2021'!A241</f>
        <v xml:space="preserve"> LsrAgy00785</v>
      </c>
      <c r="B241" s="106" t="str">
        <f>'[4]Exhibit 2 - 2021'!B241</f>
        <v>LAFAYETTE CONSOL GOVT ADM OPERAT</v>
      </c>
      <c r="C241" s="107">
        <f>'[4]Exhibit 2 - 2021'!C241</f>
        <v>107099</v>
      </c>
      <c r="D241" s="107">
        <f>'[4]Exhibit 2 - 2021'!D241</f>
        <v>46053</v>
      </c>
      <c r="E241" s="120">
        <f>'[4]Exhibit 2 - 2021'!E241</f>
        <v>0.43</v>
      </c>
      <c r="F241" s="107">
        <f>'[4]Exhibit 2 - 2021'!F241</f>
        <v>303599</v>
      </c>
      <c r="G241" s="121">
        <f>'[4]Exhibit 2 - 2021'!G241</f>
        <v>5.52E-5</v>
      </c>
      <c r="H241" s="121">
        <f>'[4]Exhibit 2 - 2021'!H241</f>
        <v>1.082E-4</v>
      </c>
      <c r="I241" s="121">
        <f>'[4]Exhibit 2 - 2021'!I241</f>
        <v>-5.3100000000000003E-5</v>
      </c>
      <c r="J241" s="107">
        <f>'[4]Exhibit 2 - 2021'!J241</f>
        <v>21284</v>
      </c>
      <c r="K241" s="107">
        <f>'[4]Exhibit 2 - 2021'!K241</f>
        <v>300</v>
      </c>
      <c r="L241" s="107">
        <f>'[4]Exhibit 2 - 2021'!L241</f>
        <v>7436</v>
      </c>
      <c r="M241" s="107">
        <f>'[4]Exhibit 2 - 2021'!M241</f>
        <v>-70801</v>
      </c>
      <c r="N241" s="107">
        <f>'[4]Exhibit 2 - 2021'!N241</f>
        <v>0</v>
      </c>
      <c r="O241" s="107">
        <f>'[4]Exhibit 2 - 2021'!O241</f>
        <v>0</v>
      </c>
      <c r="P241" s="107">
        <f>'[4]Exhibit 2 - 2021'!P241</f>
        <v>-4551</v>
      </c>
      <c r="Q241" s="107">
        <f>'[4]Exhibit 2 - 2021'!Q241</f>
        <v>-10910</v>
      </c>
      <c r="R241" s="107">
        <f>'[4]Exhibit 2 - 2021'!R241</f>
        <v>-16085</v>
      </c>
      <c r="S241" s="107">
        <f>'[4]Exhibit 2 - 2021'!S241</f>
        <v>-31519</v>
      </c>
      <c r="T241" s="107">
        <f>'[4]Exhibit 2 - 2021'!T241</f>
        <v>411354</v>
      </c>
      <c r="U241" s="107">
        <f>'[4]Exhibit 2 - 2021'!U241</f>
        <v>211914</v>
      </c>
      <c r="V241" s="107">
        <f>'[4]Exhibit 2 - 2021'!V241</f>
        <v>895217</v>
      </c>
      <c r="W241" s="107">
        <f>'[4]Exhibit 2 - 2021'!W241</f>
        <v>-439007</v>
      </c>
      <c r="X241" s="107">
        <f>'[4]Exhibit 2 - 2021'!X241</f>
        <v>-4216</v>
      </c>
      <c r="Y241" s="107">
        <f>'[4]Exhibit 2 - 2021'!Y241</f>
        <v>-65579</v>
      </c>
      <c r="Z241" s="107">
        <f>'[4]Exhibit 2 - 2021'!Z241</f>
        <v>47063</v>
      </c>
    </row>
    <row r="242" spans="1:26" s="9" customFormat="1" ht="15" customHeight="1" x14ac:dyDescent="0.3">
      <c r="A242" s="105" t="str">
        <f>'[4]Exhibit 2 - 2021'!A242</f>
        <v xml:space="preserve"> LsrAgy00800</v>
      </c>
      <c r="B242" s="106" t="str">
        <f>'[4]Exhibit 2 - 2021'!B242</f>
        <v>LAFAYETTE PARISH SCHOOL BOARD</v>
      </c>
      <c r="C242" s="107">
        <f>'[4]Exhibit 2 - 2021'!C242</f>
        <v>161462</v>
      </c>
      <c r="D242" s="107">
        <f>'[4]Exhibit 2 - 2021'!D242</f>
        <v>63777</v>
      </c>
      <c r="E242" s="120">
        <f>'[4]Exhibit 2 - 2021'!E242</f>
        <v>0.39500000000000002</v>
      </c>
      <c r="F242" s="107">
        <f>'[4]Exhibit 2 - 2021'!F242</f>
        <v>420449</v>
      </c>
      <c r="G242" s="121">
        <f>'[4]Exhibit 2 - 2021'!G242</f>
        <v>7.64E-5</v>
      </c>
      <c r="H242" s="121">
        <f>'[4]Exhibit 2 - 2021'!H242</f>
        <v>7.7399999999999998E-5</v>
      </c>
      <c r="I242" s="121">
        <f>'[4]Exhibit 2 - 2021'!I242</f>
        <v>-9.9999999999999995E-7</v>
      </c>
      <c r="J242" s="107">
        <f>'[4]Exhibit 2 - 2021'!J242</f>
        <v>29476</v>
      </c>
      <c r="K242" s="107">
        <f>'[4]Exhibit 2 - 2021'!K242</f>
        <v>415</v>
      </c>
      <c r="L242" s="107">
        <f>'[4]Exhibit 2 - 2021'!L242</f>
        <v>10298</v>
      </c>
      <c r="M242" s="107">
        <f>'[4]Exhibit 2 - 2021'!M242</f>
        <v>-98050</v>
      </c>
      <c r="N242" s="107">
        <f>'[4]Exhibit 2 - 2021'!N242</f>
        <v>0</v>
      </c>
      <c r="O242" s="107">
        <f>'[4]Exhibit 2 - 2021'!O242</f>
        <v>0</v>
      </c>
      <c r="P242" s="107">
        <f>'[4]Exhibit 2 - 2021'!P242</f>
        <v>-6302</v>
      </c>
      <c r="Q242" s="107">
        <f>'[4]Exhibit 2 - 2021'!Q242</f>
        <v>-15109</v>
      </c>
      <c r="R242" s="107">
        <f>'[4]Exhibit 2 - 2021'!R242</f>
        <v>-22276</v>
      </c>
      <c r="S242" s="107">
        <f>'[4]Exhibit 2 - 2021'!S242</f>
        <v>-43649</v>
      </c>
      <c r="T242" s="107">
        <f>'[4]Exhibit 2 - 2021'!T242</f>
        <v>569676</v>
      </c>
      <c r="U242" s="107">
        <f>'[4]Exhibit 2 - 2021'!U242</f>
        <v>293475</v>
      </c>
      <c r="V242" s="107">
        <f>'[4]Exhibit 2 - 2021'!V242</f>
        <v>640315</v>
      </c>
      <c r="W242" s="107">
        <f>'[4]Exhibit 2 - 2021'!W242</f>
        <v>-8519</v>
      </c>
      <c r="X242" s="107">
        <f>'[4]Exhibit 2 - 2021'!X242</f>
        <v>-82</v>
      </c>
      <c r="Y242" s="107">
        <f>'[4]Exhibit 2 - 2021'!Y242</f>
        <v>-1273</v>
      </c>
      <c r="Z242" s="107">
        <f>'[4]Exhibit 2 - 2021'!Z242</f>
        <v>65177</v>
      </c>
    </row>
    <row r="243" spans="1:26" s="9" customFormat="1" ht="15" customHeight="1" x14ac:dyDescent="0.3">
      <c r="A243" s="105">
        <f>'[4]Exhibit 2 - 2021'!A243</f>
        <v>20149</v>
      </c>
      <c r="B243" s="106" t="str">
        <f>'[4]Exhibit 2 - 2021'!B243</f>
        <v>LAFITTE AREA INDEPENDENT LEVEE DISTRICT</v>
      </c>
      <c r="C243" s="107">
        <f>'[4]Exhibit 2 - 2021'!C243</f>
        <v>96000</v>
      </c>
      <c r="D243" s="107">
        <f>'[4]Exhibit 2 - 2021'!D243</f>
        <v>37920</v>
      </c>
      <c r="E243" s="120">
        <f>'[4]Exhibit 2 - 2021'!E243</f>
        <v>0.39500000000000002</v>
      </c>
      <c r="F243" s="107">
        <f>'[4]Exhibit 2 - 2021'!F243</f>
        <v>249991</v>
      </c>
      <c r="G243" s="121">
        <f>'[4]Exhibit 2 - 2021'!G243</f>
        <v>4.5399999999999999E-5</v>
      </c>
      <c r="H243" s="121">
        <f>'[4]Exhibit 2 - 2021'!H243</f>
        <v>4.5800000000000002E-5</v>
      </c>
      <c r="I243" s="121">
        <f>'[4]Exhibit 2 - 2021'!I243</f>
        <v>-3.9999999999999998E-7</v>
      </c>
      <c r="J243" s="107">
        <f>'[4]Exhibit 2 - 2021'!J243</f>
        <v>17526</v>
      </c>
      <c r="K243" s="107">
        <f>'[4]Exhibit 2 - 2021'!K243</f>
        <v>247</v>
      </c>
      <c r="L243" s="107">
        <f>'[4]Exhibit 2 - 2021'!L243</f>
        <v>6123</v>
      </c>
      <c r="M243" s="107">
        <f>'[4]Exhibit 2 - 2021'!M243</f>
        <v>-58299</v>
      </c>
      <c r="N243" s="107">
        <f>'[4]Exhibit 2 - 2021'!N243</f>
        <v>0</v>
      </c>
      <c r="O243" s="107">
        <f>'[4]Exhibit 2 - 2021'!O243</f>
        <v>0</v>
      </c>
      <c r="P243" s="107">
        <f>'[4]Exhibit 2 - 2021'!P243</f>
        <v>-3747</v>
      </c>
      <c r="Q243" s="107">
        <f>'[4]Exhibit 2 - 2021'!Q243</f>
        <v>-8984</v>
      </c>
      <c r="R243" s="107">
        <f>'[4]Exhibit 2 - 2021'!R243</f>
        <v>-13245</v>
      </c>
      <c r="S243" s="107">
        <f>'[4]Exhibit 2 - 2021'!S243</f>
        <v>-25953</v>
      </c>
      <c r="T243" s="107">
        <f>'[4]Exhibit 2 - 2021'!T243</f>
        <v>338718</v>
      </c>
      <c r="U243" s="107">
        <f>'[4]Exhibit 2 - 2021'!U243</f>
        <v>174494</v>
      </c>
      <c r="V243" s="107">
        <f>'[4]Exhibit 2 - 2021'!V243</f>
        <v>378548</v>
      </c>
      <c r="W243" s="107">
        <f>'[4]Exhibit 2 - 2021'!W243</f>
        <v>-2895</v>
      </c>
      <c r="X243" s="107">
        <f>'[4]Exhibit 2 - 2021'!X243</f>
        <v>-28</v>
      </c>
      <c r="Y243" s="107">
        <f>'[4]Exhibit 2 - 2021'!Y243</f>
        <v>-432</v>
      </c>
      <c r="Z243" s="107">
        <f>'[4]Exhibit 2 - 2021'!Z243</f>
        <v>38753</v>
      </c>
    </row>
    <row r="244" spans="1:26" s="9" customFormat="1" ht="15" customHeight="1" x14ac:dyDescent="0.3">
      <c r="A244" s="105" t="str">
        <f>'[4]Exhibit 2 - 2021'!A244</f>
        <v xml:space="preserve"> LsrAgy00192</v>
      </c>
      <c r="B244" s="106" t="str">
        <f>'[4]Exhibit 2 - 2021'!B244</f>
        <v>LAFOURCHE PARISH SCHOOL BOARD</v>
      </c>
      <c r="C244" s="107">
        <f>'[4]Exhibit 2 - 2021'!C244</f>
        <v>62784</v>
      </c>
      <c r="D244" s="107">
        <f>'[4]Exhibit 2 - 2021'!D244</f>
        <v>24800</v>
      </c>
      <c r="E244" s="120">
        <f>'[4]Exhibit 2 - 2021'!E244</f>
        <v>0.39500000000000002</v>
      </c>
      <c r="F244" s="107">
        <f>'[4]Exhibit 2 - 2021'!F244</f>
        <v>163468</v>
      </c>
      <c r="G244" s="121">
        <f>'[4]Exhibit 2 - 2021'!G244</f>
        <v>2.97E-5</v>
      </c>
      <c r="H244" s="121">
        <f>'[4]Exhibit 2 - 2021'!H244</f>
        <v>3.9400000000000002E-5</v>
      </c>
      <c r="I244" s="121">
        <f>'[4]Exhibit 2 - 2021'!I244</f>
        <v>-9.7000000000000003E-6</v>
      </c>
      <c r="J244" s="107">
        <f>'[4]Exhibit 2 - 2021'!J244</f>
        <v>11460</v>
      </c>
      <c r="K244" s="107">
        <f>'[4]Exhibit 2 - 2021'!K244</f>
        <v>161</v>
      </c>
      <c r="L244" s="107">
        <f>'[4]Exhibit 2 - 2021'!L244</f>
        <v>4004</v>
      </c>
      <c r="M244" s="107">
        <f>'[4]Exhibit 2 - 2021'!M244</f>
        <v>-38121</v>
      </c>
      <c r="N244" s="107">
        <f>'[4]Exhibit 2 - 2021'!N244</f>
        <v>0</v>
      </c>
      <c r="O244" s="107">
        <f>'[4]Exhibit 2 - 2021'!O244</f>
        <v>0</v>
      </c>
      <c r="P244" s="107">
        <f>'[4]Exhibit 2 - 2021'!P244</f>
        <v>-2450</v>
      </c>
      <c r="Q244" s="107">
        <f>'[4]Exhibit 2 - 2021'!Q244</f>
        <v>-5874</v>
      </c>
      <c r="R244" s="107">
        <f>'[4]Exhibit 2 - 2021'!R244</f>
        <v>-8661</v>
      </c>
      <c r="S244" s="107">
        <f>'[4]Exhibit 2 - 2021'!S244</f>
        <v>-16971</v>
      </c>
      <c r="T244" s="107">
        <f>'[4]Exhibit 2 - 2021'!T244</f>
        <v>221487</v>
      </c>
      <c r="U244" s="107">
        <f>'[4]Exhibit 2 - 2021'!U244</f>
        <v>114101</v>
      </c>
      <c r="V244" s="107">
        <f>'[4]Exhibit 2 - 2021'!V244</f>
        <v>326112</v>
      </c>
      <c r="W244" s="107">
        <f>'[4]Exhibit 2 - 2021'!W244</f>
        <v>-80474</v>
      </c>
      <c r="X244" s="107">
        <f>'[4]Exhibit 2 - 2021'!X244</f>
        <v>-773</v>
      </c>
      <c r="Y244" s="107">
        <f>'[4]Exhibit 2 - 2021'!Y244</f>
        <v>-12021</v>
      </c>
      <c r="Z244" s="107">
        <f>'[4]Exhibit 2 - 2021'!Z244</f>
        <v>25340</v>
      </c>
    </row>
    <row r="245" spans="1:26" s="9" customFormat="1" ht="15" customHeight="1" x14ac:dyDescent="0.3">
      <c r="A245" s="105" t="str">
        <f>'[4]Exhibit 2 - 2021'!A245</f>
        <v xml:space="preserve"> LsrAgy00258</v>
      </c>
      <c r="B245" s="106" t="str">
        <f>'[4]Exhibit 2 - 2021'!B245</f>
        <v>LAKE PROVIDENCE PORT COMMISSION</v>
      </c>
      <c r="C245" s="107">
        <f>'[4]Exhibit 2 - 2021'!C245</f>
        <v>212330</v>
      </c>
      <c r="D245" s="107">
        <f>'[4]Exhibit 2 - 2021'!D245</f>
        <v>83870</v>
      </c>
      <c r="E245" s="120">
        <f>'[4]Exhibit 2 - 2021'!E245</f>
        <v>0.39500000000000002</v>
      </c>
      <c r="F245" s="107">
        <f>'[4]Exhibit 2 - 2021'!F245</f>
        <v>552929</v>
      </c>
      <c r="G245" s="121">
        <f>'[4]Exhibit 2 - 2021'!G245</f>
        <v>1.005E-4</v>
      </c>
      <c r="H245" s="121">
        <f>'[4]Exhibit 2 - 2021'!H245</f>
        <v>1.0119999999999999E-4</v>
      </c>
      <c r="I245" s="121">
        <f>'[4]Exhibit 2 - 2021'!I245</f>
        <v>-7.9999999999999996E-7</v>
      </c>
      <c r="J245" s="107">
        <f>'[4]Exhibit 2 - 2021'!J245</f>
        <v>38764</v>
      </c>
      <c r="K245" s="107">
        <f>'[4]Exhibit 2 - 2021'!K245</f>
        <v>546</v>
      </c>
      <c r="L245" s="107">
        <f>'[4]Exhibit 2 - 2021'!L245</f>
        <v>13543</v>
      </c>
      <c r="M245" s="107">
        <f>'[4]Exhibit 2 - 2021'!M245</f>
        <v>-128945</v>
      </c>
      <c r="N245" s="107">
        <f>'[4]Exhibit 2 - 2021'!N245</f>
        <v>0</v>
      </c>
      <c r="O245" s="107">
        <f>'[4]Exhibit 2 - 2021'!O245</f>
        <v>0</v>
      </c>
      <c r="P245" s="107">
        <f>'[4]Exhibit 2 - 2021'!P245</f>
        <v>-8288</v>
      </c>
      <c r="Q245" s="107">
        <f>'[4]Exhibit 2 - 2021'!Q245</f>
        <v>-19870</v>
      </c>
      <c r="R245" s="107">
        <f>'[4]Exhibit 2 - 2021'!R245</f>
        <v>-29295</v>
      </c>
      <c r="S245" s="107">
        <f>'[4]Exhibit 2 - 2021'!S245</f>
        <v>-57403</v>
      </c>
      <c r="T245" s="107">
        <f>'[4]Exhibit 2 - 2021'!T245</f>
        <v>749178</v>
      </c>
      <c r="U245" s="107">
        <f>'[4]Exhibit 2 - 2021'!U245</f>
        <v>385947</v>
      </c>
      <c r="V245" s="107">
        <f>'[4]Exhibit 2 - 2021'!V245</f>
        <v>837240</v>
      </c>
      <c r="W245" s="107">
        <f>'[4]Exhibit 2 - 2021'!W245</f>
        <v>-6368</v>
      </c>
      <c r="X245" s="107">
        <f>'[4]Exhibit 2 - 2021'!X245</f>
        <v>-61</v>
      </c>
      <c r="Y245" s="107">
        <f>'[4]Exhibit 2 - 2021'!Y245</f>
        <v>-951</v>
      </c>
      <c r="Z245" s="107">
        <f>'[4]Exhibit 2 - 2021'!Z245</f>
        <v>85714</v>
      </c>
    </row>
    <row r="246" spans="1:26" s="9" customFormat="1" ht="15" customHeight="1" x14ac:dyDescent="0.3">
      <c r="A246" s="105" t="str">
        <f>'[4]Exhibit 2 - 2021'!A246</f>
        <v xml:space="preserve"> LsrAgy00043</v>
      </c>
      <c r="B246" s="106" t="str">
        <f>'[4]Exhibit 2 - 2021'!B246</f>
        <v>LALLIE KEMP CHARITY HOSPITAL</v>
      </c>
      <c r="C246" s="107">
        <f>'[4]Exhibit 2 - 2021'!C246</f>
        <v>11808468</v>
      </c>
      <c r="D246" s="107">
        <f>'[4]Exhibit 2 - 2021'!D246</f>
        <v>4664345</v>
      </c>
      <c r="E246" s="120">
        <f>'[4]Exhibit 2 - 2021'!E246</f>
        <v>0.39500000000000002</v>
      </c>
      <c r="F246" s="107">
        <f>'[4]Exhibit 2 - 2021'!F246</f>
        <v>30750052</v>
      </c>
      <c r="G246" s="121">
        <f>'[4]Exhibit 2 - 2021'!G246</f>
        <v>5.5868999999999997E-3</v>
      </c>
      <c r="H246" s="121">
        <f>'[4]Exhibit 2 - 2021'!H246</f>
        <v>5.5208000000000002E-3</v>
      </c>
      <c r="I246" s="121">
        <f>'[4]Exhibit 2 - 2021'!I246</f>
        <v>6.6099999999999994E-5</v>
      </c>
      <c r="J246" s="107">
        <f>'[4]Exhibit 2 - 2021'!J246</f>
        <v>2155798</v>
      </c>
      <c r="K246" s="107">
        <f>'[4]Exhibit 2 - 2021'!K246</f>
        <v>30369</v>
      </c>
      <c r="L246" s="107">
        <f>'[4]Exhibit 2 - 2021'!L246</f>
        <v>753193</v>
      </c>
      <c r="M246" s="107">
        <f>'[4]Exhibit 2 - 2021'!M246</f>
        <v>-7171028</v>
      </c>
      <c r="N246" s="107">
        <f>'[4]Exhibit 2 - 2021'!N246</f>
        <v>0</v>
      </c>
      <c r="O246" s="107">
        <f>'[4]Exhibit 2 - 2021'!O246</f>
        <v>0</v>
      </c>
      <c r="P246" s="107">
        <f>'[4]Exhibit 2 - 2021'!P246</f>
        <v>-460899</v>
      </c>
      <c r="Q246" s="107">
        <f>'[4]Exhibit 2 - 2021'!Q246</f>
        <v>-1105014</v>
      </c>
      <c r="R246" s="107">
        <f>'[4]Exhibit 2 - 2021'!R246</f>
        <v>-1629192</v>
      </c>
      <c r="S246" s="107">
        <f>'[4]Exhibit 2 - 2021'!S246</f>
        <v>-3192361</v>
      </c>
      <c r="T246" s="107">
        <f>'[4]Exhibit 2 - 2021'!T246</f>
        <v>41663998</v>
      </c>
      <c r="U246" s="107">
        <f>'[4]Exhibit 2 - 2021'!U246</f>
        <v>21463659</v>
      </c>
      <c r="V246" s="107">
        <f>'[4]Exhibit 2 - 2021'!V246</f>
        <v>45660703</v>
      </c>
      <c r="W246" s="107">
        <f>'[4]Exhibit 2 - 2021'!W246</f>
        <v>546526</v>
      </c>
      <c r="X246" s="107">
        <f>'[4]Exhibit 2 - 2021'!X246</f>
        <v>5249</v>
      </c>
      <c r="Y246" s="107">
        <f>'[4]Exhibit 2 - 2021'!Y246</f>
        <v>81640</v>
      </c>
      <c r="Z246" s="107">
        <f>'[4]Exhibit 2 - 2021'!Z246</f>
        <v>4766807</v>
      </c>
    </row>
    <row r="247" spans="1:26" s="9" customFormat="1" ht="15" customHeight="1" x14ac:dyDescent="0.3">
      <c r="A247" s="105" t="str">
        <f>'[4]Exhibit 2 - 2021'!A247</f>
        <v xml:space="preserve"> 2001B</v>
      </c>
      <c r="B247" s="106" t="str">
        <f>'[4]Exhibit 2 - 2021'!B247</f>
        <v>LDH-ACADIANA AREA HUMAN SERVICES DISTRICT</v>
      </c>
      <c r="C247" s="107">
        <f>'[4]Exhibit 2 - 2021'!C247</f>
        <v>6355686</v>
      </c>
      <c r="D247" s="107">
        <f>'[4]Exhibit 2 - 2021'!D247</f>
        <v>2510496</v>
      </c>
      <c r="E247" s="120">
        <f>'[4]Exhibit 2 - 2021'!E247</f>
        <v>0.39500000000000002</v>
      </c>
      <c r="F247" s="107">
        <f>'[4]Exhibit 2 - 2021'!F247</f>
        <v>16550620</v>
      </c>
      <c r="G247" s="121">
        <f>'[4]Exhibit 2 - 2021'!G247</f>
        <v>3.0070000000000001E-3</v>
      </c>
      <c r="H247" s="121">
        <f>'[4]Exhibit 2 - 2021'!H247</f>
        <v>3.0554000000000002E-3</v>
      </c>
      <c r="I247" s="121">
        <f>'[4]Exhibit 2 - 2021'!I247</f>
        <v>-4.8300000000000002E-5</v>
      </c>
      <c r="J247" s="107">
        <f>'[4]Exhibit 2 - 2021'!J247</f>
        <v>1160317</v>
      </c>
      <c r="K247" s="107">
        <f>'[4]Exhibit 2 - 2021'!K247</f>
        <v>16345</v>
      </c>
      <c r="L247" s="107">
        <f>'[4]Exhibit 2 - 2021'!L247</f>
        <v>405392</v>
      </c>
      <c r="M247" s="107">
        <f>'[4]Exhibit 2 - 2021'!M247</f>
        <v>-3859667</v>
      </c>
      <c r="N247" s="107">
        <f>'[4]Exhibit 2 - 2021'!N247</f>
        <v>0</v>
      </c>
      <c r="O247" s="107">
        <f>'[4]Exhibit 2 - 2021'!O247</f>
        <v>0</v>
      </c>
      <c r="P247" s="107">
        <f>'[4]Exhibit 2 - 2021'!P247</f>
        <v>-248070</v>
      </c>
      <c r="Q247" s="107">
        <f>'[4]Exhibit 2 - 2021'!Q247</f>
        <v>-594752</v>
      </c>
      <c r="R247" s="107">
        <f>'[4]Exhibit 2 - 2021'!R247</f>
        <v>-876881</v>
      </c>
      <c r="S247" s="107">
        <f>'[4]Exhibit 2 - 2021'!S247</f>
        <v>-1718227</v>
      </c>
      <c r="T247" s="107">
        <f>'[4]Exhibit 2 - 2021'!T247</f>
        <v>22424840</v>
      </c>
      <c r="U247" s="107">
        <f>'[4]Exhibit 2 - 2021'!U247</f>
        <v>11552399</v>
      </c>
      <c r="V247" s="107">
        <f>'[4]Exhibit 2 - 2021'!V247</f>
        <v>25269785</v>
      </c>
      <c r="W247" s="107">
        <f>'[4]Exhibit 2 - 2021'!W247</f>
        <v>-399639</v>
      </c>
      <c r="X247" s="107">
        <f>'[4]Exhibit 2 - 2021'!X247</f>
        <v>-3838</v>
      </c>
      <c r="Y247" s="107">
        <f>'[4]Exhibit 2 - 2021'!Y247</f>
        <v>-59698</v>
      </c>
      <c r="Z247" s="107">
        <f>'[4]Exhibit 2 - 2021'!Z247</f>
        <v>2565641</v>
      </c>
    </row>
    <row r="248" spans="1:26" s="9" customFormat="1" ht="15" customHeight="1" x14ac:dyDescent="0.3">
      <c r="A248" s="105">
        <f>'[4]Exhibit 2 - 2021'!A248</f>
        <v>2001</v>
      </c>
      <c r="B248" s="106" t="str">
        <f>'[4]Exhibit 2 - 2021'!B248</f>
        <v>LDH-CAPITAL AREA HUMAN SERVICES DISTRICT</v>
      </c>
      <c r="C248" s="107">
        <f>'[4]Exhibit 2 - 2021'!C248</f>
        <v>12158853</v>
      </c>
      <c r="D248" s="107">
        <f>'[4]Exhibit 2 - 2021'!D248</f>
        <v>4802747</v>
      </c>
      <c r="E248" s="120">
        <f>'[4]Exhibit 2 - 2021'!E248</f>
        <v>0.39500000000000002</v>
      </c>
      <c r="F248" s="107">
        <f>'[4]Exhibit 2 - 2021'!F248</f>
        <v>31662446</v>
      </c>
      <c r="G248" s="121">
        <f>'[4]Exhibit 2 - 2021'!G248</f>
        <v>5.7527000000000003E-3</v>
      </c>
      <c r="H248" s="121">
        <f>'[4]Exhibit 2 - 2021'!H248</f>
        <v>6.5357000000000002E-3</v>
      </c>
      <c r="I248" s="121">
        <f>'[4]Exhibit 2 - 2021'!I248</f>
        <v>-7.8299999999999995E-4</v>
      </c>
      <c r="J248" s="107">
        <f>'[4]Exhibit 2 - 2021'!J248</f>
        <v>2219763</v>
      </c>
      <c r="K248" s="107">
        <f>'[4]Exhibit 2 - 2021'!K248</f>
        <v>31270</v>
      </c>
      <c r="L248" s="107">
        <f>'[4]Exhibit 2 - 2021'!L248</f>
        <v>775542</v>
      </c>
      <c r="M248" s="107">
        <f>'[4]Exhibit 2 - 2021'!M248</f>
        <v>-7383802</v>
      </c>
      <c r="N248" s="107">
        <f>'[4]Exhibit 2 - 2021'!N248</f>
        <v>0</v>
      </c>
      <c r="O248" s="107">
        <f>'[4]Exhibit 2 - 2021'!O248</f>
        <v>0</v>
      </c>
      <c r="P248" s="107">
        <f>'[4]Exhibit 2 - 2021'!P248</f>
        <v>-474574</v>
      </c>
      <c r="Q248" s="107">
        <f>'[4]Exhibit 2 - 2021'!Q248</f>
        <v>-1137801</v>
      </c>
      <c r="R248" s="107">
        <f>'[4]Exhibit 2 - 2021'!R248</f>
        <v>-1677532</v>
      </c>
      <c r="S248" s="107">
        <f>'[4]Exhibit 2 - 2021'!S248</f>
        <v>-3287083</v>
      </c>
      <c r="T248" s="107">
        <f>'[4]Exhibit 2 - 2021'!T248</f>
        <v>42900223</v>
      </c>
      <c r="U248" s="107">
        <f>'[4]Exhibit 2 - 2021'!U248</f>
        <v>22100514</v>
      </c>
      <c r="V248" s="107">
        <f>'[4]Exhibit 2 - 2021'!V248</f>
        <v>54054191</v>
      </c>
      <c r="W248" s="107">
        <f>'[4]Exhibit 2 - 2021'!W248</f>
        <v>-6475933</v>
      </c>
      <c r="X248" s="107">
        <f>'[4]Exhibit 2 - 2021'!X248</f>
        <v>-62192</v>
      </c>
      <c r="Y248" s="107">
        <f>'[4]Exhibit 2 - 2021'!Y248</f>
        <v>-967378</v>
      </c>
      <c r="Z248" s="107">
        <f>'[4]Exhibit 2 - 2021'!Z248</f>
        <v>4908244</v>
      </c>
    </row>
    <row r="249" spans="1:26" s="9" customFormat="1" ht="15" customHeight="1" x14ac:dyDescent="0.3">
      <c r="A249" s="105" t="str">
        <f>'[4]Exhibit 2 - 2021'!A249</f>
        <v xml:space="preserve"> 2001C</v>
      </c>
      <c r="B249" s="106" t="str">
        <f>'[4]Exhibit 2 - 2021'!B249</f>
        <v>LDH-CENTRAL LOUISIANA HUMAN SERVICES DISTRICT</v>
      </c>
      <c r="C249" s="107">
        <f>'[4]Exhibit 2 - 2021'!C249</f>
        <v>4096646</v>
      </c>
      <c r="D249" s="107">
        <f>'[4]Exhibit 2 - 2021'!D249</f>
        <v>1618175</v>
      </c>
      <c r="E249" s="120">
        <f>'[4]Exhibit 2 - 2021'!E249</f>
        <v>0.39500000000000002</v>
      </c>
      <c r="F249" s="107">
        <f>'[4]Exhibit 2 - 2021'!F249</f>
        <v>10667916</v>
      </c>
      <c r="G249" s="121">
        <f>'[4]Exhibit 2 - 2021'!G249</f>
        <v>1.9381999999999999E-3</v>
      </c>
      <c r="H249" s="121">
        <f>'[4]Exhibit 2 - 2021'!H249</f>
        <v>1.7939E-3</v>
      </c>
      <c r="I249" s="121">
        <f>'[4]Exhibit 2 - 2021'!I249</f>
        <v>1.4440000000000001E-4</v>
      </c>
      <c r="J249" s="107">
        <f>'[4]Exhibit 2 - 2021'!J249</f>
        <v>747897</v>
      </c>
      <c r="K249" s="107">
        <f>'[4]Exhibit 2 - 2021'!K249</f>
        <v>10536</v>
      </c>
      <c r="L249" s="107">
        <f>'[4]Exhibit 2 - 2021'!L249</f>
        <v>261301</v>
      </c>
      <c r="M249" s="107">
        <f>'[4]Exhibit 2 - 2021'!M249</f>
        <v>-2487798</v>
      </c>
      <c r="N249" s="107">
        <f>'[4]Exhibit 2 - 2021'!N249</f>
        <v>0</v>
      </c>
      <c r="O249" s="107">
        <f>'[4]Exhibit 2 - 2021'!O249</f>
        <v>0</v>
      </c>
      <c r="P249" s="107">
        <f>'[4]Exhibit 2 - 2021'!P249</f>
        <v>-159897</v>
      </c>
      <c r="Q249" s="107">
        <f>'[4]Exhibit 2 - 2021'!Q249</f>
        <v>-383355</v>
      </c>
      <c r="R249" s="107">
        <f>'[4]Exhibit 2 - 2021'!R249</f>
        <v>-565205</v>
      </c>
      <c r="S249" s="107">
        <f>'[4]Exhibit 2 - 2021'!S249</f>
        <v>-1107505</v>
      </c>
      <c r="T249" s="107">
        <f>'[4]Exhibit 2 - 2021'!T249</f>
        <v>14454220</v>
      </c>
      <c r="U249" s="107">
        <f>'[4]Exhibit 2 - 2021'!U249</f>
        <v>7446248</v>
      </c>
      <c r="V249" s="107">
        <f>'[4]Exhibit 2 - 2021'!V249</f>
        <v>14836420</v>
      </c>
      <c r="W249" s="107">
        <f>'[4]Exhibit 2 - 2021'!W249</f>
        <v>1193954</v>
      </c>
      <c r="X249" s="107">
        <f>'[4]Exhibit 2 - 2021'!X249</f>
        <v>11466</v>
      </c>
      <c r="Y249" s="107">
        <f>'[4]Exhibit 2 - 2021'!Y249</f>
        <v>178353</v>
      </c>
      <c r="Z249" s="107">
        <f>'[4]Exhibit 2 - 2021'!Z249</f>
        <v>1653717</v>
      </c>
    </row>
    <row r="250" spans="1:26" s="9" customFormat="1" ht="15" customHeight="1" x14ac:dyDescent="0.3">
      <c r="A250" s="105" t="str">
        <f>'[4]Exhibit 2 - 2021'!A250</f>
        <v xml:space="preserve"> 09-303</v>
      </c>
      <c r="B250" s="106" t="str">
        <f>'[4]Exhibit 2 - 2021'!B250</f>
        <v>LDH-DEVELOPMENTAL DISABILITIES COUNCIL</v>
      </c>
      <c r="C250" s="107">
        <f>'[4]Exhibit 2 - 2021'!C250</f>
        <v>417597</v>
      </c>
      <c r="D250" s="107">
        <f>'[4]Exhibit 2 - 2021'!D250</f>
        <v>164951</v>
      </c>
      <c r="E250" s="120">
        <f>'[4]Exhibit 2 - 2021'!E250</f>
        <v>0.39500000000000002</v>
      </c>
      <c r="F250" s="107">
        <f>'[4]Exhibit 2 - 2021'!F250</f>
        <v>1087476</v>
      </c>
      <c r="G250" s="121">
        <f>'[4]Exhibit 2 - 2021'!G250</f>
        <v>1.9760000000000001E-4</v>
      </c>
      <c r="H250" s="121">
        <f>'[4]Exhibit 2 - 2021'!H250</f>
        <v>2.006E-4</v>
      </c>
      <c r="I250" s="121">
        <f>'[4]Exhibit 2 - 2021'!I250</f>
        <v>-3.1E-6</v>
      </c>
      <c r="J250" s="107">
        <f>'[4]Exhibit 2 - 2021'!J250</f>
        <v>76240</v>
      </c>
      <c r="K250" s="107">
        <f>'[4]Exhibit 2 - 2021'!K250</f>
        <v>1074</v>
      </c>
      <c r="L250" s="107">
        <f>'[4]Exhibit 2 - 2021'!L250</f>
        <v>26637</v>
      </c>
      <c r="M250" s="107">
        <f>'[4]Exhibit 2 - 2021'!M250</f>
        <v>-253603</v>
      </c>
      <c r="N250" s="107">
        <f>'[4]Exhibit 2 - 2021'!N250</f>
        <v>0</v>
      </c>
      <c r="O250" s="107">
        <f>'[4]Exhibit 2 - 2021'!O250</f>
        <v>0</v>
      </c>
      <c r="P250" s="107">
        <f>'[4]Exhibit 2 - 2021'!P250</f>
        <v>-16300</v>
      </c>
      <c r="Q250" s="107">
        <f>'[4]Exhibit 2 - 2021'!Q250</f>
        <v>-39079</v>
      </c>
      <c r="R250" s="107">
        <f>'[4]Exhibit 2 - 2021'!R250</f>
        <v>-57616</v>
      </c>
      <c r="S250" s="107">
        <f>'[4]Exhibit 2 - 2021'!S250</f>
        <v>-112898</v>
      </c>
      <c r="T250" s="107">
        <f>'[4]Exhibit 2 - 2021'!T250</f>
        <v>1473447</v>
      </c>
      <c r="U250" s="107">
        <f>'[4]Exhibit 2 - 2021'!U250</f>
        <v>759062</v>
      </c>
      <c r="V250" s="107">
        <f>'[4]Exhibit 2 - 2021'!V250</f>
        <v>1659344</v>
      </c>
      <c r="W250" s="107">
        <f>'[4]Exhibit 2 - 2021'!W250</f>
        <v>-25226</v>
      </c>
      <c r="X250" s="107">
        <f>'[4]Exhibit 2 - 2021'!X250</f>
        <v>-242</v>
      </c>
      <c r="Y250" s="107">
        <f>'[4]Exhibit 2 - 2021'!Y250</f>
        <v>-3768</v>
      </c>
      <c r="Z250" s="107">
        <f>'[4]Exhibit 2 - 2021'!Z250</f>
        <v>168578</v>
      </c>
    </row>
    <row r="251" spans="1:26" s="9" customFormat="1" ht="15" customHeight="1" x14ac:dyDescent="0.3">
      <c r="A251" s="105" t="str">
        <f>'[4]Exhibit 2 - 2021'!A251</f>
        <v xml:space="preserve"> 2001A</v>
      </c>
      <c r="B251" s="106" t="str">
        <f>'[4]Exhibit 2 - 2021'!B251</f>
        <v>LDH-FLORIDA PARISHES HUMAN SERV AUTHORITY</v>
      </c>
      <c r="C251" s="107">
        <f>'[4]Exhibit 2 - 2021'!C251</f>
        <v>10248483</v>
      </c>
      <c r="D251" s="107">
        <f>'[4]Exhibit 2 - 2021'!D251</f>
        <v>4048151</v>
      </c>
      <c r="E251" s="120">
        <f>'[4]Exhibit 2 - 2021'!E251</f>
        <v>0.39500000000000002</v>
      </c>
      <c r="F251" s="107">
        <f>'[4]Exhibit 2 - 2021'!F251</f>
        <v>26687733</v>
      </c>
      <c r="G251" s="121">
        <f>'[4]Exhibit 2 - 2021'!G251</f>
        <v>4.8488000000000003E-3</v>
      </c>
      <c r="H251" s="121">
        <f>'[4]Exhibit 2 - 2021'!H251</f>
        <v>4.6782999999999998E-3</v>
      </c>
      <c r="I251" s="121">
        <f>'[4]Exhibit 2 - 2021'!I251</f>
        <v>1.706E-4</v>
      </c>
      <c r="J251" s="107">
        <f>'[4]Exhibit 2 - 2021'!J251</f>
        <v>1871001</v>
      </c>
      <c r="K251" s="107">
        <f>'[4]Exhibit 2 - 2021'!K251</f>
        <v>26357</v>
      </c>
      <c r="L251" s="107">
        <f>'[4]Exhibit 2 - 2021'!L251</f>
        <v>653691</v>
      </c>
      <c r="M251" s="107">
        <f>'[4]Exhibit 2 - 2021'!M251</f>
        <v>-6223680</v>
      </c>
      <c r="N251" s="107">
        <f>'[4]Exhibit 2 - 2021'!N251</f>
        <v>0</v>
      </c>
      <c r="O251" s="107">
        <f>'[4]Exhibit 2 - 2021'!O251</f>
        <v>0</v>
      </c>
      <c r="P251" s="107">
        <f>'[4]Exhibit 2 - 2021'!P251</f>
        <v>-400010</v>
      </c>
      <c r="Q251" s="107">
        <f>'[4]Exhibit 2 - 2021'!Q251</f>
        <v>-959033</v>
      </c>
      <c r="R251" s="107">
        <f>'[4]Exhibit 2 - 2021'!R251</f>
        <v>-1413963</v>
      </c>
      <c r="S251" s="107">
        <f>'[4]Exhibit 2 - 2021'!S251</f>
        <v>-2770626</v>
      </c>
      <c r="T251" s="107">
        <f>'[4]Exhibit 2 - 2021'!T251</f>
        <v>36159862</v>
      </c>
      <c r="U251" s="107">
        <f>'[4]Exhibit 2 - 2021'!U251</f>
        <v>18628144</v>
      </c>
      <c r="V251" s="107">
        <f>'[4]Exhibit 2 - 2021'!V251</f>
        <v>38692335</v>
      </c>
      <c r="W251" s="107">
        <f>'[4]Exhibit 2 - 2021'!W251</f>
        <v>1410562</v>
      </c>
      <c r="X251" s="107">
        <f>'[4]Exhibit 2 - 2021'!X251</f>
        <v>13547</v>
      </c>
      <c r="Y251" s="107">
        <f>'[4]Exhibit 2 - 2021'!Y251</f>
        <v>210711</v>
      </c>
      <c r="Z251" s="107">
        <f>'[4]Exhibit 2 - 2021'!Z251</f>
        <v>4137075</v>
      </c>
    </row>
    <row r="252" spans="1:26" s="9" customFormat="1" ht="15" customHeight="1" x14ac:dyDescent="0.3">
      <c r="A252" s="105">
        <f>'[4]Exhibit 2 - 2021'!A252</f>
        <v>2012</v>
      </c>
      <c r="B252" s="106" t="str">
        <f>'[4]Exhibit 2 - 2021'!B252</f>
        <v>LDH-IMPERIAL CALCASIEU HUMAN SERVICES AUTH</v>
      </c>
      <c r="C252" s="107">
        <f>'[4]Exhibit 2 - 2021'!C252</f>
        <v>3769991</v>
      </c>
      <c r="D252" s="107">
        <f>'[4]Exhibit 2 - 2021'!D252</f>
        <v>1489147</v>
      </c>
      <c r="E252" s="120">
        <f>'[4]Exhibit 2 - 2021'!E252</f>
        <v>0.39500000000000002</v>
      </c>
      <c r="F252" s="107">
        <f>'[4]Exhibit 2 - 2021'!F252</f>
        <v>9817332</v>
      </c>
      <c r="G252" s="121">
        <f>'[4]Exhibit 2 - 2021'!G252</f>
        <v>1.7837E-3</v>
      </c>
      <c r="H252" s="121">
        <f>'[4]Exhibit 2 - 2021'!H252</f>
        <v>1.8494E-3</v>
      </c>
      <c r="I252" s="121">
        <f>'[4]Exhibit 2 - 2021'!I252</f>
        <v>-6.5699999999999998E-5</v>
      </c>
      <c r="J252" s="107">
        <f>'[4]Exhibit 2 - 2021'!J252</f>
        <v>688265</v>
      </c>
      <c r="K252" s="107">
        <f>'[4]Exhibit 2 - 2021'!K252</f>
        <v>9696</v>
      </c>
      <c r="L252" s="107">
        <f>'[4]Exhibit 2 - 2021'!L252</f>
        <v>240466</v>
      </c>
      <c r="M252" s="107">
        <f>'[4]Exhibit 2 - 2021'!M252</f>
        <v>-2289439</v>
      </c>
      <c r="N252" s="107">
        <f>'[4]Exhibit 2 - 2021'!N252</f>
        <v>0</v>
      </c>
      <c r="O252" s="107">
        <f>'[4]Exhibit 2 - 2021'!O252</f>
        <v>0</v>
      </c>
      <c r="P252" s="107">
        <f>'[4]Exhibit 2 - 2021'!P252</f>
        <v>-147148</v>
      </c>
      <c r="Q252" s="107">
        <f>'[4]Exhibit 2 - 2021'!Q252</f>
        <v>-352789</v>
      </c>
      <c r="R252" s="107">
        <f>'[4]Exhibit 2 - 2021'!R252</f>
        <v>-520139</v>
      </c>
      <c r="S252" s="107">
        <f>'[4]Exhibit 2 - 2021'!S252</f>
        <v>-1019201</v>
      </c>
      <c r="T252" s="107">
        <f>'[4]Exhibit 2 - 2021'!T252</f>
        <v>13301743</v>
      </c>
      <c r="U252" s="107">
        <f>'[4]Exhibit 2 - 2021'!U252</f>
        <v>6852537</v>
      </c>
      <c r="V252" s="107">
        <f>'[4]Exhibit 2 - 2021'!V252</f>
        <v>15295608</v>
      </c>
      <c r="W252" s="107">
        <f>'[4]Exhibit 2 - 2021'!W252</f>
        <v>-543383</v>
      </c>
      <c r="X252" s="107">
        <f>'[4]Exhibit 2 - 2021'!X252</f>
        <v>-5218</v>
      </c>
      <c r="Y252" s="107">
        <f>'[4]Exhibit 2 - 2021'!Y252</f>
        <v>-81171</v>
      </c>
      <c r="Z252" s="107">
        <f>'[4]Exhibit 2 - 2021'!Z252</f>
        <v>1521862</v>
      </c>
    </row>
    <row r="253" spans="1:26" s="9" customFormat="1" ht="15" customHeight="1" x14ac:dyDescent="0.3">
      <c r="A253" s="105">
        <f>'[4]Exhibit 2 - 2021'!A253</f>
        <v>2009</v>
      </c>
      <c r="B253" s="106" t="str">
        <f>'[4]Exhibit 2 - 2021'!B253</f>
        <v>LDH-JEFFERSON PARISH HUMAN SERV AUTHORITY</v>
      </c>
      <c r="C253" s="107">
        <f>'[4]Exhibit 2 - 2021'!C253</f>
        <v>8560014</v>
      </c>
      <c r="D253" s="107">
        <f>'[4]Exhibit 2 - 2021'!D253</f>
        <v>3381205</v>
      </c>
      <c r="E253" s="120">
        <f>'[4]Exhibit 2 - 2021'!E253</f>
        <v>0.39500000000000002</v>
      </c>
      <c r="F253" s="107">
        <f>'[4]Exhibit 2 - 2021'!F253</f>
        <v>22290827</v>
      </c>
      <c r="G253" s="121">
        <f>'[4]Exhibit 2 - 2021'!G253</f>
        <v>4.0499999999999998E-3</v>
      </c>
      <c r="H253" s="121">
        <f>'[4]Exhibit 2 - 2021'!H253</f>
        <v>4.2522999999999997E-3</v>
      </c>
      <c r="I253" s="121">
        <f>'[4]Exhibit 2 - 2021'!I253</f>
        <v>-2.0230000000000001E-4</v>
      </c>
      <c r="J253" s="107">
        <f>'[4]Exhibit 2 - 2021'!J253</f>
        <v>1562746</v>
      </c>
      <c r="K253" s="107">
        <f>'[4]Exhibit 2 - 2021'!K253</f>
        <v>22014</v>
      </c>
      <c r="L253" s="107">
        <f>'[4]Exhibit 2 - 2021'!L253</f>
        <v>545993</v>
      </c>
      <c r="M253" s="107">
        <f>'[4]Exhibit 2 - 2021'!M253</f>
        <v>-5198305</v>
      </c>
      <c r="N253" s="107">
        <f>'[4]Exhibit 2 - 2021'!N253</f>
        <v>0</v>
      </c>
      <c r="O253" s="107">
        <f>'[4]Exhibit 2 - 2021'!O253</f>
        <v>0</v>
      </c>
      <c r="P253" s="107">
        <f>'[4]Exhibit 2 - 2021'!P253</f>
        <v>-334107</v>
      </c>
      <c r="Q253" s="107">
        <f>'[4]Exhibit 2 - 2021'!Q253</f>
        <v>-801029</v>
      </c>
      <c r="R253" s="107">
        <f>'[4]Exhibit 2 - 2021'!R253</f>
        <v>-1181007</v>
      </c>
      <c r="S253" s="107">
        <f>'[4]Exhibit 2 - 2021'!S253</f>
        <v>-2314155</v>
      </c>
      <c r="T253" s="107">
        <f>'[4]Exhibit 2 - 2021'!T253</f>
        <v>30202386</v>
      </c>
      <c r="U253" s="107">
        <f>'[4]Exhibit 2 - 2021'!U253</f>
        <v>15559086</v>
      </c>
      <c r="V253" s="107">
        <f>'[4]Exhibit 2 - 2021'!V253</f>
        <v>35169196</v>
      </c>
      <c r="W253" s="107">
        <f>'[4]Exhibit 2 - 2021'!W253</f>
        <v>-1673404</v>
      </c>
      <c r="X253" s="107">
        <f>'[4]Exhibit 2 - 2021'!X253</f>
        <v>-16071</v>
      </c>
      <c r="Y253" s="107">
        <f>'[4]Exhibit 2 - 2021'!Y253</f>
        <v>-249974</v>
      </c>
      <c r="Z253" s="107">
        <f>'[4]Exhibit 2 - 2021'!Z253</f>
        <v>3455476</v>
      </c>
    </row>
    <row r="254" spans="1:26" s="9" customFormat="1" ht="15" customHeight="1" x14ac:dyDescent="0.3">
      <c r="A254" s="105" t="str">
        <f>'[4]Exhibit 2 - 2021'!A254</f>
        <v xml:space="preserve"> 09-324</v>
      </c>
      <c r="B254" s="106" t="str">
        <f>'[4]Exhibit 2 - 2021'!B254</f>
        <v>LDH-LA EMERGENCY RESPONSE NETWORK</v>
      </c>
      <c r="C254" s="107">
        <f>'[4]Exhibit 2 - 2021'!C254</f>
        <v>732550</v>
      </c>
      <c r="D254" s="107">
        <f>'[4]Exhibit 2 - 2021'!D254</f>
        <v>289357</v>
      </c>
      <c r="E254" s="120">
        <f>'[4]Exhibit 2 - 2021'!E254</f>
        <v>0.39500000000000002</v>
      </c>
      <c r="F254" s="107">
        <f>'[4]Exhibit 2 - 2021'!F254</f>
        <v>1907623</v>
      </c>
      <c r="G254" s="121">
        <f>'[4]Exhibit 2 - 2021'!G254</f>
        <v>3.4660000000000002E-4</v>
      </c>
      <c r="H254" s="121">
        <f>'[4]Exhibit 2 - 2021'!H254</f>
        <v>3.4230000000000003E-4</v>
      </c>
      <c r="I254" s="121">
        <f>'[4]Exhibit 2 - 2021'!I254</f>
        <v>4.3000000000000003E-6</v>
      </c>
      <c r="J254" s="107">
        <f>'[4]Exhibit 2 - 2021'!J254</f>
        <v>133738</v>
      </c>
      <c r="K254" s="107">
        <f>'[4]Exhibit 2 - 2021'!K254</f>
        <v>1884</v>
      </c>
      <c r="L254" s="107">
        <f>'[4]Exhibit 2 - 2021'!L254</f>
        <v>46725</v>
      </c>
      <c r="M254" s="107">
        <f>'[4]Exhibit 2 - 2021'!M254</f>
        <v>-444865</v>
      </c>
      <c r="N254" s="107">
        <f>'[4]Exhibit 2 - 2021'!N254</f>
        <v>0</v>
      </c>
      <c r="O254" s="107">
        <f>'[4]Exhibit 2 - 2021'!O254</f>
        <v>0</v>
      </c>
      <c r="P254" s="107">
        <f>'[4]Exhibit 2 - 2021'!P254</f>
        <v>-28593</v>
      </c>
      <c r="Q254" s="107">
        <f>'[4]Exhibit 2 - 2021'!Q254</f>
        <v>-68551</v>
      </c>
      <c r="R254" s="107">
        <f>'[4]Exhibit 2 - 2021'!R254</f>
        <v>-101069</v>
      </c>
      <c r="S254" s="107">
        <f>'[4]Exhibit 2 - 2021'!S254</f>
        <v>-198043</v>
      </c>
      <c r="T254" s="107">
        <f>'[4]Exhibit 2 - 2021'!T254</f>
        <v>2584685</v>
      </c>
      <c r="U254" s="107">
        <f>'[4]Exhibit 2 - 2021'!U254</f>
        <v>1331528</v>
      </c>
      <c r="V254" s="107">
        <f>'[4]Exhibit 2 - 2021'!V254</f>
        <v>2831298</v>
      </c>
      <c r="W254" s="107">
        <f>'[4]Exhibit 2 - 2021'!W254</f>
        <v>35233</v>
      </c>
      <c r="X254" s="107">
        <f>'[4]Exhibit 2 - 2021'!X254</f>
        <v>338</v>
      </c>
      <c r="Y254" s="107">
        <f>'[4]Exhibit 2 - 2021'!Y254</f>
        <v>5263</v>
      </c>
      <c r="Z254" s="107">
        <f>'[4]Exhibit 2 - 2021'!Z254</f>
        <v>295716</v>
      </c>
    </row>
    <row r="255" spans="1:26" s="9" customFormat="1" ht="15" customHeight="1" x14ac:dyDescent="0.3">
      <c r="A255" s="105" t="str">
        <f>'[4]Exhibit 2 - 2021'!A255</f>
        <v xml:space="preserve"> 09-305</v>
      </c>
      <c r="B255" s="106" t="str">
        <f>'[4]Exhibit 2 - 2021'!B255</f>
        <v>LDH-MEDICAL VENDOR ADMINISTRATION</v>
      </c>
      <c r="C255" s="107">
        <f>'[4]Exhibit 2 - 2021'!C255</f>
        <v>45429093</v>
      </c>
      <c r="D255" s="107">
        <f>'[4]Exhibit 2 - 2021'!D255</f>
        <v>17944492</v>
      </c>
      <c r="E255" s="120">
        <f>'[4]Exhibit 2 - 2021'!E255</f>
        <v>0.39500000000000002</v>
      </c>
      <c r="F255" s="107">
        <f>'[4]Exhibit 2 - 2021'!F255</f>
        <v>118300419</v>
      </c>
      <c r="G255" s="121">
        <f>'[4]Exhibit 2 - 2021'!G255</f>
        <v>2.1493600000000002E-2</v>
      </c>
      <c r="H255" s="121">
        <f>'[4]Exhibit 2 - 2021'!H255</f>
        <v>2.0262700000000002E-2</v>
      </c>
      <c r="I255" s="121">
        <f>'[4]Exhibit 2 - 2021'!I255</f>
        <v>1.2310000000000001E-3</v>
      </c>
      <c r="J255" s="107">
        <f>'[4]Exhibit 2 - 2021'!J255</f>
        <v>8293704</v>
      </c>
      <c r="K255" s="107">
        <f>'[4]Exhibit 2 - 2021'!K255</f>
        <v>116833</v>
      </c>
      <c r="L255" s="107">
        <f>'[4]Exhibit 2 - 2021'!L255</f>
        <v>2897657</v>
      </c>
      <c r="M255" s="107">
        <f>'[4]Exhibit 2 - 2021'!M255</f>
        <v>-27588103</v>
      </c>
      <c r="N255" s="107">
        <f>'[4]Exhibit 2 - 2021'!N255</f>
        <v>0</v>
      </c>
      <c r="O255" s="107">
        <f>'[4]Exhibit 2 - 2021'!O255</f>
        <v>0</v>
      </c>
      <c r="P255" s="107">
        <f>'[4]Exhibit 2 - 2021'!P255</f>
        <v>-1773152</v>
      </c>
      <c r="Q255" s="107">
        <f>'[4]Exhibit 2 - 2021'!Q255</f>
        <v>-4251168</v>
      </c>
      <c r="R255" s="107">
        <f>'[4]Exhibit 2 - 2021'!R255</f>
        <v>-6267764</v>
      </c>
      <c r="S255" s="107">
        <f>'[4]Exhibit 2 - 2021'!S255</f>
        <v>-12281530</v>
      </c>
      <c r="T255" s="107">
        <f>'[4]Exhibit 2 - 2021'!T255</f>
        <v>160288131</v>
      </c>
      <c r="U255" s="107">
        <f>'[4]Exhibit 2 - 2021'!U255</f>
        <v>82574165</v>
      </c>
      <c r="V255" s="107">
        <f>'[4]Exhibit 2 - 2021'!V255</f>
        <v>167585732</v>
      </c>
      <c r="W255" s="107">
        <f>'[4]Exhibit 2 - 2021'!W255</f>
        <v>10180944</v>
      </c>
      <c r="X255" s="107">
        <f>'[4]Exhibit 2 - 2021'!X255</f>
        <v>97774</v>
      </c>
      <c r="Y255" s="107">
        <f>'[4]Exhibit 2 - 2021'!Y255</f>
        <v>1520835</v>
      </c>
      <c r="Z255" s="107">
        <f>'[4]Exhibit 2 - 2021'!Z255</f>
        <v>18338676</v>
      </c>
    </row>
    <row r="256" spans="1:26" s="9" customFormat="1" ht="15" customHeight="1" x14ac:dyDescent="0.3">
      <c r="A256" s="105">
        <f>'[4]Exhibit 2 - 2021'!A256</f>
        <v>2027</v>
      </c>
      <c r="B256" s="106" t="str">
        <f>'[4]Exhibit 2 - 2021'!B256</f>
        <v>LDH-NORTHEAST DELTA HUMAN SERVICES AUTHORITY</v>
      </c>
      <c r="C256" s="107">
        <f>'[4]Exhibit 2 - 2021'!C256</f>
        <v>5326270</v>
      </c>
      <c r="D256" s="107">
        <f>'[4]Exhibit 2 - 2021'!D256</f>
        <v>2103877</v>
      </c>
      <c r="E256" s="120">
        <f>'[4]Exhibit 2 - 2021'!E256</f>
        <v>0.39500000000000002</v>
      </c>
      <c r="F256" s="107">
        <f>'[4]Exhibit 2 - 2021'!F256</f>
        <v>13869964</v>
      </c>
      <c r="G256" s="121">
        <f>'[4]Exhibit 2 - 2021'!G256</f>
        <v>2.5200000000000001E-3</v>
      </c>
      <c r="H256" s="121">
        <f>'[4]Exhibit 2 - 2021'!H256</f>
        <v>2.6916000000000002E-3</v>
      </c>
      <c r="I256" s="121">
        <f>'[4]Exhibit 2 - 2021'!I256</f>
        <v>-1.716E-4</v>
      </c>
      <c r="J256" s="107">
        <f>'[4]Exhibit 2 - 2021'!J256</f>
        <v>972383</v>
      </c>
      <c r="K256" s="107">
        <f>'[4]Exhibit 2 - 2021'!K256</f>
        <v>13698</v>
      </c>
      <c r="L256" s="107">
        <f>'[4]Exhibit 2 - 2021'!L256</f>
        <v>339732</v>
      </c>
      <c r="M256" s="107">
        <f>'[4]Exhibit 2 - 2021'!M256</f>
        <v>-3234528</v>
      </c>
      <c r="N256" s="107">
        <f>'[4]Exhibit 2 - 2021'!N256</f>
        <v>0</v>
      </c>
      <c r="O256" s="107">
        <f>'[4]Exhibit 2 - 2021'!O256</f>
        <v>0</v>
      </c>
      <c r="P256" s="107">
        <f>'[4]Exhibit 2 - 2021'!P256</f>
        <v>-207891</v>
      </c>
      <c r="Q256" s="107">
        <f>'[4]Exhibit 2 - 2021'!Q256</f>
        <v>-498422</v>
      </c>
      <c r="R256" s="107">
        <f>'[4]Exhibit 2 - 2021'!R256</f>
        <v>-734855</v>
      </c>
      <c r="S256" s="107">
        <f>'[4]Exhibit 2 - 2021'!S256</f>
        <v>-1439930</v>
      </c>
      <c r="T256" s="107">
        <f>'[4]Exhibit 2 - 2021'!T256</f>
        <v>18792753</v>
      </c>
      <c r="U256" s="107">
        <f>'[4]Exhibit 2 - 2021'!U256</f>
        <v>9681290</v>
      </c>
      <c r="V256" s="107">
        <f>'[4]Exhibit 2 - 2021'!V256</f>
        <v>22261082</v>
      </c>
      <c r="W256" s="107">
        <f>'[4]Exhibit 2 - 2021'!W256</f>
        <v>-1419081</v>
      </c>
      <c r="X256" s="107">
        <f>'[4]Exhibit 2 - 2021'!X256</f>
        <v>-13628</v>
      </c>
      <c r="Y256" s="107">
        <f>'[4]Exhibit 2 - 2021'!Y256</f>
        <v>-211983</v>
      </c>
      <c r="Z256" s="107">
        <f>'[4]Exhibit 2 - 2021'!Z256</f>
        <v>2150092</v>
      </c>
    </row>
    <row r="257" spans="1:26" s="9" customFormat="1" ht="15" customHeight="1" x14ac:dyDescent="0.3">
      <c r="A257" s="105" t="str">
        <f>'[4]Exhibit 2 - 2021'!A257</f>
        <v xml:space="preserve"> 2026B</v>
      </c>
      <c r="B257" s="106" t="str">
        <f>'[4]Exhibit 2 - 2021'!B257</f>
        <v>LDH-NORTHWEST LOUISIANA HUMAN SERVICES DIST</v>
      </c>
      <c r="C257" s="107">
        <f>'[4]Exhibit 2 - 2021'!C257</f>
        <v>5163598</v>
      </c>
      <c r="D257" s="107">
        <f>'[4]Exhibit 2 - 2021'!D257</f>
        <v>2039621</v>
      </c>
      <c r="E257" s="120">
        <f>'[4]Exhibit 2 - 2021'!E257</f>
        <v>0.39500000000000002</v>
      </c>
      <c r="F257" s="107">
        <f>'[4]Exhibit 2 - 2021'!F257</f>
        <v>13446378</v>
      </c>
      <c r="G257" s="121">
        <f>'[4]Exhibit 2 - 2021'!G257</f>
        <v>2.4429999999999999E-3</v>
      </c>
      <c r="H257" s="121">
        <f>'[4]Exhibit 2 - 2021'!H257</f>
        <v>2.2420000000000001E-3</v>
      </c>
      <c r="I257" s="121">
        <f>'[4]Exhibit 2 - 2021'!I257</f>
        <v>2.0100000000000001E-4</v>
      </c>
      <c r="J257" s="107">
        <f>'[4]Exhibit 2 - 2021'!J257</f>
        <v>942687</v>
      </c>
      <c r="K257" s="107">
        <f>'[4]Exhibit 2 - 2021'!K257</f>
        <v>13280</v>
      </c>
      <c r="L257" s="107">
        <f>'[4]Exhibit 2 - 2021'!L257</f>
        <v>329356</v>
      </c>
      <c r="M257" s="107">
        <f>'[4]Exhibit 2 - 2021'!M257</f>
        <v>-3135746</v>
      </c>
      <c r="N257" s="107">
        <f>'[4]Exhibit 2 - 2021'!N257</f>
        <v>0</v>
      </c>
      <c r="O257" s="107">
        <f>'[4]Exhibit 2 - 2021'!O257</f>
        <v>0</v>
      </c>
      <c r="P257" s="107">
        <f>'[4]Exhibit 2 - 2021'!P257</f>
        <v>-201542</v>
      </c>
      <c r="Q257" s="107">
        <f>'[4]Exhibit 2 - 2021'!Q257</f>
        <v>-483200</v>
      </c>
      <c r="R257" s="107">
        <f>'[4]Exhibit 2 - 2021'!R257</f>
        <v>-712413</v>
      </c>
      <c r="S257" s="107">
        <f>'[4]Exhibit 2 - 2021'!S257</f>
        <v>-1395955</v>
      </c>
      <c r="T257" s="107">
        <f>'[4]Exhibit 2 - 2021'!T257</f>
        <v>18218826</v>
      </c>
      <c r="U257" s="107">
        <f>'[4]Exhibit 2 - 2021'!U257</f>
        <v>9385626</v>
      </c>
      <c r="V257" s="107">
        <f>'[4]Exhibit 2 - 2021'!V257</f>
        <v>18543086</v>
      </c>
      <c r="W257" s="107">
        <f>'[4]Exhibit 2 - 2021'!W257</f>
        <v>1662404</v>
      </c>
      <c r="X257" s="107">
        <f>'[4]Exhibit 2 - 2021'!X257</f>
        <v>15965</v>
      </c>
      <c r="Y257" s="107">
        <f>'[4]Exhibit 2 - 2021'!Y257</f>
        <v>248331</v>
      </c>
      <c r="Z257" s="107">
        <f>'[4]Exhibit 2 - 2021'!Z257</f>
        <v>2084428</v>
      </c>
    </row>
    <row r="258" spans="1:26" s="9" customFormat="1" ht="15" customHeight="1" x14ac:dyDescent="0.3">
      <c r="A258" s="105" t="str">
        <f>'[4]Exhibit 2 - 2021'!A258</f>
        <v xml:space="preserve"> 09-307</v>
      </c>
      <c r="B258" s="106" t="str">
        <f>'[4]Exhibit 2 - 2021'!B258</f>
        <v>LDH-OFF OF THE SECRETARY MGT AND FINANCE</v>
      </c>
      <c r="C258" s="107">
        <f>'[4]Exhibit 2 - 2021'!C258</f>
        <v>27377067</v>
      </c>
      <c r="D258" s="107">
        <f>'[4]Exhibit 2 - 2021'!D258</f>
        <v>10813941</v>
      </c>
      <c r="E258" s="120">
        <f>'[4]Exhibit 2 - 2021'!E258</f>
        <v>0.39500000000000002</v>
      </c>
      <c r="F258" s="107">
        <f>'[4]Exhibit 2 - 2021'!F258</f>
        <v>71291732</v>
      </c>
      <c r="G258" s="121">
        <f>'[4]Exhibit 2 - 2021'!G258</f>
        <v>1.29528E-2</v>
      </c>
      <c r="H258" s="121">
        <f>'[4]Exhibit 2 - 2021'!H258</f>
        <v>1.30931E-2</v>
      </c>
      <c r="I258" s="121">
        <f>'[4]Exhibit 2 - 2021'!I258</f>
        <v>-1.403E-4</v>
      </c>
      <c r="J258" s="107">
        <f>'[4]Exhibit 2 - 2021'!J258</f>
        <v>4998059</v>
      </c>
      <c r="K258" s="107">
        <f>'[4]Exhibit 2 - 2021'!K258</f>
        <v>70408</v>
      </c>
      <c r="L258" s="107">
        <f>'[4]Exhibit 2 - 2021'!L258</f>
        <v>1746224</v>
      </c>
      <c r="M258" s="107">
        <f>'[4]Exhibit 2 - 2021'!M258</f>
        <v>-16625501</v>
      </c>
      <c r="N258" s="107">
        <f>'[4]Exhibit 2 - 2021'!N258</f>
        <v>0</v>
      </c>
      <c r="O258" s="107">
        <f>'[4]Exhibit 2 - 2021'!O258</f>
        <v>0</v>
      </c>
      <c r="P258" s="107">
        <f>'[4]Exhibit 2 - 2021'!P258</f>
        <v>-1068560</v>
      </c>
      <c r="Q258" s="107">
        <f>'[4]Exhibit 2 - 2021'!Q258</f>
        <v>-2561894</v>
      </c>
      <c r="R258" s="107">
        <f>'[4]Exhibit 2 - 2021'!R258</f>
        <v>-3777161</v>
      </c>
      <c r="S258" s="107">
        <f>'[4]Exhibit 2 - 2021'!S258</f>
        <v>-7401255</v>
      </c>
      <c r="T258" s="107">
        <f>'[4]Exhibit 2 - 2021'!T258</f>
        <v>96594912</v>
      </c>
      <c r="U258" s="107">
        <f>'[4]Exhibit 2 - 2021'!U258</f>
        <v>49761914</v>
      </c>
      <c r="V258" s="107">
        <f>'[4]Exhibit 2 - 2021'!V258</f>
        <v>108288434</v>
      </c>
      <c r="W258" s="107">
        <f>'[4]Exhibit 2 - 2021'!W258</f>
        <v>-1160375</v>
      </c>
      <c r="X258" s="107">
        <f>'[4]Exhibit 2 - 2021'!X258</f>
        <v>-11144</v>
      </c>
      <c r="Y258" s="107">
        <f>'[4]Exhibit 2 - 2021'!Y258</f>
        <v>-173337</v>
      </c>
      <c r="Z258" s="107">
        <f>'[4]Exhibit 2 - 2021'!Z258</f>
        <v>11051490</v>
      </c>
    </row>
    <row r="259" spans="1:26" s="9" customFormat="1" ht="15" customHeight="1" x14ac:dyDescent="0.3">
      <c r="A259" s="105" t="str">
        <f>'[4]Exhibit 2 - 2021'!A259</f>
        <v xml:space="preserve"> 09-340</v>
      </c>
      <c r="B259" s="106" t="str">
        <f>'[4]Exhibit 2 - 2021'!B259</f>
        <v>LDH-OFFICE FOR CITIZEN WITH DISABILITIES</v>
      </c>
      <c r="C259" s="107">
        <f>'[4]Exhibit 2 - 2021'!C259</f>
        <v>61258355</v>
      </c>
      <c r="D259" s="107">
        <f>'[4]Exhibit 2 - 2021'!D259</f>
        <v>24197050</v>
      </c>
      <c r="E259" s="120">
        <f>'[4]Exhibit 2 - 2021'!E259</f>
        <v>0.39500000000000002</v>
      </c>
      <c r="F259" s="107">
        <f>'[4]Exhibit 2 - 2021'!F259</f>
        <v>159520849</v>
      </c>
      <c r="G259" s="121">
        <f>'[4]Exhibit 2 - 2021'!G259</f>
        <v>2.89828E-2</v>
      </c>
      <c r="H259" s="121">
        <f>'[4]Exhibit 2 - 2021'!H259</f>
        <v>2.9121500000000002E-2</v>
      </c>
      <c r="I259" s="121">
        <f>'[4]Exhibit 2 - 2021'!I259</f>
        <v>-1.3870000000000001E-4</v>
      </c>
      <c r="J259" s="107">
        <f>'[4]Exhibit 2 - 2021'!J259</f>
        <v>11183550</v>
      </c>
      <c r="K259" s="107">
        <f>'[4]Exhibit 2 - 2021'!K259</f>
        <v>157543</v>
      </c>
      <c r="L259" s="107">
        <f>'[4]Exhibit 2 - 2021'!L259</f>
        <v>3907312</v>
      </c>
      <c r="M259" s="107">
        <f>'[4]Exhibit 2 - 2021'!M259</f>
        <v>-37200863</v>
      </c>
      <c r="N259" s="107">
        <f>'[4]Exhibit 2 - 2021'!N259</f>
        <v>0</v>
      </c>
      <c r="O259" s="107">
        <f>'[4]Exhibit 2 - 2021'!O259</f>
        <v>0</v>
      </c>
      <c r="P259" s="107">
        <f>'[4]Exhibit 2 - 2021'!P259</f>
        <v>-2390986</v>
      </c>
      <c r="Q259" s="107">
        <f>'[4]Exhibit 2 - 2021'!Q259</f>
        <v>-5732438</v>
      </c>
      <c r="R259" s="107">
        <f>'[4]Exhibit 2 - 2021'!R259</f>
        <v>-8451695</v>
      </c>
      <c r="S259" s="107">
        <f>'[4]Exhibit 2 - 2021'!S259</f>
        <v>-16560889</v>
      </c>
      <c r="T259" s="107">
        <f>'[4]Exhibit 2 - 2021'!T259</f>
        <v>216138701</v>
      </c>
      <c r="U259" s="107">
        <f>'[4]Exhibit 2 - 2021'!U259</f>
        <v>111346190</v>
      </c>
      <c r="V259" s="107">
        <f>'[4]Exhibit 2 - 2021'!V259</f>
        <v>240854421</v>
      </c>
      <c r="W259" s="107">
        <f>'[4]Exhibit 2 - 2021'!W259</f>
        <v>-1146976</v>
      </c>
      <c r="X259" s="107">
        <f>'[4]Exhibit 2 - 2021'!X259</f>
        <v>-11015</v>
      </c>
      <c r="Y259" s="107">
        <f>'[4]Exhibit 2 - 2021'!Y259</f>
        <v>-171336</v>
      </c>
      <c r="Z259" s="107">
        <f>'[4]Exhibit 2 - 2021'!Z259</f>
        <v>24728578</v>
      </c>
    </row>
    <row r="260" spans="1:26" s="9" customFormat="1" ht="15" customHeight="1" x14ac:dyDescent="0.3">
      <c r="A260" s="105" t="str">
        <f>'[4]Exhibit 2 - 2021'!A260</f>
        <v xml:space="preserve"> 09-320</v>
      </c>
      <c r="B260" s="106" t="str">
        <f>'[4]Exhibit 2 - 2021'!B260</f>
        <v>LDH-OFFICE OF AGING AND ADULT SERVICES</v>
      </c>
      <c r="C260" s="107">
        <f>'[4]Exhibit 2 - 2021'!C260</f>
        <v>19505078</v>
      </c>
      <c r="D260" s="107">
        <f>'[4]Exhibit 2 - 2021'!D260</f>
        <v>7706301</v>
      </c>
      <c r="E260" s="120">
        <f>'[4]Exhibit 2 - 2021'!E260</f>
        <v>0.395092</v>
      </c>
      <c r="F260" s="107">
        <f>'[4]Exhibit 2 - 2021'!F260</f>
        <v>50804338</v>
      </c>
      <c r="G260" s="121">
        <f>'[4]Exhibit 2 - 2021'!G260</f>
        <v>9.2305000000000009E-3</v>
      </c>
      <c r="H260" s="121">
        <f>'[4]Exhibit 2 - 2021'!H260</f>
        <v>9.3670000000000003E-3</v>
      </c>
      <c r="I260" s="121">
        <f>'[4]Exhibit 2 - 2021'!I260</f>
        <v>-1.3660000000000001E-4</v>
      </c>
      <c r="J260" s="107">
        <f>'[4]Exhibit 2 - 2021'!J260</f>
        <v>3561747</v>
      </c>
      <c r="K260" s="107">
        <f>'[4]Exhibit 2 - 2021'!K260</f>
        <v>50174</v>
      </c>
      <c r="L260" s="107">
        <f>'[4]Exhibit 2 - 2021'!L260</f>
        <v>1244404</v>
      </c>
      <c r="M260" s="107">
        <f>'[4]Exhibit 2 - 2021'!M260</f>
        <v>-11847763</v>
      </c>
      <c r="N260" s="107">
        <f>'[4]Exhibit 2 - 2021'!N260</f>
        <v>0</v>
      </c>
      <c r="O260" s="107">
        <f>'[4]Exhibit 2 - 2021'!O260</f>
        <v>0</v>
      </c>
      <c r="P260" s="107">
        <f>'[4]Exhibit 2 - 2021'!P260</f>
        <v>-761483</v>
      </c>
      <c r="Q260" s="107">
        <f>'[4]Exhibit 2 - 2021'!Q260</f>
        <v>-1825672</v>
      </c>
      <c r="R260" s="107">
        <f>'[4]Exhibit 2 - 2021'!R260</f>
        <v>-2691703</v>
      </c>
      <c r="S260" s="107">
        <f>'[4]Exhibit 2 - 2021'!S260</f>
        <v>-5274326</v>
      </c>
      <c r="T260" s="107">
        <f>'[4]Exhibit 2 - 2021'!T260</f>
        <v>68836041</v>
      </c>
      <c r="U260" s="107">
        <f>'[4]Exhibit 2 - 2021'!U260</f>
        <v>35461631</v>
      </c>
      <c r="V260" s="107">
        <f>'[4]Exhibit 2 - 2021'!V260</f>
        <v>77471677</v>
      </c>
      <c r="W260" s="107">
        <f>'[4]Exhibit 2 - 2021'!W260</f>
        <v>-1129442</v>
      </c>
      <c r="X260" s="107">
        <f>'[4]Exhibit 2 - 2021'!X260</f>
        <v>-10847</v>
      </c>
      <c r="Y260" s="107">
        <f>'[4]Exhibit 2 - 2021'!Y260</f>
        <v>-168717</v>
      </c>
      <c r="Z260" s="107">
        <f>'[4]Exhibit 2 - 2021'!Z260</f>
        <v>7875579</v>
      </c>
    </row>
    <row r="261" spans="1:26" s="9" customFormat="1" ht="15" customHeight="1" x14ac:dyDescent="0.3">
      <c r="A261" s="105" t="str">
        <f>'[4]Exhibit 2 - 2021'!A261</f>
        <v xml:space="preserve"> 09-330</v>
      </c>
      <c r="B261" s="106" t="str">
        <f>'[4]Exhibit 2 - 2021'!B261</f>
        <v>LDH-OFFICE OF BEHAVIORAL HEALTH</v>
      </c>
      <c r="C261" s="107">
        <f>'[4]Exhibit 2 - 2021'!C261</f>
        <v>65544341</v>
      </c>
      <c r="D261" s="107">
        <f>'[4]Exhibit 2 - 2021'!D261</f>
        <v>25893980</v>
      </c>
      <c r="E261" s="120">
        <f>'[4]Exhibit 2 - 2021'!E261</f>
        <v>0.39506039999999998</v>
      </c>
      <c r="F261" s="107">
        <f>'[4]Exhibit 2 - 2021'!F261</f>
        <v>170708010</v>
      </c>
      <c r="G261" s="121">
        <f>'[4]Exhibit 2 - 2021'!G261</f>
        <v>3.1015399999999999E-2</v>
      </c>
      <c r="H261" s="121">
        <f>'[4]Exhibit 2 - 2021'!H261</f>
        <v>3.1891000000000003E-2</v>
      </c>
      <c r="I261" s="121">
        <f>'[4]Exhibit 2 - 2021'!I261</f>
        <v>-8.7560000000000003E-4</v>
      </c>
      <c r="J261" s="107">
        <f>'[4]Exhibit 2 - 2021'!J261</f>
        <v>11967850</v>
      </c>
      <c r="K261" s="107">
        <f>'[4]Exhibit 2 - 2021'!K261</f>
        <v>168591</v>
      </c>
      <c r="L261" s="107">
        <f>'[4]Exhibit 2 - 2021'!L261</f>
        <v>4181331</v>
      </c>
      <c r="M261" s="107">
        <f>'[4]Exhibit 2 - 2021'!M261</f>
        <v>-39809751</v>
      </c>
      <c r="N261" s="107">
        <f>'[4]Exhibit 2 - 2021'!N261</f>
        <v>0</v>
      </c>
      <c r="O261" s="107">
        <f>'[4]Exhibit 2 - 2021'!O261</f>
        <v>0</v>
      </c>
      <c r="P261" s="107">
        <f>'[4]Exhibit 2 - 2021'!P261</f>
        <v>-2558665</v>
      </c>
      <c r="Q261" s="107">
        <f>'[4]Exhibit 2 - 2021'!Q261</f>
        <v>-6134453</v>
      </c>
      <c r="R261" s="107">
        <f>'[4]Exhibit 2 - 2021'!R261</f>
        <v>-9044411</v>
      </c>
      <c r="S261" s="107">
        <f>'[4]Exhibit 2 - 2021'!S261</f>
        <v>-17722300</v>
      </c>
      <c r="T261" s="107">
        <f>'[4]Exhibit 2 - 2021'!T261</f>
        <v>231296459</v>
      </c>
      <c r="U261" s="107">
        <f>'[4]Exhibit 2 - 2021'!U261</f>
        <v>119154873</v>
      </c>
      <c r="V261" s="107">
        <f>'[4]Exhibit 2 - 2021'!V261</f>
        <v>263760201</v>
      </c>
      <c r="W261" s="107">
        <f>'[4]Exhibit 2 - 2021'!W261</f>
        <v>-7242128</v>
      </c>
      <c r="X261" s="107">
        <f>'[4]Exhibit 2 - 2021'!X261</f>
        <v>-69551</v>
      </c>
      <c r="Y261" s="107">
        <f>'[4]Exhibit 2 - 2021'!Y261</f>
        <v>-1081833</v>
      </c>
      <c r="Z261" s="107">
        <f>'[4]Exhibit 2 - 2021'!Z261</f>
        <v>26462787</v>
      </c>
    </row>
    <row r="262" spans="1:26" s="9" customFormat="1" ht="15" customHeight="1" x14ac:dyDescent="0.3">
      <c r="A262" s="105" t="str">
        <f>'[4]Exhibit 2 - 2021'!A262</f>
        <v xml:space="preserve"> 09-326</v>
      </c>
      <c r="B262" s="106" t="str">
        <f>'[4]Exhibit 2 - 2021'!B262</f>
        <v>LDH-OFFICE OF PUBLIC HEALTH</v>
      </c>
      <c r="C262" s="107">
        <f>'[4]Exhibit 2 - 2021'!C262</f>
        <v>75503971</v>
      </c>
      <c r="D262" s="107">
        <f>'[4]Exhibit 2 - 2021'!D262</f>
        <v>29824069</v>
      </c>
      <c r="E262" s="120">
        <f>'[4]Exhibit 2 - 2021'!E262</f>
        <v>0.39500000000000002</v>
      </c>
      <c r="F262" s="107">
        <f>'[4]Exhibit 2 - 2021'!F262</f>
        <v>196617426</v>
      </c>
      <c r="G262" s="121">
        <f>'[4]Exhibit 2 - 2021'!G262</f>
        <v>3.5722799999999999E-2</v>
      </c>
      <c r="H262" s="121">
        <f>'[4]Exhibit 2 - 2021'!H262</f>
        <v>3.3836999999999999E-2</v>
      </c>
      <c r="I262" s="121">
        <f>'[4]Exhibit 2 - 2021'!I262</f>
        <v>1.8858E-3</v>
      </c>
      <c r="J262" s="107">
        <f>'[4]Exhibit 2 - 2021'!J262</f>
        <v>13784285</v>
      </c>
      <c r="K262" s="107">
        <f>'[4]Exhibit 2 - 2021'!K262</f>
        <v>194179</v>
      </c>
      <c r="L262" s="107">
        <f>'[4]Exhibit 2 - 2021'!L262</f>
        <v>4815958</v>
      </c>
      <c r="M262" s="107">
        <f>'[4]Exhibit 2 - 2021'!M262</f>
        <v>-45851925</v>
      </c>
      <c r="N262" s="107">
        <f>'[4]Exhibit 2 - 2021'!N262</f>
        <v>0</v>
      </c>
      <c r="O262" s="107">
        <f>'[4]Exhibit 2 - 2021'!O262</f>
        <v>0</v>
      </c>
      <c r="P262" s="107">
        <f>'[4]Exhibit 2 - 2021'!P262</f>
        <v>-2947010</v>
      </c>
      <c r="Q262" s="107">
        <f>'[4]Exhibit 2 - 2021'!Q262</f>
        <v>-7065517</v>
      </c>
      <c r="R262" s="107">
        <f>'[4]Exhibit 2 - 2021'!R262</f>
        <v>-10417137</v>
      </c>
      <c r="S262" s="107">
        <f>'[4]Exhibit 2 - 2021'!S262</f>
        <v>-20412123</v>
      </c>
      <c r="T262" s="107">
        <f>'[4]Exhibit 2 - 2021'!T262</f>
        <v>266401760</v>
      </c>
      <c r="U262" s="107">
        <f>'[4]Exhibit 2 - 2021'!U262</f>
        <v>137239748</v>
      </c>
      <c r="V262" s="107">
        <f>'[4]Exhibit 2 - 2021'!V262</f>
        <v>279854673</v>
      </c>
      <c r="W262" s="107">
        <f>'[4]Exhibit 2 - 2021'!W262</f>
        <v>15596743</v>
      </c>
      <c r="X262" s="107">
        <f>'[4]Exhibit 2 - 2021'!X262</f>
        <v>149785</v>
      </c>
      <c r="Y262" s="107">
        <f>'[4]Exhibit 2 - 2021'!Y262</f>
        <v>2329850</v>
      </c>
      <c r="Z262" s="107">
        <f>'[4]Exhibit 2 - 2021'!Z262</f>
        <v>30479209</v>
      </c>
    </row>
    <row r="263" spans="1:26" s="9" customFormat="1" ht="15" customHeight="1" x14ac:dyDescent="0.3">
      <c r="A263" s="105">
        <f>'[4]Exhibit 2 - 2021'!A263</f>
        <v>2032</v>
      </c>
      <c r="B263" s="106" t="str">
        <f>'[4]Exhibit 2 - 2021'!B263</f>
        <v>LDH-SOUTH CENTRAL LA HUMAN SERVICES AUTHORITY</v>
      </c>
      <c r="C263" s="107">
        <f>'[4]Exhibit 2 - 2021'!C263</f>
        <v>8674610</v>
      </c>
      <c r="D263" s="107">
        <f>'[4]Exhibit 2 - 2021'!D263</f>
        <v>3426471</v>
      </c>
      <c r="E263" s="120">
        <f>'[4]Exhibit 2 - 2021'!E263</f>
        <v>0.39500000000000002</v>
      </c>
      <c r="F263" s="107">
        <f>'[4]Exhibit 2 - 2021'!F263</f>
        <v>22589252</v>
      </c>
      <c r="G263" s="121">
        <f>'[4]Exhibit 2 - 2021'!G263</f>
        <v>4.1041999999999997E-3</v>
      </c>
      <c r="H263" s="121">
        <f>'[4]Exhibit 2 - 2021'!H263</f>
        <v>4.0068999999999999E-3</v>
      </c>
      <c r="I263" s="121">
        <f>'[4]Exhibit 2 - 2021'!I263</f>
        <v>9.7200000000000004E-5</v>
      </c>
      <c r="J263" s="107">
        <f>'[4]Exhibit 2 - 2021'!J263</f>
        <v>1583668</v>
      </c>
      <c r="K263" s="107">
        <f>'[4]Exhibit 2 - 2021'!K263</f>
        <v>22309</v>
      </c>
      <c r="L263" s="107">
        <f>'[4]Exhibit 2 - 2021'!L263</f>
        <v>553302</v>
      </c>
      <c r="M263" s="107">
        <f>'[4]Exhibit 2 - 2021'!M263</f>
        <v>-5267899</v>
      </c>
      <c r="N263" s="107">
        <f>'[4]Exhibit 2 - 2021'!N263</f>
        <v>0</v>
      </c>
      <c r="O263" s="107">
        <f>'[4]Exhibit 2 - 2021'!O263</f>
        <v>0</v>
      </c>
      <c r="P263" s="107">
        <f>'[4]Exhibit 2 - 2021'!P263</f>
        <v>-338580</v>
      </c>
      <c r="Q263" s="107">
        <f>'[4]Exhibit 2 - 2021'!Q263</f>
        <v>-811753</v>
      </c>
      <c r="R263" s="107">
        <f>'[4]Exhibit 2 - 2021'!R263</f>
        <v>-1196818</v>
      </c>
      <c r="S263" s="107">
        <f>'[4]Exhibit 2 - 2021'!S263</f>
        <v>-2345136</v>
      </c>
      <c r="T263" s="107">
        <f>'[4]Exhibit 2 - 2021'!T263</f>
        <v>30606730</v>
      </c>
      <c r="U263" s="107">
        <f>'[4]Exhibit 2 - 2021'!U263</f>
        <v>15767388</v>
      </c>
      <c r="V263" s="107">
        <f>'[4]Exhibit 2 - 2021'!V263</f>
        <v>33140070</v>
      </c>
      <c r="W263" s="107">
        <f>'[4]Exhibit 2 - 2021'!W263</f>
        <v>804157</v>
      </c>
      <c r="X263" s="107">
        <f>'[4]Exhibit 2 - 2021'!X263</f>
        <v>7723</v>
      </c>
      <c r="Y263" s="107">
        <f>'[4]Exhibit 2 - 2021'!Y263</f>
        <v>120125</v>
      </c>
      <c r="Z263" s="107">
        <f>'[4]Exhibit 2 - 2021'!Z263</f>
        <v>3501737</v>
      </c>
    </row>
    <row r="264" spans="1:26" s="9" customFormat="1" ht="15" customHeight="1" x14ac:dyDescent="0.3">
      <c r="A264" s="105" t="str">
        <f>'[4]Exhibit 2 - 2021'!A264</f>
        <v xml:space="preserve"> LsrAgy00714</v>
      </c>
      <c r="B264" s="106" t="str">
        <f>'[4]Exhibit 2 - 2021'!B264</f>
        <v>LEESVILLE CITY COURT</v>
      </c>
      <c r="C264" s="107">
        <f>'[4]Exhibit 2 - 2021'!C264</f>
        <v>10215</v>
      </c>
      <c r="D264" s="107">
        <f>'[4]Exhibit 2 - 2021'!D264</f>
        <v>4464</v>
      </c>
      <c r="E264" s="120">
        <f>'[4]Exhibit 2 - 2021'!E264</f>
        <v>0.437</v>
      </c>
      <c r="F264" s="107">
        <f>'[4]Exhibit 2 - 2021'!F264</f>
        <v>29446</v>
      </c>
      <c r="G264" s="121">
        <f>'[4]Exhibit 2 - 2021'!G264</f>
        <v>5.4E-6</v>
      </c>
      <c r="H264" s="121">
        <f>'[4]Exhibit 2 - 2021'!H264</f>
        <v>5.4999999999999999E-6</v>
      </c>
      <c r="I264" s="121">
        <f>'[4]Exhibit 2 - 2021'!I264</f>
        <v>-9.9999999999999995E-8</v>
      </c>
      <c r="J264" s="107">
        <f>'[4]Exhibit 2 - 2021'!J264</f>
        <v>2064</v>
      </c>
      <c r="K264" s="107">
        <f>'[4]Exhibit 2 - 2021'!K264</f>
        <v>29</v>
      </c>
      <c r="L264" s="107">
        <f>'[4]Exhibit 2 - 2021'!L264</f>
        <v>721</v>
      </c>
      <c r="M264" s="107">
        <f>'[4]Exhibit 2 - 2021'!M264</f>
        <v>-6867</v>
      </c>
      <c r="N264" s="107">
        <f>'[4]Exhibit 2 - 2021'!N264</f>
        <v>0</v>
      </c>
      <c r="O264" s="107">
        <f>'[4]Exhibit 2 - 2021'!O264</f>
        <v>0</v>
      </c>
      <c r="P264" s="107">
        <f>'[4]Exhibit 2 - 2021'!P264</f>
        <v>-441</v>
      </c>
      <c r="Q264" s="107">
        <f>'[4]Exhibit 2 - 2021'!Q264</f>
        <v>-1058</v>
      </c>
      <c r="R264" s="107">
        <f>'[4]Exhibit 2 - 2021'!R264</f>
        <v>-1560</v>
      </c>
      <c r="S264" s="107">
        <f>'[4]Exhibit 2 - 2021'!S264</f>
        <v>-3057</v>
      </c>
      <c r="T264" s="107">
        <f>'[4]Exhibit 2 - 2021'!T264</f>
        <v>39897</v>
      </c>
      <c r="U264" s="107">
        <f>'[4]Exhibit 2 - 2021'!U264</f>
        <v>20554</v>
      </c>
      <c r="V264" s="107">
        <f>'[4]Exhibit 2 - 2021'!V264</f>
        <v>45241</v>
      </c>
      <c r="W264" s="107">
        <f>'[4]Exhibit 2 - 2021'!W264</f>
        <v>-992</v>
      </c>
      <c r="X264" s="107">
        <f>'[4]Exhibit 2 - 2021'!X264</f>
        <v>-10</v>
      </c>
      <c r="Y264" s="107">
        <f>'[4]Exhibit 2 - 2021'!Y264</f>
        <v>-148</v>
      </c>
      <c r="Z264" s="107">
        <f>'[4]Exhibit 2 - 2021'!Z264</f>
        <v>4565</v>
      </c>
    </row>
    <row r="265" spans="1:26" s="9" customFormat="1" ht="15" customHeight="1" x14ac:dyDescent="0.3">
      <c r="A265" s="105" t="str">
        <f>'[4]Exhibit 2 - 2021'!A265</f>
        <v xml:space="preserve"> 24-960</v>
      </c>
      <c r="B265" s="106" t="str">
        <f>'[4]Exhibit 2 - 2021'!B265</f>
        <v>LEGISLATIVE BUDGETARY CONTROL COUN</v>
      </c>
      <c r="C265" s="107">
        <f>'[4]Exhibit 2 - 2021'!C265</f>
        <v>863314</v>
      </c>
      <c r="D265" s="107">
        <f>'[4]Exhibit 2 - 2021'!D265</f>
        <v>341009</v>
      </c>
      <c r="E265" s="120">
        <f>'[4]Exhibit 2 - 2021'!E265</f>
        <v>0.39500000000000002</v>
      </c>
      <c r="F265" s="107">
        <f>'[4]Exhibit 2 - 2021'!F265</f>
        <v>2248154</v>
      </c>
      <c r="G265" s="121">
        <f>'[4]Exhibit 2 - 2021'!G265</f>
        <v>4.0850000000000001E-4</v>
      </c>
      <c r="H265" s="121">
        <f>'[4]Exhibit 2 - 2021'!H265</f>
        <v>1.103E-4</v>
      </c>
      <c r="I265" s="121">
        <f>'[4]Exhibit 2 - 2021'!I265</f>
        <v>2.9809999999999998E-4</v>
      </c>
      <c r="J265" s="107">
        <f>'[4]Exhibit 2 - 2021'!J265</f>
        <v>157612</v>
      </c>
      <c r="K265" s="107">
        <f>'[4]Exhibit 2 - 2021'!K265</f>
        <v>2220</v>
      </c>
      <c r="L265" s="107">
        <f>'[4]Exhibit 2 - 2021'!L265</f>
        <v>55066</v>
      </c>
      <c r="M265" s="107">
        <f>'[4]Exhibit 2 - 2021'!M265</f>
        <v>-524278</v>
      </c>
      <c r="N265" s="107">
        <f>'[4]Exhibit 2 - 2021'!N265</f>
        <v>0</v>
      </c>
      <c r="O265" s="107">
        <f>'[4]Exhibit 2 - 2021'!O265</f>
        <v>0</v>
      </c>
      <c r="P265" s="107">
        <f>'[4]Exhibit 2 - 2021'!P265</f>
        <v>-33697</v>
      </c>
      <c r="Q265" s="107">
        <f>'[4]Exhibit 2 - 2021'!Q265</f>
        <v>-80788</v>
      </c>
      <c r="R265" s="107">
        <f>'[4]Exhibit 2 - 2021'!R265</f>
        <v>-119111</v>
      </c>
      <c r="S265" s="107">
        <f>'[4]Exhibit 2 - 2021'!S265</f>
        <v>-233395</v>
      </c>
      <c r="T265" s="107">
        <f>'[4]Exhibit 2 - 2021'!T265</f>
        <v>3046079</v>
      </c>
      <c r="U265" s="107">
        <f>'[4]Exhibit 2 - 2021'!U265</f>
        <v>1569220</v>
      </c>
      <c r="V265" s="107">
        <f>'[4]Exhibit 2 - 2021'!V265</f>
        <v>912586</v>
      </c>
      <c r="W265" s="107">
        <f>'[4]Exhibit 2 - 2021'!W265</f>
        <v>2465652</v>
      </c>
      <c r="X265" s="107">
        <f>'[4]Exhibit 2 - 2021'!X265</f>
        <v>23679</v>
      </c>
      <c r="Y265" s="107">
        <f>'[4]Exhibit 2 - 2021'!Y265</f>
        <v>368320</v>
      </c>
      <c r="Z265" s="107">
        <f>'[4]Exhibit 2 - 2021'!Z265</f>
        <v>348504</v>
      </c>
    </row>
    <row r="266" spans="1:26" s="9" customFormat="1" ht="15" customHeight="1" x14ac:dyDescent="0.3">
      <c r="A266" s="105" t="str">
        <f>'[4]Exhibit 2 - 2021'!A266</f>
        <v xml:space="preserve"> 24-955</v>
      </c>
      <c r="B266" s="106" t="str">
        <f>'[4]Exhibit 2 - 2021'!B266</f>
        <v>LEGISLATIVE FISCAL OFFICE</v>
      </c>
      <c r="C266" s="107">
        <f>'[4]Exhibit 2 - 2021'!C266</f>
        <v>1735592</v>
      </c>
      <c r="D266" s="107">
        <f>'[4]Exhibit 2 - 2021'!D266</f>
        <v>685559</v>
      </c>
      <c r="E266" s="120">
        <f>'[4]Exhibit 2 - 2021'!E266</f>
        <v>0.39500000000000002</v>
      </c>
      <c r="F266" s="107">
        <f>'[4]Exhibit 2 - 2021'!F266</f>
        <v>4519590</v>
      </c>
      <c r="G266" s="121">
        <f>'[4]Exhibit 2 - 2021'!G266</f>
        <v>8.2120000000000001E-4</v>
      </c>
      <c r="H266" s="121">
        <f>'[4]Exhibit 2 - 2021'!H266</f>
        <v>8.0760000000000001E-4</v>
      </c>
      <c r="I266" s="121">
        <f>'[4]Exhibit 2 - 2021'!I266</f>
        <v>1.36E-5</v>
      </c>
      <c r="J266" s="107">
        <f>'[4]Exhibit 2 - 2021'!J266</f>
        <v>316856</v>
      </c>
      <c r="K266" s="107">
        <f>'[4]Exhibit 2 - 2021'!K266</f>
        <v>4464</v>
      </c>
      <c r="L266" s="107">
        <f>'[4]Exhibit 2 - 2021'!L266</f>
        <v>110703</v>
      </c>
      <c r="M266" s="107">
        <f>'[4]Exhibit 2 - 2021'!M266</f>
        <v>-1053985</v>
      </c>
      <c r="N266" s="107">
        <f>'[4]Exhibit 2 - 2021'!N266</f>
        <v>0</v>
      </c>
      <c r="O266" s="107">
        <f>'[4]Exhibit 2 - 2021'!O266</f>
        <v>0</v>
      </c>
      <c r="P266" s="107">
        <f>'[4]Exhibit 2 - 2021'!P266</f>
        <v>-67742</v>
      </c>
      <c r="Q266" s="107">
        <f>'[4]Exhibit 2 - 2021'!Q266</f>
        <v>-162413</v>
      </c>
      <c r="R266" s="107">
        <f>'[4]Exhibit 2 - 2021'!R266</f>
        <v>-239456</v>
      </c>
      <c r="S266" s="107">
        <f>'[4]Exhibit 2 - 2021'!S266</f>
        <v>-469208</v>
      </c>
      <c r="T266" s="107">
        <f>'[4]Exhibit 2 - 2021'!T266</f>
        <v>6123703</v>
      </c>
      <c r="U266" s="107">
        <f>'[4]Exhibit 2 - 2021'!U266</f>
        <v>3154692</v>
      </c>
      <c r="V266" s="107">
        <f>'[4]Exhibit 2 - 2021'!V266</f>
        <v>6679143</v>
      </c>
      <c r="W266" s="107">
        <f>'[4]Exhibit 2 - 2021'!W266</f>
        <v>112316</v>
      </c>
      <c r="X266" s="107">
        <f>'[4]Exhibit 2 - 2021'!X266</f>
        <v>1079</v>
      </c>
      <c r="Y266" s="107">
        <f>'[4]Exhibit 2 - 2021'!Y266</f>
        <v>16778</v>
      </c>
      <c r="Z266" s="107">
        <f>'[4]Exhibit 2 - 2021'!Z266</f>
        <v>700617</v>
      </c>
    </row>
    <row r="267" spans="1:26" s="9" customFormat="1" ht="15" customHeight="1" x14ac:dyDescent="0.3">
      <c r="A267" s="105" t="str">
        <f>'[4]Exhibit 2 - 2021'!A267</f>
        <v xml:space="preserve"> LsrAgy00249</v>
      </c>
      <c r="B267" s="106" t="str">
        <f>'[4]Exhibit 2 - 2021'!B267</f>
        <v>LINCOLN PARISH SCHOOL BOARD</v>
      </c>
      <c r="C267" s="107">
        <f>'[4]Exhibit 2 - 2021'!C267</f>
        <v>103454</v>
      </c>
      <c r="D267" s="107">
        <f>'[4]Exhibit 2 - 2021'!D267</f>
        <v>40864</v>
      </c>
      <c r="E267" s="120">
        <f>'[4]Exhibit 2 - 2021'!E267</f>
        <v>0.39500000000000002</v>
      </c>
      <c r="F267" s="107">
        <f>'[4]Exhibit 2 - 2021'!F267</f>
        <v>269420</v>
      </c>
      <c r="G267" s="121">
        <f>'[4]Exhibit 2 - 2021'!G267</f>
        <v>4.8999999999999998E-5</v>
      </c>
      <c r="H267" s="121">
        <f>'[4]Exhibit 2 - 2021'!H267</f>
        <v>4.8900000000000003E-5</v>
      </c>
      <c r="I267" s="121">
        <f>'[4]Exhibit 2 - 2021'!I267</f>
        <v>9.9999999999999995E-8</v>
      </c>
      <c r="J267" s="107">
        <f>'[4]Exhibit 2 - 2021'!J267</f>
        <v>18888</v>
      </c>
      <c r="K267" s="107">
        <f>'[4]Exhibit 2 - 2021'!K267</f>
        <v>266</v>
      </c>
      <c r="L267" s="107">
        <f>'[4]Exhibit 2 - 2021'!L267</f>
        <v>6599</v>
      </c>
      <c r="M267" s="107">
        <f>'[4]Exhibit 2 - 2021'!M267</f>
        <v>-62830</v>
      </c>
      <c r="N267" s="107">
        <f>'[4]Exhibit 2 - 2021'!N267</f>
        <v>0</v>
      </c>
      <c r="O267" s="107">
        <f>'[4]Exhibit 2 - 2021'!O267</f>
        <v>0</v>
      </c>
      <c r="P267" s="107">
        <f>'[4]Exhibit 2 - 2021'!P267</f>
        <v>-4038</v>
      </c>
      <c r="Q267" s="107">
        <f>'[4]Exhibit 2 - 2021'!Q267</f>
        <v>-9682</v>
      </c>
      <c r="R267" s="107">
        <f>'[4]Exhibit 2 - 2021'!R267</f>
        <v>-14274</v>
      </c>
      <c r="S267" s="107">
        <f>'[4]Exhibit 2 - 2021'!S267</f>
        <v>-27970</v>
      </c>
      <c r="T267" s="107">
        <f>'[4]Exhibit 2 - 2021'!T267</f>
        <v>365043</v>
      </c>
      <c r="U267" s="107">
        <f>'[4]Exhibit 2 - 2021'!U267</f>
        <v>188056</v>
      </c>
      <c r="V267" s="107">
        <f>'[4]Exhibit 2 - 2021'!V267</f>
        <v>404353</v>
      </c>
      <c r="W267" s="107">
        <f>'[4]Exhibit 2 - 2021'!W267</f>
        <v>496</v>
      </c>
      <c r="X267" s="107">
        <f>'[4]Exhibit 2 - 2021'!X267</f>
        <v>5</v>
      </c>
      <c r="Y267" s="107">
        <f>'[4]Exhibit 2 - 2021'!Y267</f>
        <v>74</v>
      </c>
      <c r="Z267" s="107">
        <f>'[4]Exhibit 2 - 2021'!Z267</f>
        <v>41765</v>
      </c>
    </row>
    <row r="268" spans="1:26" s="9" customFormat="1" ht="15" customHeight="1" x14ac:dyDescent="0.3">
      <c r="A268" s="105" t="str">
        <f>'[4]Exhibit 2 - 2021'!A268</f>
        <v xml:space="preserve"> LsrAgy00755</v>
      </c>
      <c r="B268" s="106" t="str">
        <f>'[4]Exhibit 2 - 2021'!B268</f>
        <v>LIVINGSTON PARISH COUNCIL</v>
      </c>
      <c r="C268" s="107">
        <f>'[4]Exhibit 2 - 2021'!C268</f>
        <v>8328</v>
      </c>
      <c r="D268" s="107">
        <f>'[4]Exhibit 2 - 2021'!D268</f>
        <v>3639</v>
      </c>
      <c r="E268" s="120">
        <f>'[4]Exhibit 2 - 2021'!E268</f>
        <v>0.437</v>
      </c>
      <c r="F268" s="107">
        <f>'[4]Exhibit 2 - 2021'!F268</f>
        <v>23997</v>
      </c>
      <c r="G268" s="121">
        <f>'[4]Exhibit 2 - 2021'!G268</f>
        <v>4.4000000000000002E-6</v>
      </c>
      <c r="H268" s="121">
        <f>'[4]Exhibit 2 - 2021'!H268</f>
        <v>4.1999999999999996E-6</v>
      </c>
      <c r="I268" s="121">
        <f>'[4]Exhibit 2 - 2021'!I268</f>
        <v>1.9999999999999999E-7</v>
      </c>
      <c r="J268" s="107">
        <f>'[4]Exhibit 2 - 2021'!J268</f>
        <v>1682</v>
      </c>
      <c r="K268" s="107">
        <f>'[4]Exhibit 2 - 2021'!K268</f>
        <v>24</v>
      </c>
      <c r="L268" s="107">
        <f>'[4]Exhibit 2 - 2021'!L268</f>
        <v>588</v>
      </c>
      <c r="M268" s="107">
        <f>'[4]Exhibit 2 - 2021'!M268</f>
        <v>-5596</v>
      </c>
      <c r="N268" s="107">
        <f>'[4]Exhibit 2 - 2021'!N268</f>
        <v>0</v>
      </c>
      <c r="O268" s="107">
        <f>'[4]Exhibit 2 - 2021'!O268</f>
        <v>0</v>
      </c>
      <c r="P268" s="107">
        <f>'[4]Exhibit 2 - 2021'!P268</f>
        <v>-360</v>
      </c>
      <c r="Q268" s="107">
        <f>'[4]Exhibit 2 - 2021'!Q268</f>
        <v>-862</v>
      </c>
      <c r="R268" s="107">
        <f>'[4]Exhibit 2 - 2021'!R268</f>
        <v>-1271</v>
      </c>
      <c r="S268" s="107">
        <f>'[4]Exhibit 2 - 2021'!S268</f>
        <v>-2491</v>
      </c>
      <c r="T268" s="107">
        <f>'[4]Exhibit 2 - 2021'!T268</f>
        <v>32515</v>
      </c>
      <c r="U268" s="107">
        <f>'[4]Exhibit 2 - 2021'!U268</f>
        <v>16750</v>
      </c>
      <c r="V268" s="107">
        <f>'[4]Exhibit 2 - 2021'!V268</f>
        <v>34820</v>
      </c>
      <c r="W268" s="107">
        <f>'[4]Exhibit 2 - 2021'!W268</f>
        <v>1241</v>
      </c>
      <c r="X268" s="107">
        <f>'[4]Exhibit 2 - 2021'!X268</f>
        <v>12</v>
      </c>
      <c r="Y268" s="107">
        <f>'[4]Exhibit 2 - 2021'!Y268</f>
        <v>185</v>
      </c>
      <c r="Z268" s="107">
        <f>'[4]Exhibit 2 - 2021'!Z268</f>
        <v>3720</v>
      </c>
    </row>
    <row r="269" spans="1:26" s="9" customFormat="1" ht="15" customHeight="1" x14ac:dyDescent="0.3">
      <c r="A269" s="105" t="str">
        <f>'[4]Exhibit 2 - 2021'!A269</f>
        <v xml:space="preserve"> LsrAgy00050</v>
      </c>
      <c r="B269" s="106" t="str">
        <f>'[4]Exhibit 2 - 2021'!B269</f>
        <v>LIVINGSTON PARISH SCHOOL BOARD</v>
      </c>
      <c r="C269" s="107">
        <f>'[4]Exhibit 2 - 2021'!C269</f>
        <v>441798</v>
      </c>
      <c r="D269" s="107">
        <f>'[4]Exhibit 2 - 2021'!D269</f>
        <v>174510</v>
      </c>
      <c r="E269" s="120">
        <f>'[4]Exhibit 2 - 2021'!E269</f>
        <v>0.39500000000000002</v>
      </c>
      <c r="F269" s="107">
        <f>'[4]Exhibit 2 - 2021'!F269</f>
        <v>1150496</v>
      </c>
      <c r="G269" s="121">
        <f>'[4]Exhibit 2 - 2021'!G269</f>
        <v>2.0900000000000001E-4</v>
      </c>
      <c r="H269" s="121">
        <f>'[4]Exhibit 2 - 2021'!H269</f>
        <v>1.863E-4</v>
      </c>
      <c r="I269" s="121">
        <f>'[4]Exhibit 2 - 2021'!I269</f>
        <v>2.27E-5</v>
      </c>
      <c r="J269" s="107">
        <f>'[4]Exhibit 2 - 2021'!J269</f>
        <v>80658</v>
      </c>
      <c r="K269" s="107">
        <f>'[4]Exhibit 2 - 2021'!K269</f>
        <v>1136</v>
      </c>
      <c r="L269" s="107">
        <f>'[4]Exhibit 2 - 2021'!L269</f>
        <v>28180</v>
      </c>
      <c r="M269" s="107">
        <f>'[4]Exhibit 2 - 2021'!M269</f>
        <v>-268300</v>
      </c>
      <c r="N269" s="107">
        <f>'[4]Exhibit 2 - 2021'!N269</f>
        <v>0</v>
      </c>
      <c r="O269" s="107">
        <f>'[4]Exhibit 2 - 2021'!O269</f>
        <v>0</v>
      </c>
      <c r="P269" s="107">
        <f>'[4]Exhibit 2 - 2021'!P269</f>
        <v>-17244</v>
      </c>
      <c r="Q269" s="107">
        <f>'[4]Exhibit 2 - 2021'!Q269</f>
        <v>-41343</v>
      </c>
      <c r="R269" s="107">
        <f>'[4]Exhibit 2 - 2021'!R269</f>
        <v>-60955</v>
      </c>
      <c r="S269" s="107">
        <f>'[4]Exhibit 2 - 2021'!S269</f>
        <v>-119440</v>
      </c>
      <c r="T269" s="107">
        <f>'[4]Exhibit 2 - 2021'!T269</f>
        <v>1558835</v>
      </c>
      <c r="U269" s="107">
        <f>'[4]Exhibit 2 - 2021'!U269</f>
        <v>803051</v>
      </c>
      <c r="V269" s="107">
        <f>'[4]Exhibit 2 - 2021'!V269</f>
        <v>1540743</v>
      </c>
      <c r="W269" s="107">
        <f>'[4]Exhibit 2 - 2021'!W269</f>
        <v>188075</v>
      </c>
      <c r="X269" s="107">
        <f>'[4]Exhibit 2 - 2021'!X269</f>
        <v>1806</v>
      </c>
      <c r="Y269" s="107">
        <f>'[4]Exhibit 2 - 2021'!Y269</f>
        <v>28095</v>
      </c>
      <c r="Z269" s="107">
        <f>'[4]Exhibit 2 - 2021'!Z269</f>
        <v>178347</v>
      </c>
    </row>
    <row r="270" spans="1:26" s="9" customFormat="1" ht="15" customHeight="1" x14ac:dyDescent="0.3">
      <c r="A270" s="105">
        <f>'[4]Exhibit 2 - 2021'!A270</f>
        <v>71536</v>
      </c>
      <c r="B270" s="106" t="str">
        <f>'[4]Exhibit 2 - 2021'!B270</f>
        <v>LOUISIANA BOARD OF CPAS</v>
      </c>
      <c r="C270" s="107">
        <f>'[4]Exhibit 2 - 2021'!C270</f>
        <v>336385</v>
      </c>
      <c r="D270" s="107">
        <f>'[4]Exhibit 2 - 2021'!D270</f>
        <v>132872</v>
      </c>
      <c r="E270" s="120">
        <f>'[4]Exhibit 2 - 2021'!E270</f>
        <v>0.39500000000000002</v>
      </c>
      <c r="F270" s="107">
        <f>'[4]Exhibit 2 - 2021'!F270</f>
        <v>875958</v>
      </c>
      <c r="G270" s="121">
        <f>'[4]Exhibit 2 - 2021'!G270</f>
        <v>1.5919999999999999E-4</v>
      </c>
      <c r="H270" s="121">
        <f>'[4]Exhibit 2 - 2021'!H270</f>
        <v>1.9369999999999999E-4</v>
      </c>
      <c r="I270" s="121">
        <f>'[4]Exhibit 2 - 2021'!I270</f>
        <v>-3.4499999999999998E-5</v>
      </c>
      <c r="J270" s="107">
        <f>'[4]Exhibit 2 - 2021'!J270</f>
        <v>61411</v>
      </c>
      <c r="K270" s="107">
        <f>'[4]Exhibit 2 - 2021'!K270</f>
        <v>865</v>
      </c>
      <c r="L270" s="107">
        <f>'[4]Exhibit 2 - 2021'!L270</f>
        <v>21456</v>
      </c>
      <c r="M270" s="107">
        <f>'[4]Exhibit 2 - 2021'!M270</f>
        <v>-204277</v>
      </c>
      <c r="N270" s="107">
        <f>'[4]Exhibit 2 - 2021'!N270</f>
        <v>0</v>
      </c>
      <c r="O270" s="107">
        <f>'[4]Exhibit 2 - 2021'!O270</f>
        <v>0</v>
      </c>
      <c r="P270" s="107">
        <f>'[4]Exhibit 2 - 2021'!P270</f>
        <v>-13129</v>
      </c>
      <c r="Q270" s="107">
        <f>'[4]Exhibit 2 - 2021'!Q270</f>
        <v>-31478</v>
      </c>
      <c r="R270" s="107">
        <f>'[4]Exhibit 2 - 2021'!R270</f>
        <v>-46410</v>
      </c>
      <c r="S270" s="107">
        <f>'[4]Exhibit 2 - 2021'!S270</f>
        <v>-90939</v>
      </c>
      <c r="T270" s="107">
        <f>'[4]Exhibit 2 - 2021'!T270</f>
        <v>1186857</v>
      </c>
      <c r="U270" s="107">
        <f>'[4]Exhibit 2 - 2021'!U270</f>
        <v>611422</v>
      </c>
      <c r="V270" s="107">
        <f>'[4]Exhibit 2 - 2021'!V270</f>
        <v>1601863</v>
      </c>
      <c r="W270" s="107">
        <f>'[4]Exhibit 2 - 2021'!W270</f>
        <v>-285586</v>
      </c>
      <c r="X270" s="107">
        <f>'[4]Exhibit 2 - 2021'!X270</f>
        <v>-2743</v>
      </c>
      <c r="Y270" s="107">
        <f>'[4]Exhibit 2 - 2021'!Y270</f>
        <v>-42661</v>
      </c>
      <c r="Z270" s="107">
        <f>'[4]Exhibit 2 - 2021'!Z270</f>
        <v>135789</v>
      </c>
    </row>
    <row r="271" spans="1:26" s="9" customFormat="1" ht="15" customHeight="1" x14ac:dyDescent="0.3">
      <c r="A271" s="105">
        <f>'[4]Exhibit 2 - 2021'!A271</f>
        <v>71559</v>
      </c>
      <c r="B271" s="106" t="str">
        <f>'[4]Exhibit 2 - 2021'!B271</f>
        <v>LOUISIANA BOARD OF MASSAGE THERAPY</v>
      </c>
      <c r="C271" s="107">
        <f>'[4]Exhibit 2 - 2021'!C271</f>
        <v>192338</v>
      </c>
      <c r="D271" s="107">
        <f>'[4]Exhibit 2 - 2021'!D271</f>
        <v>75973</v>
      </c>
      <c r="E271" s="120">
        <f>'[4]Exhibit 2 - 2021'!E271</f>
        <v>0.39500000000000002</v>
      </c>
      <c r="F271" s="107">
        <f>'[4]Exhibit 2 - 2021'!F271</f>
        <v>500862</v>
      </c>
      <c r="G271" s="121">
        <f>'[4]Exhibit 2 - 2021'!G271</f>
        <v>9.1000000000000003E-5</v>
      </c>
      <c r="H271" s="121">
        <f>'[4]Exhibit 2 - 2021'!H271</f>
        <v>8.8999999999999995E-5</v>
      </c>
      <c r="I271" s="121">
        <f>'[4]Exhibit 2 - 2021'!I271</f>
        <v>1.9999999999999999E-6</v>
      </c>
      <c r="J271" s="107">
        <f>'[4]Exhibit 2 - 2021'!J271</f>
        <v>35114</v>
      </c>
      <c r="K271" s="107">
        <f>'[4]Exhibit 2 - 2021'!K271</f>
        <v>495</v>
      </c>
      <c r="L271" s="107">
        <f>'[4]Exhibit 2 - 2021'!L271</f>
        <v>12268</v>
      </c>
      <c r="M271" s="107">
        <f>'[4]Exhibit 2 - 2021'!M271</f>
        <v>-116803</v>
      </c>
      <c r="N271" s="107">
        <f>'[4]Exhibit 2 - 2021'!N271</f>
        <v>0</v>
      </c>
      <c r="O271" s="107">
        <f>'[4]Exhibit 2 - 2021'!O271</f>
        <v>0</v>
      </c>
      <c r="P271" s="107">
        <f>'[4]Exhibit 2 - 2021'!P271</f>
        <v>-7507</v>
      </c>
      <c r="Q271" s="107">
        <f>'[4]Exhibit 2 - 2021'!Q271</f>
        <v>-17999</v>
      </c>
      <c r="R271" s="107">
        <f>'[4]Exhibit 2 - 2021'!R271</f>
        <v>-26537</v>
      </c>
      <c r="S271" s="107">
        <f>'[4]Exhibit 2 - 2021'!S271</f>
        <v>-51998</v>
      </c>
      <c r="T271" s="107">
        <f>'[4]Exhibit 2 - 2021'!T271</f>
        <v>678630</v>
      </c>
      <c r="U271" s="107">
        <f>'[4]Exhibit 2 - 2021'!U271</f>
        <v>349604</v>
      </c>
      <c r="V271" s="107">
        <f>'[4]Exhibit 2 - 2021'!V271</f>
        <v>736420</v>
      </c>
      <c r="W271" s="107">
        <f>'[4]Exhibit 2 - 2021'!W271</f>
        <v>16211</v>
      </c>
      <c r="X271" s="107">
        <f>'[4]Exhibit 2 - 2021'!X271</f>
        <v>156</v>
      </c>
      <c r="Y271" s="107">
        <f>'[4]Exhibit 2 - 2021'!Y271</f>
        <v>2422</v>
      </c>
      <c r="Z271" s="107">
        <f>'[4]Exhibit 2 - 2021'!Z271</f>
        <v>77643</v>
      </c>
    </row>
    <row r="272" spans="1:26" s="9" customFormat="1" ht="15" customHeight="1" x14ac:dyDescent="0.3">
      <c r="A272" s="105">
        <f>'[4]Exhibit 2 - 2021'!A272</f>
        <v>647</v>
      </c>
      <c r="B272" s="106" t="str">
        <f>'[4]Exhibit 2 - 2021'!B272</f>
        <v>LOUISIANA DELTA COMMUNITY COLLEGE</v>
      </c>
      <c r="C272" s="107">
        <f>'[4]Exhibit 2 - 2021'!C272</f>
        <v>1097718</v>
      </c>
      <c r="D272" s="107">
        <f>'[4]Exhibit 2 - 2021'!D272</f>
        <v>438694</v>
      </c>
      <c r="E272" s="120">
        <f>'[4]Exhibit 2 - 2021'!E272</f>
        <v>0.3996422</v>
      </c>
      <c r="F272" s="107">
        <f>'[4]Exhibit 2 - 2021'!F272</f>
        <v>2892119</v>
      </c>
      <c r="G272" s="121">
        <f>'[4]Exhibit 2 - 2021'!G272</f>
        <v>5.2550000000000003E-4</v>
      </c>
      <c r="H272" s="121">
        <f>'[4]Exhibit 2 - 2021'!H272</f>
        <v>5.4100000000000003E-4</v>
      </c>
      <c r="I272" s="121">
        <f>'[4]Exhibit 2 - 2021'!I272</f>
        <v>-1.5500000000000001E-5</v>
      </c>
      <c r="J272" s="107">
        <f>'[4]Exhibit 2 - 2021'!J272</f>
        <v>202758</v>
      </c>
      <c r="K272" s="107">
        <f>'[4]Exhibit 2 - 2021'!K272</f>
        <v>2856</v>
      </c>
      <c r="L272" s="107">
        <f>'[4]Exhibit 2 - 2021'!L272</f>
        <v>70840</v>
      </c>
      <c r="M272" s="107">
        <f>'[4]Exhibit 2 - 2021'!M272</f>
        <v>-674453</v>
      </c>
      <c r="N272" s="107">
        <f>'[4]Exhibit 2 - 2021'!N272</f>
        <v>0</v>
      </c>
      <c r="O272" s="107">
        <f>'[4]Exhibit 2 - 2021'!O272</f>
        <v>0</v>
      </c>
      <c r="P272" s="107">
        <f>'[4]Exhibit 2 - 2021'!P272</f>
        <v>-43349</v>
      </c>
      <c r="Q272" s="107">
        <f>'[4]Exhibit 2 - 2021'!Q272</f>
        <v>-103929</v>
      </c>
      <c r="R272" s="107">
        <f>'[4]Exhibit 2 - 2021'!R272</f>
        <v>-153230</v>
      </c>
      <c r="S272" s="107">
        <f>'[4]Exhibit 2 - 2021'!S272</f>
        <v>-300250</v>
      </c>
      <c r="T272" s="107">
        <f>'[4]Exhibit 2 - 2021'!T272</f>
        <v>3918603</v>
      </c>
      <c r="U272" s="107">
        <f>'[4]Exhibit 2 - 2021'!U272</f>
        <v>2018711</v>
      </c>
      <c r="V272" s="107">
        <f>'[4]Exhibit 2 - 2021'!V272</f>
        <v>4474101</v>
      </c>
      <c r="W272" s="107">
        <f>'[4]Exhibit 2 - 2021'!W272</f>
        <v>-128195</v>
      </c>
      <c r="X272" s="107">
        <f>'[4]Exhibit 2 - 2021'!X272</f>
        <v>-1231</v>
      </c>
      <c r="Y272" s="107">
        <f>'[4]Exhibit 2 - 2021'!Y272</f>
        <v>-19150</v>
      </c>
      <c r="Z272" s="107">
        <f>'[4]Exhibit 2 - 2021'!Z272</f>
        <v>448330</v>
      </c>
    </row>
    <row r="273" spans="1:26" s="9" customFormat="1" ht="15" customHeight="1" x14ac:dyDescent="0.3">
      <c r="A273" s="105" t="str">
        <f>'[4]Exhibit 2 - 2021'!A273</f>
        <v xml:space="preserve"> 04-141</v>
      </c>
      <c r="B273" s="106" t="str">
        <f>'[4]Exhibit 2 - 2021'!B273</f>
        <v>LOUISIANA DEPARTMENT OF JUSTICE</v>
      </c>
      <c r="C273" s="107">
        <f>'[4]Exhibit 2 - 2021'!C273</f>
        <v>32718448</v>
      </c>
      <c r="D273" s="107">
        <f>'[4]Exhibit 2 - 2021'!D273</f>
        <v>13179715</v>
      </c>
      <c r="E273" s="120">
        <f>'[4]Exhibit 2 - 2021'!E273</f>
        <v>0.40282210000000002</v>
      </c>
      <c r="F273" s="107">
        <f>'[4]Exhibit 2 - 2021'!F273</f>
        <v>86888238</v>
      </c>
      <c r="G273" s="121">
        <f>'[4]Exhibit 2 - 2021'!G273</f>
        <v>1.5786499999999998E-2</v>
      </c>
      <c r="H273" s="121">
        <f>'[4]Exhibit 2 - 2021'!H273</f>
        <v>1.5344999999999999E-2</v>
      </c>
      <c r="I273" s="121">
        <f>'[4]Exhibit 2 - 2021'!I273</f>
        <v>4.415E-4</v>
      </c>
      <c r="J273" s="107">
        <f>'[4]Exhibit 2 - 2021'!J273</f>
        <v>6091486</v>
      </c>
      <c r="K273" s="107">
        <f>'[4]Exhibit 2 - 2021'!K273</f>
        <v>85811</v>
      </c>
      <c r="L273" s="107">
        <f>'[4]Exhibit 2 - 2021'!L273</f>
        <v>2128245</v>
      </c>
      <c r="M273" s="107">
        <f>'[4]Exhibit 2 - 2021'!M273</f>
        <v>-20262665</v>
      </c>
      <c r="N273" s="107">
        <f>'[4]Exhibit 2 - 2021'!N273</f>
        <v>0</v>
      </c>
      <c r="O273" s="107">
        <f>'[4]Exhibit 2 - 2021'!O273</f>
        <v>0</v>
      </c>
      <c r="P273" s="107">
        <f>'[4]Exhibit 2 - 2021'!P273</f>
        <v>-1302329</v>
      </c>
      <c r="Q273" s="107">
        <f>'[4]Exhibit 2 - 2021'!Q273</f>
        <v>-3122360</v>
      </c>
      <c r="R273" s="107">
        <f>'[4]Exhibit 2 - 2021'!R273</f>
        <v>-4603492</v>
      </c>
      <c r="S273" s="107">
        <f>'[4]Exhibit 2 - 2021'!S273</f>
        <v>-9020429</v>
      </c>
      <c r="T273" s="107">
        <f>'[4]Exhibit 2 - 2021'!T273</f>
        <v>117726999</v>
      </c>
      <c r="U273" s="107">
        <f>'[4]Exhibit 2 - 2021'!U273</f>
        <v>60648337</v>
      </c>
      <c r="V273" s="107">
        <f>'[4]Exhibit 2 - 2021'!V273</f>
        <v>126913068</v>
      </c>
      <c r="W273" s="107">
        <f>'[4]Exhibit 2 - 2021'!W273</f>
        <v>3651417</v>
      </c>
      <c r="X273" s="107">
        <f>'[4]Exhibit 2 - 2021'!X273</f>
        <v>35067</v>
      </c>
      <c r="Y273" s="107">
        <f>'[4]Exhibit 2 - 2021'!Y273</f>
        <v>545451</v>
      </c>
      <c r="Z273" s="107">
        <f>'[4]Exhibit 2 - 2021'!Z273</f>
        <v>13469227</v>
      </c>
    </row>
    <row r="274" spans="1:26" s="9" customFormat="1" ht="15" customHeight="1" x14ac:dyDescent="0.3">
      <c r="A274" s="105" t="str">
        <f>'[4]Exhibit 2 - 2021'!A274</f>
        <v xml:space="preserve"> 24-954</v>
      </c>
      <c r="B274" s="106" t="str">
        <f>'[4]Exhibit 2 - 2021'!B274</f>
        <v>LOUISIANA LEGISLATIVE AUDITOR</v>
      </c>
      <c r="C274" s="107">
        <f>'[4]Exhibit 2 - 2021'!C274</f>
        <v>17995593</v>
      </c>
      <c r="D274" s="107">
        <f>'[4]Exhibit 2 - 2021'!D274</f>
        <v>7108259</v>
      </c>
      <c r="E274" s="120">
        <f>'[4]Exhibit 2 - 2021'!E274</f>
        <v>0.39500000000000002</v>
      </c>
      <c r="F274" s="107">
        <f>'[4]Exhibit 2 - 2021'!F274</f>
        <v>46861730</v>
      </c>
      <c r="G274" s="121">
        <f>'[4]Exhibit 2 - 2021'!G274</f>
        <v>8.5141999999999995E-3</v>
      </c>
      <c r="H274" s="121">
        <f>'[4]Exhibit 2 - 2021'!H274</f>
        <v>9.1734E-3</v>
      </c>
      <c r="I274" s="121">
        <f>'[4]Exhibit 2 - 2021'!I274</f>
        <v>-6.5919999999999998E-4</v>
      </c>
      <c r="J274" s="107">
        <f>'[4]Exhibit 2 - 2021'!J274</f>
        <v>3285342</v>
      </c>
      <c r="K274" s="107">
        <f>'[4]Exhibit 2 - 2021'!K274</f>
        <v>46281</v>
      </c>
      <c r="L274" s="107">
        <f>'[4]Exhibit 2 - 2021'!L274</f>
        <v>1147834</v>
      </c>
      <c r="M274" s="107">
        <f>'[4]Exhibit 2 - 2021'!M274</f>
        <v>-10928332</v>
      </c>
      <c r="N274" s="107">
        <f>'[4]Exhibit 2 - 2021'!N274</f>
        <v>0</v>
      </c>
      <c r="O274" s="107">
        <f>'[4]Exhibit 2 - 2021'!O274</f>
        <v>0</v>
      </c>
      <c r="P274" s="107">
        <f>'[4]Exhibit 2 - 2021'!P274</f>
        <v>-702389</v>
      </c>
      <c r="Q274" s="107">
        <f>'[4]Exhibit 2 - 2021'!Q274</f>
        <v>-1683993</v>
      </c>
      <c r="R274" s="107">
        <f>'[4]Exhibit 2 - 2021'!R274</f>
        <v>-2482817</v>
      </c>
      <c r="S274" s="107">
        <f>'[4]Exhibit 2 - 2021'!S274</f>
        <v>-4865019</v>
      </c>
      <c r="T274" s="107">
        <f>'[4]Exhibit 2 - 2021'!T274</f>
        <v>63494105</v>
      </c>
      <c r="U274" s="107">
        <f>'[4]Exhibit 2 - 2021'!U274</f>
        <v>32709675</v>
      </c>
      <c r="V274" s="107">
        <f>'[4]Exhibit 2 - 2021'!V274</f>
        <v>75869897</v>
      </c>
      <c r="W274" s="107">
        <f>'[4]Exhibit 2 - 2021'!W274</f>
        <v>-5452107</v>
      </c>
      <c r="X274" s="107">
        <f>'[4]Exhibit 2 - 2021'!X274</f>
        <v>-52360</v>
      </c>
      <c r="Y274" s="107">
        <f>'[4]Exhibit 2 - 2021'!Y274</f>
        <v>-814439</v>
      </c>
      <c r="Z274" s="107">
        <f>'[4]Exhibit 2 - 2021'!Z274</f>
        <v>7264404</v>
      </c>
    </row>
    <row r="275" spans="1:26" s="9" customFormat="1" ht="15" customHeight="1" x14ac:dyDescent="0.3">
      <c r="A275" s="105" t="str">
        <f>'[4]Exhibit 2 - 2021'!A275</f>
        <v xml:space="preserve"> LsrAgy00030</v>
      </c>
      <c r="B275" s="106" t="str">
        <f>'[4]Exhibit 2 - 2021'!B275</f>
        <v>LOUISIANA LOTTERY CORPORATION</v>
      </c>
      <c r="C275" s="107">
        <f>'[4]Exhibit 2 - 2021'!C275</f>
        <v>94394</v>
      </c>
      <c r="D275" s="107">
        <f>'[4]Exhibit 2 - 2021'!D275</f>
        <v>37286</v>
      </c>
      <c r="E275" s="120">
        <f>'[4]Exhibit 2 - 2021'!E275</f>
        <v>0.39500000000000002</v>
      </c>
      <c r="F275" s="107">
        <f>'[4]Exhibit 2 - 2021'!F275</f>
        <v>245808</v>
      </c>
      <c r="G275" s="121">
        <f>'[4]Exhibit 2 - 2021'!G275</f>
        <v>4.4700000000000002E-5</v>
      </c>
      <c r="H275" s="121">
        <f>'[4]Exhibit 2 - 2021'!H275</f>
        <v>4.0000000000000003E-5</v>
      </c>
      <c r="I275" s="121">
        <f>'[4]Exhibit 2 - 2021'!I275</f>
        <v>4.6999999999999999E-6</v>
      </c>
      <c r="J275" s="107">
        <f>'[4]Exhibit 2 - 2021'!J275</f>
        <v>17233</v>
      </c>
      <c r="K275" s="107">
        <f>'[4]Exhibit 2 - 2021'!K275</f>
        <v>243</v>
      </c>
      <c r="L275" s="107">
        <f>'[4]Exhibit 2 - 2021'!L275</f>
        <v>6021</v>
      </c>
      <c r="M275" s="107">
        <f>'[4]Exhibit 2 - 2021'!M275</f>
        <v>-57323</v>
      </c>
      <c r="N275" s="107">
        <f>'[4]Exhibit 2 - 2021'!N275</f>
        <v>0</v>
      </c>
      <c r="O275" s="107">
        <f>'[4]Exhibit 2 - 2021'!O275</f>
        <v>0</v>
      </c>
      <c r="P275" s="107">
        <f>'[4]Exhibit 2 - 2021'!P275</f>
        <v>-3684</v>
      </c>
      <c r="Q275" s="107">
        <f>'[4]Exhibit 2 - 2021'!Q275</f>
        <v>-8833</v>
      </c>
      <c r="R275" s="107">
        <f>'[4]Exhibit 2 - 2021'!R275</f>
        <v>-13023</v>
      </c>
      <c r="S275" s="107">
        <f>'[4]Exhibit 2 - 2021'!S275</f>
        <v>-25519</v>
      </c>
      <c r="T275" s="107">
        <f>'[4]Exhibit 2 - 2021'!T275</f>
        <v>333051</v>
      </c>
      <c r="U275" s="107">
        <f>'[4]Exhibit 2 - 2021'!U275</f>
        <v>171575</v>
      </c>
      <c r="V275" s="107">
        <f>'[4]Exhibit 2 - 2021'!V275</f>
        <v>330744</v>
      </c>
      <c r="W275" s="107">
        <f>'[4]Exhibit 2 - 2021'!W275</f>
        <v>38624</v>
      </c>
      <c r="X275" s="107">
        <f>'[4]Exhibit 2 - 2021'!X275</f>
        <v>371</v>
      </c>
      <c r="Y275" s="107">
        <f>'[4]Exhibit 2 - 2021'!Y275</f>
        <v>5770</v>
      </c>
      <c r="Z275" s="107">
        <f>'[4]Exhibit 2 - 2021'!Z275</f>
        <v>38105</v>
      </c>
    </row>
    <row r="276" spans="1:26" s="9" customFormat="1" ht="15" customHeight="1" x14ac:dyDescent="0.3">
      <c r="A276" s="105">
        <f>'[4]Exhibit 2 - 2021'!A276</f>
        <v>201114</v>
      </c>
      <c r="B276" s="106" t="str">
        <f>'[4]Exhibit 2 - 2021'!B276</f>
        <v>LOUISIANA MOTOR VEHICLE COMMISSION</v>
      </c>
      <c r="C276" s="107">
        <f>'[4]Exhibit 2 - 2021'!C276</f>
        <v>1139391</v>
      </c>
      <c r="D276" s="107">
        <f>'[4]Exhibit 2 - 2021'!D276</f>
        <v>450060</v>
      </c>
      <c r="E276" s="120">
        <f>'[4]Exhibit 2 - 2021'!E276</f>
        <v>0.39500000000000002</v>
      </c>
      <c r="F276" s="107">
        <f>'[4]Exhibit 2 - 2021'!F276</f>
        <v>2967028</v>
      </c>
      <c r="G276" s="121">
        <f>'[4]Exhibit 2 - 2021'!G276</f>
        <v>5.3910000000000004E-4</v>
      </c>
      <c r="H276" s="121">
        <f>'[4]Exhibit 2 - 2021'!H276</f>
        <v>5.3939999999999999E-4</v>
      </c>
      <c r="I276" s="121">
        <f>'[4]Exhibit 2 - 2021'!I276</f>
        <v>-2.9999999999999999E-7</v>
      </c>
      <c r="J276" s="107">
        <f>'[4]Exhibit 2 - 2021'!J276</f>
        <v>208010</v>
      </c>
      <c r="K276" s="107">
        <f>'[4]Exhibit 2 - 2021'!K276</f>
        <v>2930</v>
      </c>
      <c r="L276" s="107">
        <f>'[4]Exhibit 2 - 2021'!L276</f>
        <v>72675</v>
      </c>
      <c r="M276" s="107">
        <f>'[4]Exhibit 2 - 2021'!M276</f>
        <v>-691922</v>
      </c>
      <c r="N276" s="107">
        <f>'[4]Exhibit 2 - 2021'!N276</f>
        <v>0</v>
      </c>
      <c r="O276" s="107">
        <f>'[4]Exhibit 2 - 2021'!O276</f>
        <v>0</v>
      </c>
      <c r="P276" s="107">
        <f>'[4]Exhibit 2 - 2021'!P276</f>
        <v>-44471</v>
      </c>
      <c r="Q276" s="107">
        <f>'[4]Exhibit 2 - 2021'!Q276</f>
        <v>-106621</v>
      </c>
      <c r="R276" s="107">
        <f>'[4]Exhibit 2 - 2021'!R276</f>
        <v>-157198</v>
      </c>
      <c r="S276" s="107">
        <f>'[4]Exhibit 2 - 2021'!S276</f>
        <v>-308026</v>
      </c>
      <c r="T276" s="107">
        <f>'[4]Exhibit 2 - 2021'!T276</f>
        <v>4020099</v>
      </c>
      <c r="U276" s="107">
        <f>'[4]Exhibit 2 - 2021'!U276</f>
        <v>2070998</v>
      </c>
      <c r="V276" s="107">
        <f>'[4]Exhibit 2 - 2021'!V276</f>
        <v>4461033</v>
      </c>
      <c r="W276" s="107">
        <f>'[4]Exhibit 2 - 2021'!W276</f>
        <v>-2564</v>
      </c>
      <c r="X276" s="107">
        <f>'[4]Exhibit 2 - 2021'!X276</f>
        <v>-25</v>
      </c>
      <c r="Y276" s="107">
        <f>'[4]Exhibit 2 - 2021'!Y276</f>
        <v>-383</v>
      </c>
      <c r="Z276" s="107">
        <f>'[4]Exhibit 2 - 2021'!Z276</f>
        <v>459942</v>
      </c>
    </row>
    <row r="277" spans="1:26" s="9" customFormat="1" ht="15" customHeight="1" x14ac:dyDescent="0.3">
      <c r="A277" s="105">
        <f>'[4]Exhibit 2 - 2021'!A277</f>
        <v>71554</v>
      </c>
      <c r="B277" s="106" t="str">
        <f>'[4]Exhibit 2 - 2021'!B277</f>
        <v>LOUISIANA PHYSICAL THERAPY BOARD</v>
      </c>
      <c r="C277" s="107">
        <f>'[4]Exhibit 2 - 2021'!C277</f>
        <v>204752</v>
      </c>
      <c r="D277" s="107">
        <f>'[4]Exhibit 2 - 2021'!D277</f>
        <v>80877</v>
      </c>
      <c r="E277" s="120">
        <f>'[4]Exhibit 2 - 2021'!E277</f>
        <v>0.39500000000000002</v>
      </c>
      <c r="F277" s="107">
        <f>'[4]Exhibit 2 - 2021'!F277</f>
        <v>533170</v>
      </c>
      <c r="G277" s="121">
        <f>'[4]Exhibit 2 - 2021'!G277</f>
        <v>9.6899999999999997E-5</v>
      </c>
      <c r="H277" s="121">
        <f>'[4]Exhibit 2 - 2021'!H277</f>
        <v>9.4400000000000004E-5</v>
      </c>
      <c r="I277" s="121">
        <f>'[4]Exhibit 2 - 2021'!I277</f>
        <v>2.5000000000000002E-6</v>
      </c>
      <c r="J277" s="107">
        <f>'[4]Exhibit 2 - 2021'!J277</f>
        <v>37379</v>
      </c>
      <c r="K277" s="107">
        <f>'[4]Exhibit 2 - 2021'!K277</f>
        <v>527</v>
      </c>
      <c r="L277" s="107">
        <f>'[4]Exhibit 2 - 2021'!L277</f>
        <v>13060</v>
      </c>
      <c r="M277" s="107">
        <f>'[4]Exhibit 2 - 2021'!M277</f>
        <v>-124337</v>
      </c>
      <c r="N277" s="107">
        <f>'[4]Exhibit 2 - 2021'!N277</f>
        <v>0</v>
      </c>
      <c r="O277" s="107">
        <f>'[4]Exhibit 2 - 2021'!O277</f>
        <v>0</v>
      </c>
      <c r="P277" s="107">
        <f>'[4]Exhibit 2 - 2021'!P277</f>
        <v>-7991</v>
      </c>
      <c r="Q277" s="107">
        <f>'[4]Exhibit 2 - 2021'!Q277</f>
        <v>-19160</v>
      </c>
      <c r="R277" s="107">
        <f>'[4]Exhibit 2 - 2021'!R277</f>
        <v>-28248</v>
      </c>
      <c r="S277" s="107">
        <f>'[4]Exhibit 2 - 2021'!S277</f>
        <v>-55352</v>
      </c>
      <c r="T277" s="107">
        <f>'[4]Exhibit 2 - 2021'!T277</f>
        <v>722405</v>
      </c>
      <c r="U277" s="107">
        <f>'[4]Exhibit 2 - 2021'!U277</f>
        <v>372155</v>
      </c>
      <c r="V277" s="107">
        <f>'[4]Exhibit 2 - 2021'!V277</f>
        <v>780751</v>
      </c>
      <c r="W277" s="107">
        <f>'[4]Exhibit 2 - 2021'!W277</f>
        <v>20429</v>
      </c>
      <c r="X277" s="107">
        <f>'[4]Exhibit 2 - 2021'!X277</f>
        <v>196</v>
      </c>
      <c r="Y277" s="107">
        <f>'[4]Exhibit 2 - 2021'!Y277</f>
        <v>3052</v>
      </c>
      <c r="Z277" s="107">
        <f>'[4]Exhibit 2 - 2021'!Z277</f>
        <v>82651</v>
      </c>
    </row>
    <row r="278" spans="1:26" s="9" customFormat="1" ht="15" customHeight="1" x14ac:dyDescent="0.3">
      <c r="A278" s="105" t="str">
        <f>'[4]Exhibit 2 - 2021'!A278</f>
        <v xml:space="preserve"> LsrAgy00520</v>
      </c>
      <c r="B278" s="106" t="str">
        <f>'[4]Exhibit 2 - 2021'!B278</f>
        <v>LOUISIANA STATE UNIVERSITY</v>
      </c>
      <c r="C278" s="107">
        <f>'[4]Exhibit 2 - 2021'!C278</f>
        <v>60203378</v>
      </c>
      <c r="D278" s="107">
        <f>'[4]Exhibit 2 - 2021'!D278</f>
        <v>23955656</v>
      </c>
      <c r="E278" s="120">
        <f>'[4]Exhibit 2 - 2021'!E278</f>
        <v>0.39791209999999999</v>
      </c>
      <c r="F278" s="107">
        <f>'[4]Exhibit 2 - 2021'!F278</f>
        <v>157929429</v>
      </c>
      <c r="G278" s="121">
        <f>'[4]Exhibit 2 - 2021'!G278</f>
        <v>2.8693699999999999E-2</v>
      </c>
      <c r="H278" s="121">
        <f>'[4]Exhibit 2 - 2021'!H278</f>
        <v>2.9018800000000001E-2</v>
      </c>
      <c r="I278" s="121">
        <f>'[4]Exhibit 2 - 2021'!I278</f>
        <v>-3.2509999999999999E-4</v>
      </c>
      <c r="J278" s="107">
        <f>'[4]Exhibit 2 - 2021'!J278</f>
        <v>11071980</v>
      </c>
      <c r="K278" s="107">
        <f>'[4]Exhibit 2 - 2021'!K278</f>
        <v>155971</v>
      </c>
      <c r="L278" s="107">
        <f>'[4]Exhibit 2 - 2021'!L278</f>
        <v>3868332</v>
      </c>
      <c r="M278" s="107">
        <f>'[4]Exhibit 2 - 2021'!M278</f>
        <v>-36829738</v>
      </c>
      <c r="N278" s="107">
        <f>'[4]Exhibit 2 - 2021'!N278</f>
        <v>0</v>
      </c>
      <c r="O278" s="107">
        <f>'[4]Exhibit 2 - 2021'!O278</f>
        <v>0</v>
      </c>
      <c r="P278" s="107">
        <f>'[4]Exhibit 2 - 2021'!P278</f>
        <v>-2367133</v>
      </c>
      <c r="Q278" s="107">
        <f>'[4]Exhibit 2 - 2021'!Q278</f>
        <v>-5675250</v>
      </c>
      <c r="R278" s="107">
        <f>'[4]Exhibit 2 - 2021'!R278</f>
        <v>-8367379</v>
      </c>
      <c r="S278" s="107">
        <f>'[4]Exhibit 2 - 2021'!S278</f>
        <v>-16395673</v>
      </c>
      <c r="T278" s="107">
        <f>'[4]Exhibit 2 - 2021'!T278</f>
        <v>213982447</v>
      </c>
      <c r="U278" s="107">
        <f>'[4]Exhibit 2 - 2021'!U278</f>
        <v>110235373</v>
      </c>
      <c r="V278" s="107">
        <f>'[4]Exhibit 2 - 2021'!V278</f>
        <v>240005023</v>
      </c>
      <c r="W278" s="107">
        <f>'[4]Exhibit 2 - 2021'!W278</f>
        <v>-2688960</v>
      </c>
      <c r="X278" s="107">
        <f>'[4]Exhibit 2 - 2021'!X278</f>
        <v>-25824</v>
      </c>
      <c r="Y278" s="107">
        <f>'[4]Exhibit 2 - 2021'!Y278</f>
        <v>-401678</v>
      </c>
      <c r="Z278" s="107">
        <f>'[4]Exhibit 2 - 2021'!Z278</f>
        <v>24481879</v>
      </c>
    </row>
    <row r="279" spans="1:26" s="9" customFormat="1" ht="15" customHeight="1" x14ac:dyDescent="0.3">
      <c r="A279" s="105">
        <f>'[4]Exhibit 2 - 2021'!A279</f>
        <v>71514</v>
      </c>
      <c r="B279" s="106" t="str">
        <f>'[4]Exhibit 2 - 2021'!B279</f>
        <v>LOUISIANA TAX FREE SHOPPING</v>
      </c>
      <c r="C279" s="107">
        <f>'[4]Exhibit 2 - 2021'!C279</f>
        <v>0</v>
      </c>
      <c r="D279" s="107">
        <f>'[4]Exhibit 2 - 2021'!D279</f>
        <v>0</v>
      </c>
      <c r="E279" s="120">
        <f>'[4]Exhibit 2 - 2021'!E279</f>
        <v>0</v>
      </c>
      <c r="F279" s="107">
        <f>'[4]Exhibit 2 - 2021'!F279</f>
        <v>0</v>
      </c>
      <c r="G279" s="121">
        <f>'[4]Exhibit 2 - 2021'!G279</f>
        <v>0</v>
      </c>
      <c r="H279" s="121">
        <f>'[4]Exhibit 2 - 2021'!H279</f>
        <v>1.2960000000000001E-4</v>
      </c>
      <c r="I279" s="121">
        <f>'[4]Exhibit 2 - 2021'!I279</f>
        <v>-1.2960000000000001E-4</v>
      </c>
      <c r="J279" s="107">
        <f>'[4]Exhibit 2 - 2021'!J279</f>
        <v>0</v>
      </c>
      <c r="K279" s="107">
        <f>'[4]Exhibit 2 - 2021'!K279</f>
        <v>0</v>
      </c>
      <c r="L279" s="107">
        <f>'[4]Exhibit 2 - 2021'!L279</f>
        <v>0</v>
      </c>
      <c r="M279" s="107">
        <f>'[4]Exhibit 2 - 2021'!M279</f>
        <v>0</v>
      </c>
      <c r="N279" s="107">
        <f>'[4]Exhibit 2 - 2021'!N279</f>
        <v>0</v>
      </c>
      <c r="O279" s="107">
        <f>'[4]Exhibit 2 - 2021'!O279</f>
        <v>0</v>
      </c>
      <c r="P279" s="107">
        <f>'[4]Exhibit 2 - 2021'!P279</f>
        <v>0</v>
      </c>
      <c r="Q279" s="107">
        <f>'[4]Exhibit 2 - 2021'!Q279</f>
        <v>0</v>
      </c>
      <c r="R279" s="107">
        <f>'[4]Exhibit 2 - 2021'!R279</f>
        <v>0</v>
      </c>
      <c r="S279" s="107">
        <f>'[4]Exhibit 2 - 2021'!S279</f>
        <v>0</v>
      </c>
      <c r="T279" s="107">
        <f>'[4]Exhibit 2 - 2021'!T279</f>
        <v>0</v>
      </c>
      <c r="U279" s="107">
        <f>'[4]Exhibit 2 - 2021'!U279</f>
        <v>0</v>
      </c>
      <c r="V279" s="107">
        <f>'[4]Exhibit 2 - 2021'!V279</f>
        <v>1071961</v>
      </c>
      <c r="W279" s="107">
        <f>'[4]Exhibit 2 - 2021'!W279</f>
        <v>-1071961</v>
      </c>
      <c r="X279" s="107">
        <f>'[4]Exhibit 2 - 2021'!X279</f>
        <v>-10295</v>
      </c>
      <c r="Y279" s="107">
        <f>'[4]Exhibit 2 - 2021'!Y279</f>
        <v>-160130</v>
      </c>
      <c r="Z279" s="107">
        <f>'[4]Exhibit 2 - 2021'!Z279</f>
        <v>0</v>
      </c>
    </row>
    <row r="280" spans="1:26" s="9" customFormat="1" ht="15" customHeight="1" x14ac:dyDescent="0.3">
      <c r="A280" s="105" t="str">
        <f>'[4]Exhibit 2 - 2021'!A280</f>
        <v xml:space="preserve"> LsrAgy00058</v>
      </c>
      <c r="B280" s="106" t="str">
        <f>'[4]Exhibit 2 - 2021'!B280</f>
        <v>LSU MEDICAL CENTER HEALTH CARE SRV DIV</v>
      </c>
      <c r="C280" s="107">
        <f>'[4]Exhibit 2 - 2021'!C280</f>
        <v>1548007</v>
      </c>
      <c r="D280" s="107">
        <f>'[4]Exhibit 2 - 2021'!D280</f>
        <v>611463</v>
      </c>
      <c r="E280" s="120">
        <f>'[4]Exhibit 2 - 2021'!E280</f>
        <v>0.39500000000000002</v>
      </c>
      <c r="F280" s="107">
        <f>'[4]Exhibit 2 - 2021'!F280</f>
        <v>4031112</v>
      </c>
      <c r="G280" s="121">
        <f>'[4]Exhibit 2 - 2021'!G280</f>
        <v>7.3240000000000002E-4</v>
      </c>
      <c r="H280" s="121">
        <f>'[4]Exhibit 2 - 2021'!H280</f>
        <v>6.9689999999999997E-4</v>
      </c>
      <c r="I280" s="121">
        <f>'[4]Exhibit 2 - 2021'!I280</f>
        <v>3.5500000000000002E-5</v>
      </c>
      <c r="J280" s="107">
        <f>'[4]Exhibit 2 - 2021'!J280</f>
        <v>282610</v>
      </c>
      <c r="K280" s="107">
        <f>'[4]Exhibit 2 - 2021'!K280</f>
        <v>3981</v>
      </c>
      <c r="L280" s="107">
        <f>'[4]Exhibit 2 - 2021'!L280</f>
        <v>98738</v>
      </c>
      <c r="M280" s="107">
        <f>'[4]Exhibit 2 - 2021'!M280</f>
        <v>-940070</v>
      </c>
      <c r="N280" s="107">
        <f>'[4]Exhibit 2 - 2021'!N280</f>
        <v>0</v>
      </c>
      <c r="O280" s="107">
        <f>'[4]Exhibit 2 - 2021'!O280</f>
        <v>0</v>
      </c>
      <c r="P280" s="107">
        <f>'[4]Exhibit 2 - 2021'!P280</f>
        <v>-60421</v>
      </c>
      <c r="Q280" s="107">
        <f>'[4]Exhibit 2 - 2021'!Q280</f>
        <v>-144859</v>
      </c>
      <c r="R280" s="107">
        <f>'[4]Exhibit 2 - 2021'!R280</f>
        <v>-213575</v>
      </c>
      <c r="S280" s="107">
        <f>'[4]Exhibit 2 - 2021'!S280</f>
        <v>-418496</v>
      </c>
      <c r="T280" s="107">
        <f>'[4]Exhibit 2 - 2021'!T280</f>
        <v>5461852</v>
      </c>
      <c r="U280" s="107">
        <f>'[4]Exhibit 2 - 2021'!U280</f>
        <v>2813732</v>
      </c>
      <c r="V280" s="107">
        <f>'[4]Exhibit 2 - 2021'!V280</f>
        <v>5763828</v>
      </c>
      <c r="W280" s="107">
        <f>'[4]Exhibit 2 - 2021'!W280</f>
        <v>293609</v>
      </c>
      <c r="X280" s="107">
        <f>'[4]Exhibit 2 - 2021'!X280</f>
        <v>2820</v>
      </c>
      <c r="Y280" s="107">
        <f>'[4]Exhibit 2 - 2021'!Y280</f>
        <v>43859</v>
      </c>
      <c r="Z280" s="107">
        <f>'[4]Exhibit 2 - 2021'!Z280</f>
        <v>624894</v>
      </c>
    </row>
    <row r="281" spans="1:26" s="9" customFormat="1" ht="15" customHeight="1" x14ac:dyDescent="0.3">
      <c r="A281" s="105" t="str">
        <f>'[4]Exhibit 2 - 2021'!A281</f>
        <v xml:space="preserve"> LsrAgy00052</v>
      </c>
      <c r="B281" s="106" t="str">
        <f>'[4]Exhibit 2 - 2021'!B281</f>
        <v>LSU MEDICAL CENTER IN SHREVEPORT</v>
      </c>
      <c r="C281" s="107">
        <f>'[4]Exhibit 2 - 2021'!C281</f>
        <v>12071867</v>
      </c>
      <c r="D281" s="107">
        <f>'[4]Exhibit 2 - 2021'!D281</f>
        <v>4841065</v>
      </c>
      <c r="E281" s="120">
        <f>'[4]Exhibit 2 - 2021'!E281</f>
        <v>0.4010204</v>
      </c>
      <c r="F281" s="107">
        <f>'[4]Exhibit 2 - 2021'!F281</f>
        <v>31915079</v>
      </c>
      <c r="G281" s="121">
        <f>'[4]Exhibit 2 - 2021'!G281</f>
        <v>5.7986000000000001E-3</v>
      </c>
      <c r="H281" s="121">
        <f>'[4]Exhibit 2 - 2021'!H281</f>
        <v>5.9381E-3</v>
      </c>
      <c r="I281" s="121">
        <f>'[4]Exhibit 2 - 2021'!I281</f>
        <v>-1.395E-4</v>
      </c>
      <c r="J281" s="107">
        <f>'[4]Exhibit 2 - 2021'!J281</f>
        <v>2237475</v>
      </c>
      <c r="K281" s="107">
        <f>'[4]Exhibit 2 - 2021'!K281</f>
        <v>31519</v>
      </c>
      <c r="L281" s="107">
        <f>'[4]Exhibit 2 - 2021'!L281</f>
        <v>781730</v>
      </c>
      <c r="M281" s="107">
        <f>'[4]Exhibit 2 - 2021'!M281</f>
        <v>-7442717</v>
      </c>
      <c r="N281" s="107">
        <f>'[4]Exhibit 2 - 2021'!N281</f>
        <v>0</v>
      </c>
      <c r="O281" s="107">
        <f>'[4]Exhibit 2 - 2021'!O281</f>
        <v>0</v>
      </c>
      <c r="P281" s="107">
        <f>'[4]Exhibit 2 - 2021'!P281</f>
        <v>-478361</v>
      </c>
      <c r="Q281" s="107">
        <f>'[4]Exhibit 2 - 2021'!Q281</f>
        <v>-1146880</v>
      </c>
      <c r="R281" s="107">
        <f>'[4]Exhibit 2 - 2021'!R281</f>
        <v>-1690917</v>
      </c>
      <c r="S281" s="107">
        <f>'[4]Exhibit 2 - 2021'!S281</f>
        <v>-3313310</v>
      </c>
      <c r="T281" s="107">
        <f>'[4]Exhibit 2 - 2021'!T281</f>
        <v>43242521</v>
      </c>
      <c r="U281" s="107">
        <f>'[4]Exhibit 2 - 2021'!U281</f>
        <v>22276852</v>
      </c>
      <c r="V281" s="107">
        <f>'[4]Exhibit 2 - 2021'!V281</f>
        <v>49111970</v>
      </c>
      <c r="W281" s="107">
        <f>'[4]Exhibit 2 - 2021'!W281</f>
        <v>-1154089</v>
      </c>
      <c r="X281" s="107">
        <f>'[4]Exhibit 2 - 2021'!X281</f>
        <v>-11083</v>
      </c>
      <c r="Y281" s="107">
        <f>'[4]Exhibit 2 - 2021'!Y281</f>
        <v>-172398</v>
      </c>
      <c r="Z281" s="107">
        <f>'[4]Exhibit 2 - 2021'!Z281</f>
        <v>4947407</v>
      </c>
    </row>
    <row r="282" spans="1:26" s="9" customFormat="1" ht="15" customHeight="1" x14ac:dyDescent="0.3">
      <c r="A282" s="105" t="str">
        <f>'[4]Exhibit 2 - 2021'!A282</f>
        <v xml:space="preserve"> 04-146</v>
      </c>
      <c r="B282" s="106" t="str">
        <f>'[4]Exhibit 2 - 2021'!B282</f>
        <v>LT GOVERNORS OFFICE</v>
      </c>
      <c r="C282" s="107">
        <f>'[4]Exhibit 2 - 2021'!C282</f>
        <v>1254882</v>
      </c>
      <c r="D282" s="107">
        <f>'[4]Exhibit 2 - 2021'!D282</f>
        <v>491112</v>
      </c>
      <c r="E282" s="120">
        <f>'[4]Exhibit 2 - 2021'!E282</f>
        <v>0.39136140000000003</v>
      </c>
      <c r="F282" s="107">
        <f>'[4]Exhibit 2 - 2021'!F282</f>
        <v>3237714</v>
      </c>
      <c r="G282" s="121">
        <f>'[4]Exhibit 2 - 2021'!G282</f>
        <v>5.8830000000000004E-4</v>
      </c>
      <c r="H282" s="121">
        <f>'[4]Exhibit 2 - 2021'!H282</f>
        <v>5.2610000000000005E-4</v>
      </c>
      <c r="I282" s="121">
        <f>'[4]Exhibit 2 - 2021'!I282</f>
        <v>6.2100000000000005E-5</v>
      </c>
      <c r="J282" s="107">
        <f>'[4]Exhibit 2 - 2021'!J282</f>
        <v>226987</v>
      </c>
      <c r="K282" s="107">
        <f>'[4]Exhibit 2 - 2021'!K282</f>
        <v>3198</v>
      </c>
      <c r="L282" s="107">
        <f>'[4]Exhibit 2 - 2021'!L282</f>
        <v>79305</v>
      </c>
      <c r="M282" s="107">
        <f>'[4]Exhibit 2 - 2021'!M282</f>
        <v>-755047</v>
      </c>
      <c r="N282" s="107">
        <f>'[4]Exhibit 2 - 2021'!N282</f>
        <v>0</v>
      </c>
      <c r="O282" s="107">
        <f>'[4]Exhibit 2 - 2021'!O282</f>
        <v>0</v>
      </c>
      <c r="P282" s="107">
        <f>'[4]Exhibit 2 - 2021'!P282</f>
        <v>-48529</v>
      </c>
      <c r="Q282" s="107">
        <f>'[4]Exhibit 2 - 2021'!Q282</f>
        <v>-116348</v>
      </c>
      <c r="R282" s="107">
        <f>'[4]Exhibit 2 - 2021'!R282</f>
        <v>-171540</v>
      </c>
      <c r="S282" s="107">
        <f>'[4]Exhibit 2 - 2021'!S282</f>
        <v>-336128</v>
      </c>
      <c r="T282" s="107">
        <f>'[4]Exhibit 2 - 2021'!T282</f>
        <v>4386858</v>
      </c>
      <c r="U282" s="107">
        <f>'[4]Exhibit 2 - 2021'!U282</f>
        <v>2259937</v>
      </c>
      <c r="V282" s="107">
        <f>'[4]Exhibit 2 - 2021'!V282</f>
        <v>4351364</v>
      </c>
      <c r="W282" s="107">
        <f>'[4]Exhibit 2 - 2021'!W282</f>
        <v>513857</v>
      </c>
      <c r="X282" s="107">
        <f>'[4]Exhibit 2 - 2021'!X282</f>
        <v>4935</v>
      </c>
      <c r="Y282" s="107">
        <f>'[4]Exhibit 2 - 2021'!Y282</f>
        <v>76760</v>
      </c>
      <c r="Z282" s="107">
        <f>'[4]Exhibit 2 - 2021'!Z282</f>
        <v>501903</v>
      </c>
    </row>
    <row r="283" spans="1:26" s="9" customFormat="1" ht="15" customHeight="1" x14ac:dyDescent="0.3">
      <c r="A283" s="105" t="str">
        <f>'[4]Exhibit 2 - 2021'!A283</f>
        <v xml:space="preserve"> LsrAgy00255</v>
      </c>
      <c r="B283" s="106" t="str">
        <f>'[4]Exhibit 2 - 2021'!B283</f>
        <v>MADISON PARISH PORT HARBOR &amp; TERMINAL</v>
      </c>
      <c r="C283" s="107">
        <f>'[4]Exhibit 2 - 2021'!C283</f>
        <v>140800</v>
      </c>
      <c r="D283" s="107">
        <f>'[4]Exhibit 2 - 2021'!D283</f>
        <v>55616</v>
      </c>
      <c r="E283" s="120">
        <f>'[4]Exhibit 2 - 2021'!E283</f>
        <v>0.39500000000000002</v>
      </c>
      <c r="F283" s="107">
        <f>'[4]Exhibit 2 - 2021'!F283</f>
        <v>366675</v>
      </c>
      <c r="G283" s="121">
        <f>'[4]Exhibit 2 - 2021'!G283</f>
        <v>6.6600000000000006E-5</v>
      </c>
      <c r="H283" s="121">
        <f>'[4]Exhibit 2 - 2021'!H283</f>
        <v>6.7100000000000005E-5</v>
      </c>
      <c r="I283" s="121">
        <f>'[4]Exhibit 2 - 2021'!I283</f>
        <v>-4.9999999999999998E-7</v>
      </c>
      <c r="J283" s="107">
        <f>'[4]Exhibit 2 - 2021'!J283</f>
        <v>25707</v>
      </c>
      <c r="K283" s="107">
        <f>'[4]Exhibit 2 - 2021'!K283</f>
        <v>362</v>
      </c>
      <c r="L283" s="107">
        <f>'[4]Exhibit 2 - 2021'!L283</f>
        <v>8981</v>
      </c>
      <c r="M283" s="107">
        <f>'[4]Exhibit 2 - 2021'!M283</f>
        <v>-85510</v>
      </c>
      <c r="N283" s="107">
        <f>'[4]Exhibit 2 - 2021'!N283</f>
        <v>0</v>
      </c>
      <c r="O283" s="107">
        <f>'[4]Exhibit 2 - 2021'!O283</f>
        <v>0</v>
      </c>
      <c r="P283" s="107">
        <f>'[4]Exhibit 2 - 2021'!P283</f>
        <v>-5496</v>
      </c>
      <c r="Q283" s="107">
        <f>'[4]Exhibit 2 - 2021'!Q283</f>
        <v>-13177</v>
      </c>
      <c r="R283" s="107">
        <f>'[4]Exhibit 2 - 2021'!R283</f>
        <v>-19427</v>
      </c>
      <c r="S283" s="107">
        <f>'[4]Exhibit 2 - 2021'!S283</f>
        <v>-38067</v>
      </c>
      <c r="T283" s="107">
        <f>'[4]Exhibit 2 - 2021'!T283</f>
        <v>496817</v>
      </c>
      <c r="U283" s="107">
        <f>'[4]Exhibit 2 - 2021'!U283</f>
        <v>255941</v>
      </c>
      <c r="V283" s="107">
        <f>'[4]Exhibit 2 - 2021'!V283</f>
        <v>555210</v>
      </c>
      <c r="W283" s="107">
        <f>'[4]Exhibit 2 - 2021'!W283</f>
        <v>-4218</v>
      </c>
      <c r="X283" s="107">
        <f>'[4]Exhibit 2 - 2021'!X283</f>
        <v>-41</v>
      </c>
      <c r="Y283" s="107">
        <f>'[4]Exhibit 2 - 2021'!Y283</f>
        <v>-630</v>
      </c>
      <c r="Z283" s="107">
        <f>'[4]Exhibit 2 - 2021'!Z283</f>
        <v>56841</v>
      </c>
    </row>
    <row r="284" spans="1:26" s="9" customFormat="1" ht="15" customHeight="1" x14ac:dyDescent="0.3">
      <c r="A284" s="105" t="str">
        <f>'[4]Exhibit 2 - 2021'!A284</f>
        <v xml:space="preserve"> LsrAgy00710</v>
      </c>
      <c r="B284" s="106" t="str">
        <f>'[4]Exhibit 2 - 2021'!B284</f>
        <v>MARKSVILLE CITY COURT</v>
      </c>
      <c r="C284" s="107">
        <f>'[4]Exhibit 2 - 2021'!C284</f>
        <v>34728</v>
      </c>
      <c r="D284" s="107">
        <f>'[4]Exhibit 2 - 2021'!D284</f>
        <v>15176</v>
      </c>
      <c r="E284" s="120">
        <f>'[4]Exhibit 2 - 2021'!E284</f>
        <v>0.437</v>
      </c>
      <c r="F284" s="107">
        <f>'[4]Exhibit 2 - 2021'!F284</f>
        <v>100062</v>
      </c>
      <c r="G284" s="121">
        <f>'[4]Exhibit 2 - 2021'!G284</f>
        <v>1.8199999999999999E-5</v>
      </c>
      <c r="H284" s="121">
        <f>'[4]Exhibit 2 - 2021'!H284</f>
        <v>2.6699999999999998E-5</v>
      </c>
      <c r="I284" s="121">
        <f>'[4]Exhibit 2 - 2021'!I284</f>
        <v>-8.4999999999999999E-6</v>
      </c>
      <c r="J284" s="107">
        <f>'[4]Exhibit 2 - 2021'!J284</f>
        <v>7015</v>
      </c>
      <c r="K284" s="107">
        <f>'[4]Exhibit 2 - 2021'!K284</f>
        <v>99</v>
      </c>
      <c r="L284" s="107">
        <f>'[4]Exhibit 2 - 2021'!L284</f>
        <v>2451</v>
      </c>
      <c r="M284" s="107">
        <f>'[4]Exhibit 2 - 2021'!M284</f>
        <v>-23335</v>
      </c>
      <c r="N284" s="107">
        <f>'[4]Exhibit 2 - 2021'!N284</f>
        <v>0</v>
      </c>
      <c r="O284" s="107">
        <f>'[4]Exhibit 2 - 2021'!O284</f>
        <v>0</v>
      </c>
      <c r="P284" s="107">
        <f>'[4]Exhibit 2 - 2021'!P284</f>
        <v>-1500</v>
      </c>
      <c r="Q284" s="107">
        <f>'[4]Exhibit 2 - 2021'!Q284</f>
        <v>-3596</v>
      </c>
      <c r="R284" s="107">
        <f>'[4]Exhibit 2 - 2021'!R284</f>
        <v>-5301</v>
      </c>
      <c r="S284" s="107">
        <f>'[4]Exhibit 2 - 2021'!S284</f>
        <v>-10388</v>
      </c>
      <c r="T284" s="107">
        <f>'[4]Exhibit 2 - 2021'!T284</f>
        <v>135577</v>
      </c>
      <c r="U284" s="107">
        <f>'[4]Exhibit 2 - 2021'!U284</f>
        <v>69844</v>
      </c>
      <c r="V284" s="107">
        <f>'[4]Exhibit 2 - 2021'!V284</f>
        <v>220496</v>
      </c>
      <c r="W284" s="107">
        <f>'[4]Exhibit 2 - 2021'!W284</f>
        <v>-70135</v>
      </c>
      <c r="X284" s="107">
        <f>'[4]Exhibit 2 - 2021'!X284</f>
        <v>-674</v>
      </c>
      <c r="Y284" s="107">
        <f>'[4]Exhibit 2 - 2021'!Y284</f>
        <v>-10477</v>
      </c>
      <c r="Z284" s="107">
        <f>'[4]Exhibit 2 - 2021'!Z284</f>
        <v>15511</v>
      </c>
    </row>
    <row r="285" spans="1:26" s="9" customFormat="1" ht="15" customHeight="1" x14ac:dyDescent="0.3">
      <c r="A285" s="105">
        <f>'[4]Exhibit 2 - 2021'!A285</f>
        <v>2026</v>
      </c>
      <c r="B285" s="106" t="str">
        <f>'[4]Exhibit 2 - 2021'!B285</f>
        <v>METROPOLITAN HUMAN SERVICES DISTRICT</v>
      </c>
      <c r="C285" s="107">
        <f>'[4]Exhibit 2 - 2021'!C285</f>
        <v>7149538</v>
      </c>
      <c r="D285" s="107">
        <f>'[4]Exhibit 2 - 2021'!D285</f>
        <v>2824068</v>
      </c>
      <c r="E285" s="120">
        <f>'[4]Exhibit 2 - 2021'!E285</f>
        <v>0.39500000000000002</v>
      </c>
      <c r="F285" s="107">
        <f>'[4]Exhibit 2 - 2021'!F285</f>
        <v>18617859</v>
      </c>
      <c r="G285" s="121">
        <f>'[4]Exhibit 2 - 2021'!G285</f>
        <v>3.3825999999999999E-3</v>
      </c>
      <c r="H285" s="121">
        <f>'[4]Exhibit 2 - 2021'!H285</f>
        <v>3.4910000000000002E-3</v>
      </c>
      <c r="I285" s="121">
        <f>'[4]Exhibit 2 - 2021'!I285</f>
        <v>-1.0840000000000001E-4</v>
      </c>
      <c r="J285" s="107">
        <f>'[4]Exhibit 2 - 2021'!J285</f>
        <v>1305245</v>
      </c>
      <c r="K285" s="107">
        <f>'[4]Exhibit 2 - 2021'!K285</f>
        <v>18387</v>
      </c>
      <c r="L285" s="107">
        <f>'[4]Exhibit 2 - 2021'!L285</f>
        <v>456027</v>
      </c>
      <c r="M285" s="107">
        <f>'[4]Exhibit 2 - 2021'!M285</f>
        <v>-4341755</v>
      </c>
      <c r="N285" s="107">
        <f>'[4]Exhibit 2 - 2021'!N285</f>
        <v>0</v>
      </c>
      <c r="O285" s="107">
        <f>'[4]Exhibit 2 - 2021'!O285</f>
        <v>0</v>
      </c>
      <c r="P285" s="107">
        <f>'[4]Exhibit 2 - 2021'!P285</f>
        <v>-279055</v>
      </c>
      <c r="Q285" s="107">
        <f>'[4]Exhibit 2 - 2021'!Q285</f>
        <v>-669039</v>
      </c>
      <c r="R285" s="107">
        <f>'[4]Exhibit 2 - 2021'!R285</f>
        <v>-986407</v>
      </c>
      <c r="S285" s="107">
        <f>'[4]Exhibit 2 - 2021'!S285</f>
        <v>-1932840</v>
      </c>
      <c r="T285" s="107">
        <f>'[4]Exhibit 2 - 2021'!T285</f>
        <v>25225792</v>
      </c>
      <c r="U285" s="107">
        <f>'[4]Exhibit 2 - 2021'!U285</f>
        <v>12995340</v>
      </c>
      <c r="V285" s="107">
        <f>'[4]Exhibit 2 - 2021'!V285</f>
        <v>28873067</v>
      </c>
      <c r="W285" s="107">
        <f>'[4]Exhibit 2 - 2021'!W285</f>
        <v>-896540</v>
      </c>
      <c r="X285" s="107">
        <f>'[4]Exhibit 2 - 2021'!X285</f>
        <v>-8610</v>
      </c>
      <c r="Y285" s="107">
        <f>'[4]Exhibit 2 - 2021'!Y285</f>
        <v>-133926</v>
      </c>
      <c r="Z285" s="107">
        <f>'[4]Exhibit 2 - 2021'!Z285</f>
        <v>2886100</v>
      </c>
    </row>
    <row r="286" spans="1:26" s="9" customFormat="1" ht="15" customHeight="1" x14ac:dyDescent="0.3">
      <c r="A286" s="105" t="str">
        <f>'[4]Exhibit 2 - 2021'!A286</f>
        <v xml:space="preserve"> LsrAgy00771</v>
      </c>
      <c r="B286" s="106" t="str">
        <f>'[4]Exhibit 2 - 2021'!B286</f>
        <v>MINDEN CITY COURT</v>
      </c>
      <c r="C286" s="107">
        <f>'[4]Exhibit 2 - 2021'!C286</f>
        <v>61455</v>
      </c>
      <c r="D286" s="107">
        <f>'[4]Exhibit 2 - 2021'!D286</f>
        <v>26426</v>
      </c>
      <c r="E286" s="120">
        <f>'[4]Exhibit 2 - 2021'!E286</f>
        <v>0.43</v>
      </c>
      <c r="F286" s="107">
        <f>'[4]Exhibit 2 - 2021'!F286</f>
        <v>174201</v>
      </c>
      <c r="G286" s="121">
        <f>'[4]Exhibit 2 - 2021'!G286</f>
        <v>3.1699999999999998E-5</v>
      </c>
      <c r="H286" s="121">
        <f>'[4]Exhibit 2 - 2021'!H286</f>
        <v>0</v>
      </c>
      <c r="I286" s="121">
        <f>'[4]Exhibit 2 - 2021'!I286</f>
        <v>3.1699999999999998E-5</v>
      </c>
      <c r="J286" s="107">
        <f>'[4]Exhibit 2 - 2021'!J286</f>
        <v>12213</v>
      </c>
      <c r="K286" s="107">
        <f>'[4]Exhibit 2 - 2021'!K286</f>
        <v>172</v>
      </c>
      <c r="L286" s="107">
        <f>'[4]Exhibit 2 - 2021'!L286</f>
        <v>4267</v>
      </c>
      <c r="M286" s="107">
        <f>'[4]Exhibit 2 - 2021'!M286</f>
        <v>-40624</v>
      </c>
      <c r="N286" s="107">
        <f>'[4]Exhibit 2 - 2021'!N286</f>
        <v>0</v>
      </c>
      <c r="O286" s="107">
        <f>'[4]Exhibit 2 - 2021'!O286</f>
        <v>0</v>
      </c>
      <c r="P286" s="107">
        <f>'[4]Exhibit 2 - 2021'!P286</f>
        <v>-2611</v>
      </c>
      <c r="Q286" s="107">
        <f>'[4]Exhibit 2 - 2021'!Q286</f>
        <v>-6260</v>
      </c>
      <c r="R286" s="107">
        <f>'[4]Exhibit 2 - 2021'!R286</f>
        <v>-9229</v>
      </c>
      <c r="S286" s="107">
        <f>'[4]Exhibit 2 - 2021'!S286</f>
        <v>-18085</v>
      </c>
      <c r="T286" s="107">
        <f>'[4]Exhibit 2 - 2021'!T286</f>
        <v>236029</v>
      </c>
      <c r="U286" s="107">
        <f>'[4]Exhibit 2 - 2021'!U286</f>
        <v>121593</v>
      </c>
      <c r="V286" s="107">
        <f>'[4]Exhibit 2 - 2021'!V286</f>
        <v>0</v>
      </c>
      <c r="W286" s="107">
        <f>'[4]Exhibit 2 - 2021'!W286</f>
        <v>261767</v>
      </c>
      <c r="X286" s="107">
        <f>'[4]Exhibit 2 - 2021'!X286</f>
        <v>2514</v>
      </c>
      <c r="Y286" s="107">
        <f>'[4]Exhibit 2 - 2021'!Y286</f>
        <v>39103</v>
      </c>
      <c r="Z286" s="107">
        <f>'[4]Exhibit 2 - 2021'!Z286</f>
        <v>27004</v>
      </c>
    </row>
    <row r="287" spans="1:26" s="9" customFormat="1" ht="15" customHeight="1" x14ac:dyDescent="0.3">
      <c r="A287" s="105" t="str">
        <f>'[4]Exhibit 2 - 2021'!A287</f>
        <v xml:space="preserve"> LsrAgy00086</v>
      </c>
      <c r="B287" s="106" t="str">
        <f>'[4]Exhibit 2 - 2021'!B287</f>
        <v>MONROE CITY SCHOOL BOARD</v>
      </c>
      <c r="C287" s="107">
        <f>'[4]Exhibit 2 - 2021'!C287</f>
        <v>148130</v>
      </c>
      <c r="D287" s="107">
        <f>'[4]Exhibit 2 - 2021'!D287</f>
        <v>58511</v>
      </c>
      <c r="E287" s="120">
        <f>'[4]Exhibit 2 - 2021'!E287</f>
        <v>0.39500000000000002</v>
      </c>
      <c r="F287" s="107">
        <f>'[4]Exhibit 2 - 2021'!F287</f>
        <v>385719</v>
      </c>
      <c r="G287" s="121">
        <f>'[4]Exhibit 2 - 2021'!G287</f>
        <v>7.0099999999999996E-5</v>
      </c>
      <c r="H287" s="121">
        <f>'[4]Exhibit 2 - 2021'!H287</f>
        <v>5.1700000000000003E-5</v>
      </c>
      <c r="I287" s="121">
        <f>'[4]Exhibit 2 - 2021'!I287</f>
        <v>1.84E-5</v>
      </c>
      <c r="J287" s="107">
        <f>'[4]Exhibit 2 - 2021'!J287</f>
        <v>27042</v>
      </c>
      <c r="K287" s="107">
        <f>'[4]Exhibit 2 - 2021'!K287</f>
        <v>381</v>
      </c>
      <c r="L287" s="107">
        <f>'[4]Exhibit 2 - 2021'!L287</f>
        <v>9448</v>
      </c>
      <c r="M287" s="107">
        <f>'[4]Exhibit 2 - 2021'!M287</f>
        <v>-89951</v>
      </c>
      <c r="N287" s="107">
        <f>'[4]Exhibit 2 - 2021'!N287</f>
        <v>0</v>
      </c>
      <c r="O287" s="107">
        <f>'[4]Exhibit 2 - 2021'!O287</f>
        <v>0</v>
      </c>
      <c r="P287" s="107">
        <f>'[4]Exhibit 2 - 2021'!P287</f>
        <v>-5781</v>
      </c>
      <c r="Q287" s="107">
        <f>'[4]Exhibit 2 - 2021'!Q287</f>
        <v>-13861</v>
      </c>
      <c r="R287" s="107">
        <f>'[4]Exhibit 2 - 2021'!R287</f>
        <v>-20436</v>
      </c>
      <c r="S287" s="107">
        <f>'[4]Exhibit 2 - 2021'!S287</f>
        <v>-40044</v>
      </c>
      <c r="T287" s="107">
        <f>'[4]Exhibit 2 - 2021'!T287</f>
        <v>522620</v>
      </c>
      <c r="U287" s="107">
        <f>'[4]Exhibit 2 - 2021'!U287</f>
        <v>269233</v>
      </c>
      <c r="V287" s="107">
        <f>'[4]Exhibit 2 - 2021'!V287</f>
        <v>427428</v>
      </c>
      <c r="W287" s="107">
        <f>'[4]Exhibit 2 - 2021'!W287</f>
        <v>152180</v>
      </c>
      <c r="X287" s="107">
        <f>'[4]Exhibit 2 - 2021'!X287</f>
        <v>1461</v>
      </c>
      <c r="Y287" s="107">
        <f>'[4]Exhibit 2 - 2021'!Y287</f>
        <v>22733</v>
      </c>
      <c r="Z287" s="107">
        <f>'[4]Exhibit 2 - 2021'!Z287</f>
        <v>59793</v>
      </c>
    </row>
    <row r="288" spans="1:26" s="9" customFormat="1" ht="15" customHeight="1" x14ac:dyDescent="0.3">
      <c r="A288" s="105" t="str">
        <f>'[4]Exhibit 2 - 2021'!A288</f>
        <v xml:space="preserve"> 17-561</v>
      </c>
      <c r="B288" s="106" t="str">
        <f>'[4]Exhibit 2 - 2021'!B288</f>
        <v>MUNICIPAL FIRE &amp; POLICE CIVIL SERVICE</v>
      </c>
      <c r="C288" s="107">
        <f>'[4]Exhibit 2 - 2021'!C288</f>
        <v>1394162</v>
      </c>
      <c r="D288" s="107">
        <f>'[4]Exhibit 2 - 2021'!D288</f>
        <v>550694</v>
      </c>
      <c r="E288" s="120">
        <f>'[4]Exhibit 2 - 2021'!E288</f>
        <v>0.39500000000000002</v>
      </c>
      <c r="F288" s="107">
        <f>'[4]Exhibit 2 - 2021'!F288</f>
        <v>3630477</v>
      </c>
      <c r="G288" s="121">
        <f>'[4]Exhibit 2 - 2021'!G288</f>
        <v>6.5959999999999999E-4</v>
      </c>
      <c r="H288" s="121">
        <f>'[4]Exhibit 2 - 2021'!H288</f>
        <v>6.1919999999999998E-4</v>
      </c>
      <c r="I288" s="121">
        <f>'[4]Exhibit 2 - 2021'!I288</f>
        <v>4.0500000000000002E-5</v>
      </c>
      <c r="J288" s="107">
        <f>'[4]Exhibit 2 - 2021'!J288</f>
        <v>254522</v>
      </c>
      <c r="K288" s="107">
        <f>'[4]Exhibit 2 - 2021'!K288</f>
        <v>3585</v>
      </c>
      <c r="L288" s="107">
        <f>'[4]Exhibit 2 - 2021'!L288</f>
        <v>88925</v>
      </c>
      <c r="M288" s="107">
        <f>'[4]Exhibit 2 - 2021'!M288</f>
        <v>-846641</v>
      </c>
      <c r="N288" s="107">
        <f>'[4]Exhibit 2 - 2021'!N288</f>
        <v>0</v>
      </c>
      <c r="O288" s="107">
        <f>'[4]Exhibit 2 - 2021'!O288</f>
        <v>0</v>
      </c>
      <c r="P288" s="107">
        <f>'[4]Exhibit 2 - 2021'!P288</f>
        <v>-54416</v>
      </c>
      <c r="Q288" s="107">
        <f>'[4]Exhibit 2 - 2021'!Q288</f>
        <v>-130463</v>
      </c>
      <c r="R288" s="107">
        <f>'[4]Exhibit 2 - 2021'!R288</f>
        <v>-192349</v>
      </c>
      <c r="S288" s="107">
        <f>'[4]Exhibit 2 - 2021'!S288</f>
        <v>-376903</v>
      </c>
      <c r="T288" s="107">
        <f>'[4]Exhibit 2 - 2021'!T288</f>
        <v>4919023</v>
      </c>
      <c r="U288" s="107">
        <f>'[4]Exhibit 2 - 2021'!U288</f>
        <v>2534088</v>
      </c>
      <c r="V288" s="107">
        <f>'[4]Exhibit 2 - 2021'!V288</f>
        <v>5120784</v>
      </c>
      <c r="W288" s="107">
        <f>'[4]Exhibit 2 - 2021'!W288</f>
        <v>334631</v>
      </c>
      <c r="X288" s="107">
        <f>'[4]Exhibit 2 - 2021'!X288</f>
        <v>3214</v>
      </c>
      <c r="Y288" s="107">
        <f>'[4]Exhibit 2 - 2021'!Y288</f>
        <v>49987</v>
      </c>
      <c r="Z288" s="107">
        <f>'[4]Exhibit 2 - 2021'!Z288</f>
        <v>562789</v>
      </c>
    </row>
    <row r="289" spans="1:26" s="9" customFormat="1" ht="15" customHeight="1" x14ac:dyDescent="0.3">
      <c r="A289" s="105" t="str">
        <f>'[4]Exhibit 2 - 2021'!A289</f>
        <v xml:space="preserve"> LsrAgy00604</v>
      </c>
      <c r="B289" s="106" t="str">
        <f>'[4]Exhibit 2 - 2021'!B289</f>
        <v>MUNICIPAL POLICE EMP RETIREMENT SYSTEM</v>
      </c>
      <c r="C289" s="107">
        <f>'[4]Exhibit 2 - 2021'!C289</f>
        <v>272177</v>
      </c>
      <c r="D289" s="107">
        <f>'[4]Exhibit 2 - 2021'!D289</f>
        <v>107510</v>
      </c>
      <c r="E289" s="120">
        <f>'[4]Exhibit 2 - 2021'!E289</f>
        <v>0.39500000000000002</v>
      </c>
      <c r="F289" s="107">
        <f>'[4]Exhibit 2 - 2021'!F289</f>
        <v>708747</v>
      </c>
      <c r="G289" s="121">
        <f>'[4]Exhibit 2 - 2021'!G289</f>
        <v>1.2879999999999999E-4</v>
      </c>
      <c r="H289" s="121">
        <f>'[4]Exhibit 2 - 2021'!H289</f>
        <v>1.175E-4</v>
      </c>
      <c r="I289" s="121">
        <f>'[4]Exhibit 2 - 2021'!I289</f>
        <v>1.13E-5</v>
      </c>
      <c r="J289" s="107">
        <f>'[4]Exhibit 2 - 2021'!J289</f>
        <v>49688</v>
      </c>
      <c r="K289" s="107">
        <f>'[4]Exhibit 2 - 2021'!K289</f>
        <v>700</v>
      </c>
      <c r="L289" s="107">
        <f>'[4]Exhibit 2 - 2021'!L289</f>
        <v>17360</v>
      </c>
      <c r="M289" s="107">
        <f>'[4]Exhibit 2 - 2021'!M289</f>
        <v>-165282</v>
      </c>
      <c r="N289" s="107">
        <f>'[4]Exhibit 2 - 2021'!N289</f>
        <v>0</v>
      </c>
      <c r="O289" s="107">
        <f>'[4]Exhibit 2 - 2021'!O289</f>
        <v>0</v>
      </c>
      <c r="P289" s="107">
        <f>'[4]Exhibit 2 - 2021'!P289</f>
        <v>-10623</v>
      </c>
      <c r="Q289" s="107">
        <f>'[4]Exhibit 2 - 2021'!Q289</f>
        <v>-25469</v>
      </c>
      <c r="R289" s="107">
        <f>'[4]Exhibit 2 - 2021'!R289</f>
        <v>-37551</v>
      </c>
      <c r="S289" s="107">
        <f>'[4]Exhibit 2 - 2021'!S289</f>
        <v>-73580</v>
      </c>
      <c r="T289" s="107">
        <f>'[4]Exhibit 2 - 2021'!T289</f>
        <v>960299</v>
      </c>
      <c r="U289" s="107">
        <f>'[4]Exhibit 2 - 2021'!U289</f>
        <v>494708</v>
      </c>
      <c r="V289" s="107">
        <f>'[4]Exhibit 2 - 2021'!V289</f>
        <v>971638</v>
      </c>
      <c r="W289" s="107">
        <f>'[4]Exhibit 2 - 2021'!W289</f>
        <v>93376</v>
      </c>
      <c r="X289" s="107">
        <f>'[4]Exhibit 2 - 2021'!X289</f>
        <v>897</v>
      </c>
      <c r="Y289" s="107">
        <f>'[4]Exhibit 2 - 2021'!Y289</f>
        <v>13949</v>
      </c>
      <c r="Z289" s="107">
        <f>'[4]Exhibit 2 - 2021'!Z289</f>
        <v>109868</v>
      </c>
    </row>
    <row r="290" spans="1:26" s="9" customFormat="1" ht="15" customHeight="1" x14ac:dyDescent="0.3">
      <c r="A290" s="105">
        <f>'[4]Exhibit 2 - 2021'!A290</f>
        <v>201410</v>
      </c>
      <c r="B290" s="106" t="str">
        <f>'[4]Exhibit 2 - 2021'!B290</f>
        <v>NATCHITOCHES CANE RIVER LEVEE DISTRICT</v>
      </c>
      <c r="C290" s="107">
        <f>'[4]Exhibit 2 - 2021'!C290</f>
        <v>198952</v>
      </c>
      <c r="D290" s="107">
        <f>'[4]Exhibit 2 - 2021'!D290</f>
        <v>78586</v>
      </c>
      <c r="E290" s="120">
        <f>'[4]Exhibit 2 - 2021'!E290</f>
        <v>0.39500000000000002</v>
      </c>
      <c r="F290" s="107">
        <f>'[4]Exhibit 2 - 2021'!F290</f>
        <v>518089</v>
      </c>
      <c r="G290" s="121">
        <f>'[4]Exhibit 2 - 2021'!G290</f>
        <v>9.4099999999999997E-5</v>
      </c>
      <c r="H290" s="121">
        <f>'[4]Exhibit 2 - 2021'!H290</f>
        <v>7.7200000000000006E-5</v>
      </c>
      <c r="I290" s="121">
        <f>'[4]Exhibit 2 - 2021'!I290</f>
        <v>1.7E-5</v>
      </c>
      <c r="J290" s="107">
        <f>'[4]Exhibit 2 - 2021'!J290</f>
        <v>36322</v>
      </c>
      <c r="K290" s="107">
        <f>'[4]Exhibit 2 - 2021'!K290</f>
        <v>512</v>
      </c>
      <c r="L290" s="107">
        <f>'[4]Exhibit 2 - 2021'!L290</f>
        <v>12690</v>
      </c>
      <c r="M290" s="107">
        <f>'[4]Exhibit 2 - 2021'!M290</f>
        <v>-120820</v>
      </c>
      <c r="N290" s="107">
        <f>'[4]Exhibit 2 - 2021'!N290</f>
        <v>0</v>
      </c>
      <c r="O290" s="107">
        <f>'[4]Exhibit 2 - 2021'!O290</f>
        <v>0</v>
      </c>
      <c r="P290" s="107">
        <f>'[4]Exhibit 2 - 2021'!P290</f>
        <v>-7765</v>
      </c>
      <c r="Q290" s="107">
        <f>'[4]Exhibit 2 - 2021'!Q290</f>
        <v>-18618</v>
      </c>
      <c r="R290" s="107">
        <f>'[4]Exhibit 2 - 2021'!R290</f>
        <v>-27449</v>
      </c>
      <c r="S290" s="107">
        <f>'[4]Exhibit 2 - 2021'!S290</f>
        <v>-53786</v>
      </c>
      <c r="T290" s="107">
        <f>'[4]Exhibit 2 - 2021'!T290</f>
        <v>701972</v>
      </c>
      <c r="U290" s="107">
        <f>'[4]Exhibit 2 - 2021'!U290</f>
        <v>361628</v>
      </c>
      <c r="V290" s="107">
        <f>'[4]Exhibit 2 - 2021'!V290</f>
        <v>638247</v>
      </c>
      <c r="W290" s="107">
        <f>'[4]Exhibit 2 - 2021'!W290</f>
        <v>140271</v>
      </c>
      <c r="X290" s="107">
        <f>'[4]Exhibit 2 - 2021'!X290</f>
        <v>1347</v>
      </c>
      <c r="Y290" s="107">
        <f>'[4]Exhibit 2 - 2021'!Y290</f>
        <v>20954</v>
      </c>
      <c r="Z290" s="107">
        <f>'[4]Exhibit 2 - 2021'!Z290</f>
        <v>80313</v>
      </c>
    </row>
    <row r="291" spans="1:26" s="9" customFormat="1" ht="15" customHeight="1" x14ac:dyDescent="0.3">
      <c r="A291" s="105" t="str">
        <f>'[4]Exhibit 2 - 2021'!A291</f>
        <v xml:space="preserve"> LsrAgy00774</v>
      </c>
      <c r="B291" s="106" t="str">
        <f>'[4]Exhibit 2 - 2021'!B291</f>
        <v>NATCHITOCHES CITY COURT</v>
      </c>
      <c r="C291" s="107">
        <f>'[4]Exhibit 2 - 2021'!C291</f>
        <v>47222</v>
      </c>
      <c r="D291" s="107">
        <f>'[4]Exhibit 2 - 2021'!D291</f>
        <v>20306</v>
      </c>
      <c r="E291" s="120">
        <f>'[4]Exhibit 2 - 2021'!E291</f>
        <v>0.43</v>
      </c>
      <c r="F291" s="107">
        <f>'[4]Exhibit 2 - 2021'!F291</f>
        <v>133857</v>
      </c>
      <c r="G291" s="121">
        <f>'[4]Exhibit 2 - 2021'!G291</f>
        <v>2.4300000000000001E-5</v>
      </c>
      <c r="H291" s="121">
        <f>'[4]Exhibit 2 - 2021'!H291</f>
        <v>2.87E-5</v>
      </c>
      <c r="I291" s="121">
        <f>'[4]Exhibit 2 - 2021'!I291</f>
        <v>-4.4000000000000002E-6</v>
      </c>
      <c r="J291" s="107">
        <f>'[4]Exhibit 2 - 2021'!J291</f>
        <v>9384</v>
      </c>
      <c r="K291" s="107">
        <f>'[4]Exhibit 2 - 2021'!K291</f>
        <v>132</v>
      </c>
      <c r="L291" s="107">
        <f>'[4]Exhibit 2 - 2021'!L291</f>
        <v>3279</v>
      </c>
      <c r="M291" s="107">
        <f>'[4]Exhibit 2 - 2021'!M291</f>
        <v>-31216</v>
      </c>
      <c r="N291" s="107">
        <f>'[4]Exhibit 2 - 2021'!N291</f>
        <v>0</v>
      </c>
      <c r="O291" s="107">
        <f>'[4]Exhibit 2 - 2021'!O291</f>
        <v>0</v>
      </c>
      <c r="P291" s="107">
        <f>'[4]Exhibit 2 - 2021'!P291</f>
        <v>-2006</v>
      </c>
      <c r="Q291" s="107">
        <f>'[4]Exhibit 2 - 2021'!Q291</f>
        <v>-4810</v>
      </c>
      <c r="R291" s="107">
        <f>'[4]Exhibit 2 - 2021'!R291</f>
        <v>-7092</v>
      </c>
      <c r="S291" s="107">
        <f>'[4]Exhibit 2 - 2021'!S291</f>
        <v>-13897</v>
      </c>
      <c r="T291" s="107">
        <f>'[4]Exhibit 2 - 2021'!T291</f>
        <v>181366</v>
      </c>
      <c r="U291" s="107">
        <f>'[4]Exhibit 2 - 2021'!U291</f>
        <v>93433</v>
      </c>
      <c r="V291" s="107">
        <f>'[4]Exhibit 2 - 2021'!V291</f>
        <v>237451</v>
      </c>
      <c r="W291" s="107">
        <f>'[4]Exhibit 2 - 2021'!W291</f>
        <v>-36308</v>
      </c>
      <c r="X291" s="107">
        <f>'[4]Exhibit 2 - 2021'!X291</f>
        <v>-349</v>
      </c>
      <c r="Y291" s="107">
        <f>'[4]Exhibit 2 - 2021'!Y291</f>
        <v>-5424</v>
      </c>
      <c r="Z291" s="107">
        <f>'[4]Exhibit 2 - 2021'!Z291</f>
        <v>20750</v>
      </c>
    </row>
    <row r="292" spans="1:26" s="9" customFormat="1" ht="15" customHeight="1" x14ac:dyDescent="0.3">
      <c r="A292" s="105" t="str">
        <f>'[4]Exhibit 2 - 2021'!A292</f>
        <v xml:space="preserve"> LsrAgy00793</v>
      </c>
      <c r="B292" s="106" t="str">
        <f>'[4]Exhibit 2 - 2021'!B292</f>
        <v>NEW IBERIA CITY COURT</v>
      </c>
      <c r="C292" s="107">
        <f>'[4]Exhibit 2 - 2021'!C292</f>
        <v>67005</v>
      </c>
      <c r="D292" s="107">
        <f>'[4]Exhibit 2 - 2021'!D292</f>
        <v>28812</v>
      </c>
      <c r="E292" s="120">
        <f>'[4]Exhibit 2 - 2021'!E292</f>
        <v>0.43</v>
      </c>
      <c r="F292" s="107">
        <f>'[4]Exhibit 2 - 2021'!F292</f>
        <v>189942</v>
      </c>
      <c r="G292" s="121">
        <f>'[4]Exhibit 2 - 2021'!G292</f>
        <v>3.4499999999999998E-5</v>
      </c>
      <c r="H292" s="121">
        <f>'[4]Exhibit 2 - 2021'!H292</f>
        <v>2.4899999999999999E-5</v>
      </c>
      <c r="I292" s="121">
        <f>'[4]Exhibit 2 - 2021'!I292</f>
        <v>9.7000000000000003E-6</v>
      </c>
      <c r="J292" s="107">
        <f>'[4]Exhibit 2 - 2021'!J292</f>
        <v>13316</v>
      </c>
      <c r="K292" s="107">
        <f>'[4]Exhibit 2 - 2021'!K292</f>
        <v>188</v>
      </c>
      <c r="L292" s="107">
        <f>'[4]Exhibit 2 - 2021'!L292</f>
        <v>4652</v>
      </c>
      <c r="M292" s="107">
        <f>'[4]Exhibit 2 - 2021'!M292</f>
        <v>-44295</v>
      </c>
      <c r="N292" s="107">
        <f>'[4]Exhibit 2 - 2021'!N292</f>
        <v>0</v>
      </c>
      <c r="O292" s="107">
        <f>'[4]Exhibit 2 - 2021'!O292</f>
        <v>0</v>
      </c>
      <c r="P292" s="107">
        <f>'[4]Exhibit 2 - 2021'!P292</f>
        <v>-2847</v>
      </c>
      <c r="Q292" s="107">
        <f>'[4]Exhibit 2 - 2021'!Q292</f>
        <v>-6826</v>
      </c>
      <c r="R292" s="107">
        <f>'[4]Exhibit 2 - 2021'!R292</f>
        <v>-10063</v>
      </c>
      <c r="S292" s="107">
        <f>'[4]Exhibit 2 - 2021'!S292</f>
        <v>-19719</v>
      </c>
      <c r="T292" s="107">
        <f>'[4]Exhibit 2 - 2021'!T292</f>
        <v>257357</v>
      </c>
      <c r="U292" s="107">
        <f>'[4]Exhibit 2 - 2021'!U292</f>
        <v>132580</v>
      </c>
      <c r="V292" s="107">
        <f>'[4]Exhibit 2 - 2021'!V292</f>
        <v>205526</v>
      </c>
      <c r="W292" s="107">
        <f>'[4]Exhibit 2 - 2021'!W292</f>
        <v>79895</v>
      </c>
      <c r="X292" s="107">
        <f>'[4]Exhibit 2 - 2021'!X292</f>
        <v>767</v>
      </c>
      <c r="Y292" s="107">
        <f>'[4]Exhibit 2 - 2021'!Y292</f>
        <v>11935</v>
      </c>
      <c r="Z292" s="107">
        <f>'[4]Exhibit 2 - 2021'!Z292</f>
        <v>29444</v>
      </c>
    </row>
    <row r="293" spans="1:26" s="9" customFormat="1" ht="15" customHeight="1" x14ac:dyDescent="0.3">
      <c r="A293" s="105" t="str">
        <f>'[4]Exhibit 2 - 2021'!A293</f>
        <v xml:space="preserve"> 19-673</v>
      </c>
      <c r="B293" s="106" t="str">
        <f>'[4]Exhibit 2 - 2021'!B293</f>
        <v>NEW ORLEANS CENTER FOR CREATIVE ARTS</v>
      </c>
      <c r="C293" s="107">
        <f>'[4]Exhibit 2 - 2021'!C293</f>
        <v>212563</v>
      </c>
      <c r="D293" s="107">
        <f>'[4]Exhibit 2 - 2021'!D293</f>
        <v>83962</v>
      </c>
      <c r="E293" s="120">
        <f>'[4]Exhibit 2 - 2021'!E293</f>
        <v>0.39500000000000002</v>
      </c>
      <c r="F293" s="107">
        <f>'[4]Exhibit 2 - 2021'!F293</f>
        <v>553535</v>
      </c>
      <c r="G293" s="121">
        <f>'[4]Exhibit 2 - 2021'!G293</f>
        <v>1.0060000000000001E-4</v>
      </c>
      <c r="H293" s="121">
        <f>'[4]Exhibit 2 - 2021'!H293</f>
        <v>7.7299999999999995E-5</v>
      </c>
      <c r="I293" s="121">
        <f>'[4]Exhibit 2 - 2021'!I293</f>
        <v>2.3300000000000001E-5</v>
      </c>
      <c r="J293" s="107">
        <f>'[4]Exhibit 2 - 2021'!J293</f>
        <v>38807</v>
      </c>
      <c r="K293" s="107">
        <f>'[4]Exhibit 2 - 2021'!K293</f>
        <v>547</v>
      </c>
      <c r="L293" s="107">
        <f>'[4]Exhibit 2 - 2021'!L293</f>
        <v>13558</v>
      </c>
      <c r="M293" s="107">
        <f>'[4]Exhibit 2 - 2021'!M293</f>
        <v>-129086</v>
      </c>
      <c r="N293" s="107">
        <f>'[4]Exhibit 2 - 2021'!N293</f>
        <v>0</v>
      </c>
      <c r="O293" s="107">
        <f>'[4]Exhibit 2 - 2021'!O293</f>
        <v>0</v>
      </c>
      <c r="P293" s="107">
        <f>'[4]Exhibit 2 - 2021'!P293</f>
        <v>-8297</v>
      </c>
      <c r="Q293" s="107">
        <f>'[4]Exhibit 2 - 2021'!Q293</f>
        <v>-19891</v>
      </c>
      <c r="R293" s="107">
        <f>'[4]Exhibit 2 - 2021'!R293</f>
        <v>-29327</v>
      </c>
      <c r="S293" s="107">
        <f>'[4]Exhibit 2 - 2021'!S293</f>
        <v>-57466</v>
      </c>
      <c r="T293" s="107">
        <f>'[4]Exhibit 2 - 2021'!T293</f>
        <v>749998</v>
      </c>
      <c r="U293" s="107">
        <f>'[4]Exhibit 2 - 2021'!U293</f>
        <v>386370</v>
      </c>
      <c r="V293" s="107">
        <f>'[4]Exhibit 2 - 2021'!V293</f>
        <v>639488</v>
      </c>
      <c r="W293" s="107">
        <f>'[4]Exhibit 2 - 2021'!W293</f>
        <v>192293</v>
      </c>
      <c r="X293" s="107">
        <f>'[4]Exhibit 2 - 2021'!X293</f>
        <v>1847</v>
      </c>
      <c r="Y293" s="107">
        <f>'[4]Exhibit 2 - 2021'!Y293</f>
        <v>28725</v>
      </c>
      <c r="Z293" s="107">
        <f>'[4]Exhibit 2 - 2021'!Z293</f>
        <v>85808</v>
      </c>
    </row>
    <row r="294" spans="1:26" s="9" customFormat="1" ht="15" customHeight="1" x14ac:dyDescent="0.3">
      <c r="A294" s="105">
        <f>'[4]Exhibit 2 - 2021'!A294</f>
        <v>201413</v>
      </c>
      <c r="B294" s="106" t="str">
        <f>'[4]Exhibit 2 - 2021'!B294</f>
        <v>NORTH LAFOURCHE LEVEE DISTRICT</v>
      </c>
      <c r="C294" s="107">
        <f>'[4]Exhibit 2 - 2021'!C294</f>
        <v>467362</v>
      </c>
      <c r="D294" s="107">
        <f>'[4]Exhibit 2 - 2021'!D294</f>
        <v>184608</v>
      </c>
      <c r="E294" s="120">
        <f>'[4]Exhibit 2 - 2021'!E294</f>
        <v>0.39500000000000002</v>
      </c>
      <c r="F294" s="107">
        <f>'[4]Exhibit 2 - 2021'!F294</f>
        <v>1217039</v>
      </c>
      <c r="G294" s="121">
        <f>'[4]Exhibit 2 - 2021'!G294</f>
        <v>2.2110000000000001E-4</v>
      </c>
      <c r="H294" s="121">
        <f>'[4]Exhibit 2 - 2021'!H294</f>
        <v>2.131E-4</v>
      </c>
      <c r="I294" s="121">
        <f>'[4]Exhibit 2 - 2021'!I294</f>
        <v>8.1000000000000004E-6</v>
      </c>
      <c r="J294" s="107">
        <f>'[4]Exhibit 2 - 2021'!J294</f>
        <v>85323</v>
      </c>
      <c r="K294" s="107">
        <f>'[4]Exhibit 2 - 2021'!K294</f>
        <v>1202</v>
      </c>
      <c r="L294" s="107">
        <f>'[4]Exhibit 2 - 2021'!L294</f>
        <v>29810</v>
      </c>
      <c r="M294" s="107">
        <f>'[4]Exhibit 2 - 2021'!M294</f>
        <v>-283818</v>
      </c>
      <c r="N294" s="107">
        <f>'[4]Exhibit 2 - 2021'!N294</f>
        <v>0</v>
      </c>
      <c r="O294" s="107">
        <f>'[4]Exhibit 2 - 2021'!O294</f>
        <v>0</v>
      </c>
      <c r="P294" s="107">
        <f>'[4]Exhibit 2 - 2021'!P294</f>
        <v>-18242</v>
      </c>
      <c r="Q294" s="107">
        <f>'[4]Exhibit 2 - 2021'!Q294</f>
        <v>-43735</v>
      </c>
      <c r="R294" s="107">
        <f>'[4]Exhibit 2 - 2021'!R294</f>
        <v>-64481</v>
      </c>
      <c r="S294" s="107">
        <f>'[4]Exhibit 2 - 2021'!S294</f>
        <v>-126349</v>
      </c>
      <c r="T294" s="107">
        <f>'[4]Exhibit 2 - 2021'!T294</f>
        <v>1648996</v>
      </c>
      <c r="U294" s="107">
        <f>'[4]Exhibit 2 - 2021'!U294</f>
        <v>849498</v>
      </c>
      <c r="V294" s="107">
        <f>'[4]Exhibit 2 - 2021'!V294</f>
        <v>1762066</v>
      </c>
      <c r="W294" s="107">
        <f>'[4]Exhibit 2 - 2021'!W294</f>
        <v>66744</v>
      </c>
      <c r="X294" s="107">
        <f>'[4]Exhibit 2 - 2021'!X294</f>
        <v>641</v>
      </c>
      <c r="Y294" s="107">
        <f>'[4]Exhibit 2 - 2021'!Y294</f>
        <v>9970</v>
      </c>
      <c r="Z294" s="107">
        <f>'[4]Exhibit 2 - 2021'!Z294</f>
        <v>188663</v>
      </c>
    </row>
    <row r="295" spans="1:26" s="9" customFormat="1" ht="15" customHeight="1" x14ac:dyDescent="0.3">
      <c r="A295" s="105" t="str">
        <f>'[4]Exhibit 2 - 2021'!A295</f>
        <v xml:space="preserve"> LsrAgy00949</v>
      </c>
      <c r="B295" s="106" t="str">
        <f>'[4]Exhibit 2 - 2021'!B295</f>
        <v>NORTHSHORE CHARTER SCHOOL</v>
      </c>
      <c r="C295" s="107">
        <f>'[4]Exhibit 2 - 2021'!C295</f>
        <v>51692</v>
      </c>
      <c r="D295" s="107">
        <f>'[4]Exhibit 2 - 2021'!D295</f>
        <v>20418</v>
      </c>
      <c r="E295" s="120">
        <f>'[4]Exhibit 2 - 2021'!E295</f>
        <v>0.39500000000000002</v>
      </c>
      <c r="F295" s="107">
        <f>'[4]Exhibit 2 - 2021'!F295</f>
        <v>134627</v>
      </c>
      <c r="G295" s="121">
        <f>'[4]Exhibit 2 - 2021'!G295</f>
        <v>2.4499999999999999E-5</v>
      </c>
      <c r="H295" s="121">
        <f>'[4]Exhibit 2 - 2021'!H295</f>
        <v>0</v>
      </c>
      <c r="I295" s="121">
        <f>'[4]Exhibit 2 - 2021'!I295</f>
        <v>2.4499999999999999E-5</v>
      </c>
      <c r="J295" s="107">
        <f>'[4]Exhibit 2 - 2021'!J295</f>
        <v>9438</v>
      </c>
      <c r="K295" s="107">
        <f>'[4]Exhibit 2 - 2021'!K295</f>
        <v>133</v>
      </c>
      <c r="L295" s="107">
        <f>'[4]Exhibit 2 - 2021'!L295</f>
        <v>3298</v>
      </c>
      <c r="M295" s="107">
        <f>'[4]Exhibit 2 - 2021'!M295</f>
        <v>-31396</v>
      </c>
      <c r="N295" s="107">
        <f>'[4]Exhibit 2 - 2021'!N295</f>
        <v>0</v>
      </c>
      <c r="O295" s="107">
        <f>'[4]Exhibit 2 - 2021'!O295</f>
        <v>0</v>
      </c>
      <c r="P295" s="107">
        <f>'[4]Exhibit 2 - 2021'!P295</f>
        <v>-2018</v>
      </c>
      <c r="Q295" s="107">
        <f>'[4]Exhibit 2 - 2021'!Q295</f>
        <v>-4838</v>
      </c>
      <c r="R295" s="107">
        <f>'[4]Exhibit 2 - 2021'!R295</f>
        <v>-7133</v>
      </c>
      <c r="S295" s="107">
        <f>'[4]Exhibit 2 - 2021'!S295</f>
        <v>-13977</v>
      </c>
      <c r="T295" s="107">
        <f>'[4]Exhibit 2 - 2021'!T295</f>
        <v>182410</v>
      </c>
      <c r="U295" s="107">
        <f>'[4]Exhibit 2 - 2021'!U295</f>
        <v>93970</v>
      </c>
      <c r="V295" s="107">
        <f>'[4]Exhibit 2 - 2021'!V295</f>
        <v>0</v>
      </c>
      <c r="W295" s="107">
        <f>'[4]Exhibit 2 - 2021'!W295</f>
        <v>202301</v>
      </c>
      <c r="X295" s="107">
        <f>'[4]Exhibit 2 - 2021'!X295</f>
        <v>1943</v>
      </c>
      <c r="Y295" s="107">
        <f>'[4]Exhibit 2 - 2021'!Y295</f>
        <v>30220</v>
      </c>
      <c r="Z295" s="107">
        <f>'[4]Exhibit 2 - 2021'!Z295</f>
        <v>20870</v>
      </c>
    </row>
    <row r="296" spans="1:26" s="9" customFormat="1" ht="15" customHeight="1" x14ac:dyDescent="0.3">
      <c r="A296" s="105">
        <f>'[4]Exhibit 2 - 2021'!A296</f>
        <v>788</v>
      </c>
      <c r="B296" s="106" t="str">
        <f>'[4]Exhibit 2 - 2021'!B296</f>
        <v>NORTHSHORE TECH COMMUNITY COLLEGE</v>
      </c>
      <c r="C296" s="107">
        <f>'[4]Exhibit 2 - 2021'!C296</f>
        <v>1154351</v>
      </c>
      <c r="D296" s="107">
        <f>'[4]Exhibit 2 - 2021'!D296</f>
        <v>455969</v>
      </c>
      <c r="E296" s="120">
        <f>'[4]Exhibit 2 - 2021'!E296</f>
        <v>0.39500000000000002</v>
      </c>
      <c r="F296" s="107">
        <f>'[4]Exhibit 2 - 2021'!F296</f>
        <v>3005996</v>
      </c>
      <c r="G296" s="121">
        <f>'[4]Exhibit 2 - 2021'!G296</f>
        <v>5.4620000000000005E-4</v>
      </c>
      <c r="H296" s="121">
        <f>'[4]Exhibit 2 - 2021'!H296</f>
        <v>5.532E-4</v>
      </c>
      <c r="I296" s="121">
        <f>'[4]Exhibit 2 - 2021'!I296</f>
        <v>-7.0999999999999998E-6</v>
      </c>
      <c r="J296" s="107">
        <f>'[4]Exhibit 2 - 2021'!J296</f>
        <v>210742</v>
      </c>
      <c r="K296" s="107">
        <f>'[4]Exhibit 2 - 2021'!K296</f>
        <v>2969</v>
      </c>
      <c r="L296" s="107">
        <f>'[4]Exhibit 2 - 2021'!L296</f>
        <v>73629</v>
      </c>
      <c r="M296" s="107">
        <f>'[4]Exhibit 2 - 2021'!M296</f>
        <v>-701010</v>
      </c>
      <c r="N296" s="107">
        <f>'[4]Exhibit 2 - 2021'!N296</f>
        <v>0</v>
      </c>
      <c r="O296" s="107">
        <f>'[4]Exhibit 2 - 2021'!O296</f>
        <v>0</v>
      </c>
      <c r="P296" s="107">
        <f>'[4]Exhibit 2 - 2021'!P296</f>
        <v>-45056</v>
      </c>
      <c r="Q296" s="107">
        <f>'[4]Exhibit 2 - 2021'!Q296</f>
        <v>-108022</v>
      </c>
      <c r="R296" s="107">
        <f>'[4]Exhibit 2 - 2021'!R296</f>
        <v>-159263</v>
      </c>
      <c r="S296" s="107">
        <f>'[4]Exhibit 2 - 2021'!S296</f>
        <v>-312072</v>
      </c>
      <c r="T296" s="107">
        <f>'[4]Exhibit 2 - 2021'!T296</f>
        <v>4072898</v>
      </c>
      <c r="U296" s="107">
        <f>'[4]Exhibit 2 - 2021'!U296</f>
        <v>2098197</v>
      </c>
      <c r="V296" s="107">
        <f>'[4]Exhibit 2 - 2021'!V296</f>
        <v>4575499</v>
      </c>
      <c r="W296" s="107">
        <f>'[4]Exhibit 2 - 2021'!W296</f>
        <v>-58474</v>
      </c>
      <c r="X296" s="107">
        <f>'[4]Exhibit 2 - 2021'!X296</f>
        <v>-562</v>
      </c>
      <c r="Y296" s="107">
        <f>'[4]Exhibit 2 - 2021'!Y296</f>
        <v>-8735</v>
      </c>
      <c r="Z296" s="107">
        <f>'[4]Exhibit 2 - 2021'!Z296</f>
        <v>465983</v>
      </c>
    </row>
    <row r="297" spans="1:26" s="9" customFormat="1" ht="15" customHeight="1" x14ac:dyDescent="0.3">
      <c r="A297" s="105">
        <f>'[4]Exhibit 2 - 2021'!A297</f>
        <v>770</v>
      </c>
      <c r="B297" s="106" t="str">
        <f>'[4]Exhibit 2 - 2021'!B297</f>
        <v>NORTHWEST LA TECHNICAL COMMUNITY COLLEGE</v>
      </c>
      <c r="C297" s="107">
        <f>'[4]Exhibit 2 - 2021'!C297</f>
        <v>430002</v>
      </c>
      <c r="D297" s="107">
        <f>'[4]Exhibit 2 - 2021'!D297</f>
        <v>169851</v>
      </c>
      <c r="E297" s="120">
        <f>'[4]Exhibit 2 - 2021'!E297</f>
        <v>0.39500000000000002</v>
      </c>
      <c r="F297" s="107">
        <f>'[4]Exhibit 2 - 2021'!F297</f>
        <v>1119729</v>
      </c>
      <c r="G297" s="121">
        <f>'[4]Exhibit 2 - 2021'!G297</f>
        <v>2.0340000000000001E-4</v>
      </c>
      <c r="H297" s="121">
        <f>'[4]Exhibit 2 - 2021'!H297</f>
        <v>2.1110000000000001E-4</v>
      </c>
      <c r="I297" s="121">
        <f>'[4]Exhibit 2 - 2021'!I297</f>
        <v>-7.7000000000000008E-6</v>
      </c>
      <c r="J297" s="107">
        <f>'[4]Exhibit 2 - 2021'!J297</f>
        <v>78501</v>
      </c>
      <c r="K297" s="107">
        <f>'[4]Exhibit 2 - 2021'!K297</f>
        <v>1106</v>
      </c>
      <c r="L297" s="107">
        <f>'[4]Exhibit 2 - 2021'!L297</f>
        <v>27427</v>
      </c>
      <c r="M297" s="107">
        <f>'[4]Exhibit 2 - 2021'!M297</f>
        <v>-261125</v>
      </c>
      <c r="N297" s="107">
        <f>'[4]Exhibit 2 - 2021'!N297</f>
        <v>0</v>
      </c>
      <c r="O297" s="107">
        <f>'[4]Exhibit 2 - 2021'!O297</f>
        <v>0</v>
      </c>
      <c r="P297" s="107">
        <f>'[4]Exhibit 2 - 2021'!P297</f>
        <v>-16783</v>
      </c>
      <c r="Q297" s="107">
        <f>'[4]Exhibit 2 - 2021'!Q297</f>
        <v>-40238</v>
      </c>
      <c r="R297" s="107">
        <f>'[4]Exhibit 2 - 2021'!R297</f>
        <v>-59325</v>
      </c>
      <c r="S297" s="107">
        <f>'[4]Exhibit 2 - 2021'!S297</f>
        <v>-116246</v>
      </c>
      <c r="T297" s="107">
        <f>'[4]Exhibit 2 - 2021'!T297</f>
        <v>1517148</v>
      </c>
      <c r="U297" s="107">
        <f>'[4]Exhibit 2 - 2021'!U297</f>
        <v>781575</v>
      </c>
      <c r="V297" s="107">
        <f>'[4]Exhibit 2 - 2021'!V297</f>
        <v>1745938</v>
      </c>
      <c r="W297" s="107">
        <f>'[4]Exhibit 2 - 2021'!W297</f>
        <v>-63353</v>
      </c>
      <c r="X297" s="107">
        <f>'[4]Exhibit 2 - 2021'!X297</f>
        <v>-608</v>
      </c>
      <c r="Y297" s="107">
        <f>'[4]Exhibit 2 - 2021'!Y297</f>
        <v>-9464</v>
      </c>
      <c r="Z297" s="107">
        <f>'[4]Exhibit 2 - 2021'!Z297</f>
        <v>173578</v>
      </c>
    </row>
    <row r="298" spans="1:26" s="9" customFormat="1" ht="15" customHeight="1" x14ac:dyDescent="0.3">
      <c r="A298" s="105">
        <f>'[4]Exhibit 2 - 2021'!A298</f>
        <v>643</v>
      </c>
      <c r="B298" s="106" t="str">
        <f>'[4]Exhibit 2 - 2021'!B298</f>
        <v>NUNEZ COMMUNITY COLLEGE</v>
      </c>
      <c r="C298" s="107">
        <f>'[4]Exhibit 2 - 2021'!C298</f>
        <v>366263</v>
      </c>
      <c r="D298" s="107">
        <f>'[4]Exhibit 2 - 2021'!D298</f>
        <v>144674</v>
      </c>
      <c r="E298" s="120">
        <f>'[4]Exhibit 2 - 2021'!E298</f>
        <v>0.39500000000000002</v>
      </c>
      <c r="F298" s="107">
        <f>'[4]Exhibit 2 - 2021'!F298</f>
        <v>953784</v>
      </c>
      <c r="G298" s="121">
        <f>'[4]Exhibit 2 - 2021'!G298</f>
        <v>1.7330000000000001E-4</v>
      </c>
      <c r="H298" s="121">
        <f>'[4]Exhibit 2 - 2021'!H298</f>
        <v>2.308E-4</v>
      </c>
      <c r="I298" s="121">
        <f>'[4]Exhibit 2 - 2021'!I298</f>
        <v>-5.7500000000000002E-5</v>
      </c>
      <c r="J298" s="107">
        <f>'[4]Exhibit 2 - 2021'!J298</f>
        <v>66867</v>
      </c>
      <c r="K298" s="107">
        <f>'[4]Exhibit 2 - 2021'!K298</f>
        <v>942</v>
      </c>
      <c r="L298" s="107">
        <f>'[4]Exhibit 2 - 2021'!L298</f>
        <v>23362</v>
      </c>
      <c r="M298" s="107">
        <f>'[4]Exhibit 2 - 2021'!M298</f>
        <v>-222426</v>
      </c>
      <c r="N298" s="107">
        <f>'[4]Exhibit 2 - 2021'!N298</f>
        <v>0</v>
      </c>
      <c r="O298" s="107">
        <f>'[4]Exhibit 2 - 2021'!O298</f>
        <v>0</v>
      </c>
      <c r="P298" s="107">
        <f>'[4]Exhibit 2 - 2021'!P298</f>
        <v>-14296</v>
      </c>
      <c r="Q298" s="107">
        <f>'[4]Exhibit 2 - 2021'!Q298</f>
        <v>-34275</v>
      </c>
      <c r="R298" s="107">
        <f>'[4]Exhibit 2 - 2021'!R298</f>
        <v>-50533</v>
      </c>
      <c r="S298" s="107">
        <f>'[4]Exhibit 2 - 2021'!S298</f>
        <v>-99018</v>
      </c>
      <c r="T298" s="107">
        <f>'[4]Exhibit 2 - 2021'!T298</f>
        <v>1292305</v>
      </c>
      <c r="U298" s="107">
        <f>'[4]Exhibit 2 - 2021'!U298</f>
        <v>665745</v>
      </c>
      <c r="V298" s="107">
        <f>'[4]Exhibit 2 - 2021'!V298</f>
        <v>1908705</v>
      </c>
      <c r="W298" s="107">
        <f>'[4]Exhibit 2 - 2021'!W298</f>
        <v>-475481</v>
      </c>
      <c r="X298" s="107">
        <f>'[4]Exhibit 2 - 2021'!X298</f>
        <v>-4566</v>
      </c>
      <c r="Y298" s="107">
        <f>'[4]Exhibit 2 - 2021'!Y298</f>
        <v>-71028</v>
      </c>
      <c r="Z298" s="107">
        <f>'[4]Exhibit 2 - 2021'!Z298</f>
        <v>147854</v>
      </c>
    </row>
    <row r="299" spans="1:26" s="9" customFormat="1" ht="15" customHeight="1" x14ac:dyDescent="0.3">
      <c r="A299" s="105" t="str">
        <f>'[4]Exhibit 2 - 2021'!A299</f>
        <v xml:space="preserve"> 01-133</v>
      </c>
      <c r="B299" s="106" t="str">
        <f>'[4]Exhibit 2 - 2021'!B299</f>
        <v>OFFICE OF ELDERLY AFFAIRS</v>
      </c>
      <c r="C299" s="107">
        <f>'[4]Exhibit 2 - 2021'!C299</f>
        <v>3690083</v>
      </c>
      <c r="D299" s="107">
        <f>'[4]Exhibit 2 - 2021'!D299</f>
        <v>1457583</v>
      </c>
      <c r="E299" s="120">
        <f>'[4]Exhibit 2 - 2021'!E299</f>
        <v>0.39500000000000002</v>
      </c>
      <c r="F299" s="107">
        <f>'[4]Exhibit 2 - 2021'!F299</f>
        <v>9609226</v>
      </c>
      <c r="G299" s="121">
        <f>'[4]Exhibit 2 - 2021'!G299</f>
        <v>1.7459000000000001E-3</v>
      </c>
      <c r="H299" s="121">
        <f>'[4]Exhibit 2 - 2021'!H299</f>
        <v>1.5388999999999999E-3</v>
      </c>
      <c r="I299" s="121">
        <f>'[4]Exhibit 2 - 2021'!I299</f>
        <v>2.0689999999999999E-4</v>
      </c>
      <c r="J299" s="107">
        <f>'[4]Exhibit 2 - 2021'!J299</f>
        <v>673675</v>
      </c>
      <c r="K299" s="107">
        <f>'[4]Exhibit 2 - 2021'!K299</f>
        <v>9490</v>
      </c>
      <c r="L299" s="107">
        <f>'[4]Exhibit 2 - 2021'!L299</f>
        <v>235369</v>
      </c>
      <c r="M299" s="107">
        <f>'[4]Exhibit 2 - 2021'!M299</f>
        <v>-2240908</v>
      </c>
      <c r="N299" s="107">
        <f>'[4]Exhibit 2 - 2021'!N299</f>
        <v>0</v>
      </c>
      <c r="O299" s="107">
        <f>'[4]Exhibit 2 - 2021'!O299</f>
        <v>0</v>
      </c>
      <c r="P299" s="107">
        <f>'[4]Exhibit 2 - 2021'!P299</f>
        <v>-144028</v>
      </c>
      <c r="Q299" s="107">
        <f>'[4]Exhibit 2 - 2021'!Q299</f>
        <v>-345311</v>
      </c>
      <c r="R299" s="107">
        <f>'[4]Exhibit 2 - 2021'!R299</f>
        <v>-509114</v>
      </c>
      <c r="S299" s="107">
        <f>'[4]Exhibit 2 - 2021'!S299</f>
        <v>-997596</v>
      </c>
      <c r="T299" s="107">
        <f>'[4]Exhibit 2 - 2021'!T299</f>
        <v>13019776</v>
      </c>
      <c r="U299" s="107">
        <f>'[4]Exhibit 2 - 2021'!U299</f>
        <v>6707278</v>
      </c>
      <c r="V299" s="107">
        <f>'[4]Exhibit 2 - 2021'!V299</f>
        <v>12727979</v>
      </c>
      <c r="W299" s="107">
        <f>'[4]Exhibit 2 - 2021'!W299</f>
        <v>1711532</v>
      </c>
      <c r="X299" s="107">
        <f>'[4]Exhibit 2 - 2021'!X299</f>
        <v>16437</v>
      </c>
      <c r="Y299" s="107">
        <f>'[4]Exhibit 2 - 2021'!Y299</f>
        <v>255670</v>
      </c>
      <c r="Z299" s="107">
        <f>'[4]Exhibit 2 - 2021'!Z299</f>
        <v>1489602</v>
      </c>
    </row>
    <row r="300" spans="1:26" s="9" customFormat="1" ht="15" customHeight="1" x14ac:dyDescent="0.3">
      <c r="A300" s="105" t="str">
        <f>'[4]Exhibit 2 - 2021'!A300</f>
        <v xml:space="preserve"> 01-255</v>
      </c>
      <c r="B300" s="106" t="str">
        <f>'[4]Exhibit 2 - 2021'!B300</f>
        <v>OFFICE OF FINANCIAL INSTITUTIONS</v>
      </c>
      <c r="C300" s="107">
        <f>'[4]Exhibit 2 - 2021'!C300</f>
        <v>5000933</v>
      </c>
      <c r="D300" s="107">
        <f>'[4]Exhibit 2 - 2021'!D300</f>
        <v>1975369</v>
      </c>
      <c r="E300" s="120">
        <f>'[4]Exhibit 2 - 2021'!E300</f>
        <v>0.39500000000000002</v>
      </c>
      <c r="F300" s="107">
        <f>'[4]Exhibit 2 - 2021'!F300</f>
        <v>13022792</v>
      </c>
      <c r="G300" s="121">
        <f>'[4]Exhibit 2 - 2021'!G300</f>
        <v>2.3660999999999999E-3</v>
      </c>
      <c r="H300" s="121">
        <f>'[4]Exhibit 2 - 2021'!H300</f>
        <v>2.7829999999999999E-3</v>
      </c>
      <c r="I300" s="121">
        <f>'[4]Exhibit 2 - 2021'!I300</f>
        <v>-4.169E-4</v>
      </c>
      <c r="J300" s="107">
        <f>'[4]Exhibit 2 - 2021'!J300</f>
        <v>912991</v>
      </c>
      <c r="K300" s="107">
        <f>'[4]Exhibit 2 - 2021'!K300</f>
        <v>12861</v>
      </c>
      <c r="L300" s="107">
        <f>'[4]Exhibit 2 - 2021'!L300</f>
        <v>318981</v>
      </c>
      <c r="M300" s="107">
        <f>'[4]Exhibit 2 - 2021'!M300</f>
        <v>-3036964</v>
      </c>
      <c r="N300" s="107">
        <f>'[4]Exhibit 2 - 2021'!N300</f>
        <v>0</v>
      </c>
      <c r="O300" s="107">
        <f>'[4]Exhibit 2 - 2021'!O300</f>
        <v>0</v>
      </c>
      <c r="P300" s="107">
        <f>'[4]Exhibit 2 - 2021'!P300</f>
        <v>-195193</v>
      </c>
      <c r="Q300" s="107">
        <f>'[4]Exhibit 2 - 2021'!Q300</f>
        <v>-467979</v>
      </c>
      <c r="R300" s="107">
        <f>'[4]Exhibit 2 - 2021'!R300</f>
        <v>-689970</v>
      </c>
      <c r="S300" s="107">
        <f>'[4]Exhibit 2 - 2021'!S300</f>
        <v>-1351980</v>
      </c>
      <c r="T300" s="107">
        <f>'[4]Exhibit 2 - 2021'!T300</f>
        <v>17644899</v>
      </c>
      <c r="U300" s="107">
        <f>'[4]Exhibit 2 - 2021'!U300</f>
        <v>9089961</v>
      </c>
      <c r="V300" s="107">
        <f>'[4]Exhibit 2 - 2021'!V300</f>
        <v>23017021</v>
      </c>
      <c r="W300" s="107">
        <f>'[4]Exhibit 2 - 2021'!W300</f>
        <v>-3448041</v>
      </c>
      <c r="X300" s="107">
        <f>'[4]Exhibit 2 - 2021'!X300</f>
        <v>-33114</v>
      </c>
      <c r="Y300" s="107">
        <f>'[4]Exhibit 2 - 2021'!Y300</f>
        <v>-515070</v>
      </c>
      <c r="Z300" s="107">
        <f>'[4]Exhibit 2 - 2021'!Z300</f>
        <v>2018765</v>
      </c>
    </row>
    <row r="301" spans="1:26" s="9" customFormat="1" ht="15" customHeight="1" x14ac:dyDescent="0.3">
      <c r="A301" s="105" t="str">
        <f>'[4]Exhibit 2 - 2021'!A301</f>
        <v xml:space="preserve"> 01-111</v>
      </c>
      <c r="B301" s="106" t="str">
        <f>'[4]Exhibit 2 - 2021'!B301</f>
        <v>OFFICE OF HOME LAND SEC &amp;  EMERG. PREP.</v>
      </c>
      <c r="C301" s="107">
        <f>'[4]Exhibit 2 - 2021'!C301</f>
        <v>13453343</v>
      </c>
      <c r="D301" s="107">
        <f>'[4]Exhibit 2 - 2021'!D301</f>
        <v>5312635</v>
      </c>
      <c r="E301" s="120">
        <f>'[4]Exhibit 2 - 2021'!E301</f>
        <v>0.3948933</v>
      </c>
      <c r="F301" s="107">
        <f>'[4]Exhibit 2 - 2021'!F301</f>
        <v>35023944</v>
      </c>
      <c r="G301" s="121">
        <f>'[4]Exhibit 2 - 2021'!G301</f>
        <v>6.3634E-3</v>
      </c>
      <c r="H301" s="121">
        <f>'[4]Exhibit 2 - 2021'!H301</f>
        <v>6.3090999999999998E-3</v>
      </c>
      <c r="I301" s="121">
        <f>'[4]Exhibit 2 - 2021'!I301</f>
        <v>5.4299999999999998E-5</v>
      </c>
      <c r="J301" s="107">
        <f>'[4]Exhibit 2 - 2021'!J301</f>
        <v>2455429</v>
      </c>
      <c r="K301" s="107">
        <f>'[4]Exhibit 2 - 2021'!K301</f>
        <v>34590</v>
      </c>
      <c r="L301" s="107">
        <f>'[4]Exhibit 2 - 2021'!L301</f>
        <v>857878</v>
      </c>
      <c r="M301" s="107">
        <f>'[4]Exhibit 2 - 2021'!M301</f>
        <v>-8167716</v>
      </c>
      <c r="N301" s="107">
        <f>'[4]Exhibit 2 - 2021'!N301</f>
        <v>0</v>
      </c>
      <c r="O301" s="107">
        <f>'[4]Exhibit 2 - 2021'!O301</f>
        <v>0</v>
      </c>
      <c r="P301" s="107">
        <f>'[4]Exhibit 2 - 2021'!P301</f>
        <v>-524958</v>
      </c>
      <c r="Q301" s="107">
        <f>'[4]Exhibit 2 - 2021'!Q301</f>
        <v>-1258598</v>
      </c>
      <c r="R301" s="107">
        <f>'[4]Exhibit 2 - 2021'!R301</f>
        <v>-1855630</v>
      </c>
      <c r="S301" s="107">
        <f>'[4]Exhibit 2 - 2021'!S301</f>
        <v>-3636062</v>
      </c>
      <c r="T301" s="107">
        <f>'[4]Exhibit 2 - 2021'!T301</f>
        <v>47454799</v>
      </c>
      <c r="U301" s="107">
        <f>'[4]Exhibit 2 - 2021'!U301</f>
        <v>24446853</v>
      </c>
      <c r="V301" s="107">
        <f>'[4]Exhibit 2 - 2021'!V301</f>
        <v>52180802</v>
      </c>
      <c r="W301" s="107">
        <f>'[4]Exhibit 2 - 2021'!W301</f>
        <v>448684</v>
      </c>
      <c r="X301" s="107">
        <f>'[4]Exhibit 2 - 2021'!X301</f>
        <v>4309</v>
      </c>
      <c r="Y301" s="107">
        <f>'[4]Exhibit 2 - 2021'!Y301</f>
        <v>67025</v>
      </c>
      <c r="Z301" s="107">
        <f>'[4]Exhibit 2 - 2021'!Z301</f>
        <v>5429336</v>
      </c>
    </row>
    <row r="302" spans="1:26" s="9" customFormat="1" ht="15" customHeight="1" x14ac:dyDescent="0.3">
      <c r="A302" s="105" t="str">
        <f>'[4]Exhibit 2 - 2021'!A302</f>
        <v xml:space="preserve"> 08C-403</v>
      </c>
      <c r="B302" s="106" t="str">
        <f>'[4]Exhibit 2 - 2021'!B302</f>
        <v>OFFICE OF JUVENILE JUSTICE</v>
      </c>
      <c r="C302" s="107">
        <f>'[4]Exhibit 2 - 2021'!C302</f>
        <v>30712425</v>
      </c>
      <c r="D302" s="107">
        <f>'[4]Exhibit 2 - 2021'!D302</f>
        <v>13114830</v>
      </c>
      <c r="E302" s="120">
        <f>'[4]Exhibit 2 - 2021'!E302</f>
        <v>0.42702030000000002</v>
      </c>
      <c r="F302" s="107">
        <f>'[4]Exhibit 2 - 2021'!F302</f>
        <v>86460469</v>
      </c>
      <c r="G302" s="121">
        <f>'[4]Exhibit 2 - 2021'!G302</f>
        <v>1.5708699999999999E-2</v>
      </c>
      <c r="H302" s="121">
        <f>'[4]Exhibit 2 - 2021'!H302</f>
        <v>1.6389600000000001E-2</v>
      </c>
      <c r="I302" s="121">
        <f>'[4]Exhibit 2 - 2021'!I302</f>
        <v>-6.8090000000000002E-4</v>
      </c>
      <c r="J302" s="107">
        <f>'[4]Exhibit 2 - 2021'!J302</f>
        <v>6061496</v>
      </c>
      <c r="K302" s="107">
        <f>'[4]Exhibit 2 - 2021'!K302</f>
        <v>85388</v>
      </c>
      <c r="L302" s="107">
        <f>'[4]Exhibit 2 - 2021'!L302</f>
        <v>2117767</v>
      </c>
      <c r="M302" s="107">
        <f>'[4]Exhibit 2 - 2021'!M302</f>
        <v>-20162907</v>
      </c>
      <c r="N302" s="107">
        <f>'[4]Exhibit 2 - 2021'!N302</f>
        <v>0</v>
      </c>
      <c r="O302" s="107">
        <f>'[4]Exhibit 2 - 2021'!O302</f>
        <v>0</v>
      </c>
      <c r="P302" s="107">
        <f>'[4]Exhibit 2 - 2021'!P302</f>
        <v>-1295917</v>
      </c>
      <c r="Q302" s="107">
        <f>'[4]Exhibit 2 - 2021'!Q302</f>
        <v>-3106988</v>
      </c>
      <c r="R302" s="107">
        <f>'[4]Exhibit 2 - 2021'!R302</f>
        <v>-4580828</v>
      </c>
      <c r="S302" s="107">
        <f>'[4]Exhibit 2 - 2021'!S302</f>
        <v>-8976019</v>
      </c>
      <c r="T302" s="107">
        <f>'[4]Exhibit 2 - 2021'!T302</f>
        <v>117147405</v>
      </c>
      <c r="U302" s="107">
        <f>'[4]Exhibit 2 - 2021'!U302</f>
        <v>60349753</v>
      </c>
      <c r="V302" s="107">
        <f>'[4]Exhibit 2 - 2021'!V302</f>
        <v>135552939</v>
      </c>
      <c r="W302" s="107">
        <f>'[4]Exhibit 2 - 2021'!W302</f>
        <v>-5631250</v>
      </c>
      <c r="X302" s="107">
        <f>'[4]Exhibit 2 - 2021'!X302</f>
        <v>-54080</v>
      </c>
      <c r="Y302" s="107">
        <f>'[4]Exhibit 2 - 2021'!Y302</f>
        <v>-841199</v>
      </c>
      <c r="Z302" s="107">
        <f>'[4]Exhibit 2 - 2021'!Z302</f>
        <v>13402915</v>
      </c>
    </row>
    <row r="303" spans="1:26" s="9" customFormat="1" ht="15" customHeight="1" x14ac:dyDescent="0.3">
      <c r="A303" s="105" t="str">
        <f>'[4]Exhibit 2 - 2021'!A303</f>
        <v xml:space="preserve"> LsrAgy00763</v>
      </c>
      <c r="B303" s="106" t="str">
        <f>'[4]Exhibit 2 - 2021'!B303</f>
        <v>OPELOUSAS CITY COURT</v>
      </c>
      <c r="C303" s="107">
        <f>'[4]Exhibit 2 - 2021'!C303</f>
        <v>56400</v>
      </c>
      <c r="D303" s="107">
        <f>'[4]Exhibit 2 - 2021'!D303</f>
        <v>24647</v>
      </c>
      <c r="E303" s="120">
        <f>'[4]Exhibit 2 - 2021'!E303</f>
        <v>0.437</v>
      </c>
      <c r="F303" s="107">
        <f>'[4]Exhibit 2 - 2021'!F303</f>
        <v>162477</v>
      </c>
      <c r="G303" s="121">
        <f>'[4]Exhibit 2 - 2021'!G303</f>
        <v>2.9499999999999999E-5</v>
      </c>
      <c r="H303" s="121">
        <f>'[4]Exhibit 2 - 2021'!H303</f>
        <v>2.8500000000000002E-5</v>
      </c>
      <c r="I303" s="121">
        <f>'[4]Exhibit 2 - 2021'!I303</f>
        <v>9.9999999999999995E-7</v>
      </c>
      <c r="J303" s="107">
        <f>'[4]Exhibit 2 - 2021'!J303</f>
        <v>11391</v>
      </c>
      <c r="K303" s="107">
        <f>'[4]Exhibit 2 - 2021'!K303</f>
        <v>160</v>
      </c>
      <c r="L303" s="107">
        <f>'[4]Exhibit 2 - 2021'!L303</f>
        <v>3980</v>
      </c>
      <c r="M303" s="107">
        <f>'[4]Exhibit 2 - 2021'!M303</f>
        <v>-37890</v>
      </c>
      <c r="N303" s="107">
        <f>'[4]Exhibit 2 - 2021'!N303</f>
        <v>0</v>
      </c>
      <c r="O303" s="107">
        <f>'[4]Exhibit 2 - 2021'!O303</f>
        <v>0</v>
      </c>
      <c r="P303" s="107">
        <f>'[4]Exhibit 2 - 2021'!P303</f>
        <v>-2435</v>
      </c>
      <c r="Q303" s="107">
        <f>'[4]Exhibit 2 - 2021'!Q303</f>
        <v>-5839</v>
      </c>
      <c r="R303" s="107">
        <f>'[4]Exhibit 2 - 2021'!R303</f>
        <v>-8608</v>
      </c>
      <c r="S303" s="107">
        <f>'[4]Exhibit 2 - 2021'!S303</f>
        <v>-16868</v>
      </c>
      <c r="T303" s="107">
        <f>'[4]Exhibit 2 - 2021'!T303</f>
        <v>220145</v>
      </c>
      <c r="U303" s="107">
        <f>'[4]Exhibit 2 - 2021'!U303</f>
        <v>113410</v>
      </c>
      <c r="V303" s="107">
        <f>'[4]Exhibit 2 - 2021'!V303</f>
        <v>235714</v>
      </c>
      <c r="W303" s="107">
        <f>'[4]Exhibit 2 - 2021'!W303</f>
        <v>8436</v>
      </c>
      <c r="X303" s="107">
        <f>'[4]Exhibit 2 - 2021'!X303</f>
        <v>81</v>
      </c>
      <c r="Y303" s="107">
        <f>'[4]Exhibit 2 - 2021'!Y303</f>
        <v>1260</v>
      </c>
      <c r="Z303" s="107">
        <f>'[4]Exhibit 2 - 2021'!Z303</f>
        <v>25187</v>
      </c>
    </row>
    <row r="304" spans="1:26" s="9" customFormat="1" ht="15" customHeight="1" x14ac:dyDescent="0.3">
      <c r="A304" s="105" t="str">
        <f>'[4]Exhibit 2 - 2021'!A304</f>
        <v xml:space="preserve"> LsrAgy00004</v>
      </c>
      <c r="B304" s="106" t="str">
        <f>'[4]Exhibit 2 - 2021'!B304</f>
        <v>ORLEANS PARISH SCHOOL BOARD</v>
      </c>
      <c r="C304" s="107">
        <f>'[4]Exhibit 2 - 2021'!C304</f>
        <v>554419</v>
      </c>
      <c r="D304" s="107">
        <f>'[4]Exhibit 2 - 2021'!D304</f>
        <v>218995</v>
      </c>
      <c r="E304" s="120">
        <f>'[4]Exhibit 2 - 2021'!E304</f>
        <v>0.39500000000000002</v>
      </c>
      <c r="F304" s="107">
        <f>'[4]Exhibit 2 - 2021'!F304</f>
        <v>1443748</v>
      </c>
      <c r="G304" s="121">
        <f>'[4]Exhibit 2 - 2021'!G304</f>
        <v>2.6229999999999998E-4</v>
      </c>
      <c r="H304" s="121">
        <f>'[4]Exhibit 2 - 2021'!H304</f>
        <v>2.2220000000000001E-4</v>
      </c>
      <c r="I304" s="121">
        <f>'[4]Exhibit 2 - 2021'!I304</f>
        <v>4.0200000000000001E-5</v>
      </c>
      <c r="J304" s="107">
        <f>'[4]Exhibit 2 - 2021'!J304</f>
        <v>101217</v>
      </c>
      <c r="K304" s="107">
        <f>'[4]Exhibit 2 - 2021'!K304</f>
        <v>1426</v>
      </c>
      <c r="L304" s="107">
        <f>'[4]Exhibit 2 - 2021'!L304</f>
        <v>35363</v>
      </c>
      <c r="M304" s="107">
        <f>'[4]Exhibit 2 - 2021'!M304</f>
        <v>-336687</v>
      </c>
      <c r="N304" s="107">
        <f>'[4]Exhibit 2 - 2021'!N304</f>
        <v>0</v>
      </c>
      <c r="O304" s="107">
        <f>'[4]Exhibit 2 - 2021'!O304</f>
        <v>0</v>
      </c>
      <c r="P304" s="107">
        <f>'[4]Exhibit 2 - 2021'!P304</f>
        <v>-21640</v>
      </c>
      <c r="Q304" s="107">
        <f>'[4]Exhibit 2 - 2021'!Q304</f>
        <v>-51882</v>
      </c>
      <c r="R304" s="107">
        <f>'[4]Exhibit 2 - 2021'!R304</f>
        <v>-76492</v>
      </c>
      <c r="S304" s="107">
        <f>'[4]Exhibit 2 - 2021'!S304</f>
        <v>-149885</v>
      </c>
      <c r="T304" s="107">
        <f>'[4]Exhibit 2 - 2021'!T304</f>
        <v>1956169</v>
      </c>
      <c r="U304" s="107">
        <f>'[4]Exhibit 2 - 2021'!U304</f>
        <v>1007742</v>
      </c>
      <c r="V304" s="107">
        <f>'[4]Exhibit 2 - 2021'!V304</f>
        <v>1837412</v>
      </c>
      <c r="W304" s="107">
        <f>'[4]Exhibit 2 - 2021'!W304</f>
        <v>332067</v>
      </c>
      <c r="X304" s="107">
        <f>'[4]Exhibit 2 - 2021'!X304</f>
        <v>3189</v>
      </c>
      <c r="Y304" s="107">
        <f>'[4]Exhibit 2 - 2021'!Y304</f>
        <v>49604</v>
      </c>
      <c r="Z304" s="107">
        <f>'[4]Exhibit 2 - 2021'!Z304</f>
        <v>223807</v>
      </c>
    </row>
    <row r="305" spans="1:26" s="9" customFormat="1" ht="15" customHeight="1" x14ac:dyDescent="0.3">
      <c r="A305" s="105" t="str">
        <f>'[4]Exhibit 2 - 2021'!A305</f>
        <v xml:space="preserve"> LsrAgy00734</v>
      </c>
      <c r="B305" s="106" t="str">
        <f>'[4]Exhibit 2 - 2021'!B305</f>
        <v>OUACHITA PARISH POLICE JURY</v>
      </c>
      <c r="C305" s="107">
        <f>'[4]Exhibit 2 - 2021'!C305</f>
        <v>109631</v>
      </c>
      <c r="D305" s="107">
        <f>'[4]Exhibit 2 - 2021'!D305</f>
        <v>44886</v>
      </c>
      <c r="E305" s="120">
        <f>'[4]Exhibit 2 - 2021'!E305</f>
        <v>0.40943299999999999</v>
      </c>
      <c r="F305" s="107">
        <f>'[4]Exhibit 2 - 2021'!F305</f>
        <v>295894</v>
      </c>
      <c r="G305" s="121">
        <f>'[4]Exhibit 2 - 2021'!G305</f>
        <v>5.38E-5</v>
      </c>
      <c r="H305" s="121">
        <f>'[4]Exhibit 2 - 2021'!H305</f>
        <v>5.2899999999999998E-5</v>
      </c>
      <c r="I305" s="121">
        <f>'[4]Exhibit 2 - 2021'!I305</f>
        <v>8.9999999999999996E-7</v>
      </c>
      <c r="J305" s="107">
        <f>'[4]Exhibit 2 - 2021'!J305</f>
        <v>20744</v>
      </c>
      <c r="K305" s="107">
        <f>'[4]Exhibit 2 - 2021'!K305</f>
        <v>292</v>
      </c>
      <c r="L305" s="107">
        <f>'[4]Exhibit 2 - 2021'!L305</f>
        <v>7248</v>
      </c>
      <c r="M305" s="107">
        <f>'[4]Exhibit 2 - 2021'!M305</f>
        <v>-69004</v>
      </c>
      <c r="N305" s="107">
        <f>'[4]Exhibit 2 - 2021'!N305</f>
        <v>0</v>
      </c>
      <c r="O305" s="107">
        <f>'[4]Exhibit 2 - 2021'!O305</f>
        <v>0</v>
      </c>
      <c r="P305" s="107">
        <f>'[4]Exhibit 2 - 2021'!P305</f>
        <v>-4435</v>
      </c>
      <c r="Q305" s="107">
        <f>'[4]Exhibit 2 - 2021'!Q305</f>
        <v>-10633</v>
      </c>
      <c r="R305" s="107">
        <f>'[4]Exhibit 2 - 2021'!R305</f>
        <v>-15677</v>
      </c>
      <c r="S305" s="107">
        <f>'[4]Exhibit 2 - 2021'!S305</f>
        <v>-30719</v>
      </c>
      <c r="T305" s="107">
        <f>'[4]Exhibit 2 - 2021'!T305</f>
        <v>400914</v>
      </c>
      <c r="U305" s="107">
        <f>'[4]Exhibit 2 - 2021'!U305</f>
        <v>206535</v>
      </c>
      <c r="V305" s="107">
        <f>'[4]Exhibit 2 - 2021'!V305</f>
        <v>437188</v>
      </c>
      <c r="W305" s="107">
        <f>'[4]Exhibit 2 - 2021'!W305</f>
        <v>7444</v>
      </c>
      <c r="X305" s="107">
        <f>'[4]Exhibit 2 - 2021'!X305</f>
        <v>71</v>
      </c>
      <c r="Y305" s="107">
        <f>'[4]Exhibit 2 - 2021'!Y305</f>
        <v>1112</v>
      </c>
      <c r="Z305" s="107">
        <f>'[4]Exhibit 2 - 2021'!Z305</f>
        <v>45869</v>
      </c>
    </row>
    <row r="306" spans="1:26" s="9" customFormat="1" ht="15" customHeight="1" x14ac:dyDescent="0.3">
      <c r="A306" s="105" t="str">
        <f>'[4]Exhibit 2 - 2021'!A306</f>
        <v xml:space="preserve"> LsrAgy00057</v>
      </c>
      <c r="B306" s="106" t="str">
        <f>'[4]Exhibit 2 - 2021'!B306</f>
        <v>OUACHITA PARISH SCHOOL BOARD</v>
      </c>
      <c r="C306" s="107">
        <f>'[4]Exhibit 2 - 2021'!C306</f>
        <v>263693</v>
      </c>
      <c r="D306" s="107">
        <f>'[4]Exhibit 2 - 2021'!D306</f>
        <v>104159</v>
      </c>
      <c r="E306" s="120">
        <f>'[4]Exhibit 2 - 2021'!E306</f>
        <v>0.39500000000000002</v>
      </c>
      <c r="F306" s="107">
        <f>'[4]Exhibit 2 - 2021'!F306</f>
        <v>686676</v>
      </c>
      <c r="G306" s="121">
        <f>'[4]Exhibit 2 - 2021'!G306</f>
        <v>1.248E-4</v>
      </c>
      <c r="H306" s="121">
        <f>'[4]Exhibit 2 - 2021'!H306</f>
        <v>1.4119999999999999E-4</v>
      </c>
      <c r="I306" s="121">
        <f>'[4]Exhibit 2 - 2021'!I306</f>
        <v>-1.6500000000000001E-5</v>
      </c>
      <c r="J306" s="107">
        <f>'[4]Exhibit 2 - 2021'!J306</f>
        <v>48141</v>
      </c>
      <c r="K306" s="107">
        <f>'[4]Exhibit 2 - 2021'!K306</f>
        <v>678</v>
      </c>
      <c r="L306" s="107">
        <f>'[4]Exhibit 2 - 2021'!L306</f>
        <v>16819</v>
      </c>
      <c r="M306" s="107">
        <f>'[4]Exhibit 2 - 2021'!M306</f>
        <v>-160135</v>
      </c>
      <c r="N306" s="107">
        <f>'[4]Exhibit 2 - 2021'!N306</f>
        <v>0</v>
      </c>
      <c r="O306" s="107">
        <f>'[4]Exhibit 2 - 2021'!O306</f>
        <v>0</v>
      </c>
      <c r="P306" s="107">
        <f>'[4]Exhibit 2 - 2021'!P306</f>
        <v>-10292</v>
      </c>
      <c r="Q306" s="107">
        <f>'[4]Exhibit 2 - 2021'!Q306</f>
        <v>-24676</v>
      </c>
      <c r="R306" s="107">
        <f>'[4]Exhibit 2 - 2021'!R306</f>
        <v>-36381</v>
      </c>
      <c r="S306" s="107">
        <f>'[4]Exhibit 2 - 2021'!S306</f>
        <v>-71288</v>
      </c>
      <c r="T306" s="107">
        <f>'[4]Exhibit 2 - 2021'!T306</f>
        <v>930394</v>
      </c>
      <c r="U306" s="107">
        <f>'[4]Exhibit 2 - 2021'!U306</f>
        <v>479303</v>
      </c>
      <c r="V306" s="107">
        <f>'[4]Exhibit 2 - 2021'!V306</f>
        <v>1168066</v>
      </c>
      <c r="W306" s="107">
        <f>'[4]Exhibit 2 - 2021'!W306</f>
        <v>-136218</v>
      </c>
      <c r="X306" s="107">
        <f>'[4]Exhibit 2 - 2021'!X306</f>
        <v>-1308</v>
      </c>
      <c r="Y306" s="107">
        <f>'[4]Exhibit 2 - 2021'!Y306</f>
        <v>-20348</v>
      </c>
      <c r="Z306" s="107">
        <f>'[4]Exhibit 2 - 2021'!Z306</f>
        <v>106447</v>
      </c>
    </row>
    <row r="307" spans="1:26" s="9" customFormat="1" ht="15" customHeight="1" x14ac:dyDescent="0.3">
      <c r="A307" s="105" t="str">
        <f>'[4]Exhibit 2 - 2021'!A307</f>
        <v xml:space="preserve"> LsrAgy00727</v>
      </c>
      <c r="B307" s="106" t="str">
        <f>'[4]Exhibit 2 - 2021'!B307</f>
        <v>PARISH OF ORLEANS JUDICIAL EXP JUDGES</v>
      </c>
      <c r="C307" s="107">
        <f>'[4]Exhibit 2 - 2021'!C307</f>
        <v>447229</v>
      </c>
      <c r="D307" s="107">
        <f>'[4]Exhibit 2 - 2021'!D307</f>
        <v>193091</v>
      </c>
      <c r="E307" s="120">
        <f>'[4]Exhibit 2 - 2021'!E307</f>
        <v>0.43175000000000002</v>
      </c>
      <c r="F307" s="107">
        <f>'[4]Exhibit 2 - 2021'!F307</f>
        <v>1272960</v>
      </c>
      <c r="G307" s="121">
        <f>'[4]Exhibit 2 - 2021'!G307</f>
        <v>2.3130000000000001E-4</v>
      </c>
      <c r="H307" s="121">
        <f>'[4]Exhibit 2 - 2021'!H307</f>
        <v>1.5909999999999999E-4</v>
      </c>
      <c r="I307" s="121">
        <f>'[4]Exhibit 2 - 2021'!I307</f>
        <v>7.2200000000000007E-5</v>
      </c>
      <c r="J307" s="107">
        <f>'[4]Exhibit 2 - 2021'!J307</f>
        <v>89244</v>
      </c>
      <c r="K307" s="107">
        <f>'[4]Exhibit 2 - 2021'!K307</f>
        <v>1257</v>
      </c>
      <c r="L307" s="107">
        <f>'[4]Exhibit 2 - 2021'!L307</f>
        <v>31180</v>
      </c>
      <c r="M307" s="107">
        <f>'[4]Exhibit 2 - 2021'!M307</f>
        <v>-296859</v>
      </c>
      <c r="N307" s="107">
        <f>'[4]Exhibit 2 - 2021'!N307</f>
        <v>0</v>
      </c>
      <c r="O307" s="107">
        <f>'[4]Exhibit 2 - 2021'!O307</f>
        <v>0</v>
      </c>
      <c r="P307" s="107">
        <f>'[4]Exhibit 2 - 2021'!P307</f>
        <v>-19080</v>
      </c>
      <c r="Q307" s="107">
        <f>'[4]Exhibit 2 - 2021'!Q307</f>
        <v>-45744</v>
      </c>
      <c r="R307" s="107">
        <f>'[4]Exhibit 2 - 2021'!R307</f>
        <v>-67444</v>
      </c>
      <c r="S307" s="107">
        <f>'[4]Exhibit 2 - 2021'!S307</f>
        <v>-132154</v>
      </c>
      <c r="T307" s="107">
        <f>'[4]Exhibit 2 - 2021'!T307</f>
        <v>1724764</v>
      </c>
      <c r="U307" s="107">
        <f>'[4]Exhibit 2 - 2021'!U307</f>
        <v>888531</v>
      </c>
      <c r="V307" s="107">
        <f>'[4]Exhibit 2 - 2021'!V307</f>
        <v>1315450</v>
      </c>
      <c r="W307" s="107">
        <f>'[4]Exhibit 2 - 2021'!W307</f>
        <v>597390</v>
      </c>
      <c r="X307" s="107">
        <f>'[4]Exhibit 2 - 2021'!X307</f>
        <v>5737</v>
      </c>
      <c r="Y307" s="107">
        <f>'[4]Exhibit 2 - 2021'!Y307</f>
        <v>89238</v>
      </c>
      <c r="Z307" s="107">
        <f>'[4]Exhibit 2 - 2021'!Z307</f>
        <v>197331</v>
      </c>
    </row>
    <row r="308" spans="1:26" s="9" customFormat="1" ht="15" customHeight="1" x14ac:dyDescent="0.3">
      <c r="A308" s="105" t="str">
        <f>'[4]Exhibit 2 - 2021'!A308</f>
        <v xml:space="preserve"> LsrAgy00726</v>
      </c>
      <c r="B308" s="106" t="str">
        <f>'[4]Exhibit 2 - 2021'!B308</f>
        <v>PARISH OF TANGIPAHOA</v>
      </c>
      <c r="C308" s="107">
        <f>'[4]Exhibit 2 - 2021'!C308</f>
        <v>0</v>
      </c>
      <c r="D308" s="107">
        <f>'[4]Exhibit 2 - 2021'!D308</f>
        <v>0</v>
      </c>
      <c r="E308" s="120">
        <f>'[4]Exhibit 2 - 2021'!E308</f>
        <v>0</v>
      </c>
      <c r="F308" s="107">
        <f>'[4]Exhibit 2 - 2021'!F308</f>
        <v>0</v>
      </c>
      <c r="G308" s="121">
        <f>'[4]Exhibit 2 - 2021'!G308</f>
        <v>0</v>
      </c>
      <c r="H308" s="121">
        <f>'[4]Exhibit 2 - 2021'!H308</f>
        <v>7.0999999999999998E-6</v>
      </c>
      <c r="I308" s="121">
        <f>'[4]Exhibit 2 - 2021'!I308</f>
        <v>-7.0999999999999998E-6</v>
      </c>
      <c r="J308" s="107">
        <f>'[4]Exhibit 2 - 2021'!J308</f>
        <v>0</v>
      </c>
      <c r="K308" s="107">
        <f>'[4]Exhibit 2 - 2021'!K308</f>
        <v>0</v>
      </c>
      <c r="L308" s="107">
        <f>'[4]Exhibit 2 - 2021'!L308</f>
        <v>0</v>
      </c>
      <c r="M308" s="107">
        <f>'[4]Exhibit 2 - 2021'!M308</f>
        <v>0</v>
      </c>
      <c r="N308" s="107">
        <f>'[4]Exhibit 2 - 2021'!N308</f>
        <v>0</v>
      </c>
      <c r="O308" s="107">
        <f>'[4]Exhibit 2 - 2021'!O308</f>
        <v>0</v>
      </c>
      <c r="P308" s="107">
        <f>'[4]Exhibit 2 - 2021'!P308</f>
        <v>0</v>
      </c>
      <c r="Q308" s="107">
        <f>'[4]Exhibit 2 - 2021'!Q308</f>
        <v>0</v>
      </c>
      <c r="R308" s="107">
        <f>'[4]Exhibit 2 - 2021'!R308</f>
        <v>0</v>
      </c>
      <c r="S308" s="107">
        <f>'[4]Exhibit 2 - 2021'!S308</f>
        <v>0</v>
      </c>
      <c r="T308" s="107">
        <f>'[4]Exhibit 2 - 2021'!T308</f>
        <v>0</v>
      </c>
      <c r="U308" s="107">
        <f>'[4]Exhibit 2 - 2021'!U308</f>
        <v>0</v>
      </c>
      <c r="V308" s="107">
        <f>'[4]Exhibit 2 - 2021'!V308</f>
        <v>58887</v>
      </c>
      <c r="W308" s="107">
        <f>'[4]Exhibit 2 - 2021'!W308</f>
        <v>-58887</v>
      </c>
      <c r="X308" s="107">
        <f>'[4]Exhibit 2 - 2021'!X308</f>
        <v>-566</v>
      </c>
      <c r="Y308" s="107">
        <f>'[4]Exhibit 2 - 2021'!Y308</f>
        <v>-8797</v>
      </c>
      <c r="Z308" s="107">
        <f>'[4]Exhibit 2 - 2021'!Z308</f>
        <v>0</v>
      </c>
    </row>
    <row r="309" spans="1:26" s="9" customFormat="1" ht="15" customHeight="1" x14ac:dyDescent="0.3">
      <c r="A309" s="105" t="str">
        <f>'[4]Exhibit 2 - 2021'!A309</f>
        <v xml:space="preserve"> LsrAgy00751</v>
      </c>
      <c r="B309" s="106" t="str">
        <f>'[4]Exhibit 2 - 2021'!B309</f>
        <v>PARISH OF TERREBONNE</v>
      </c>
      <c r="C309" s="107">
        <f>'[4]Exhibit 2 - 2021'!C309</f>
        <v>38523</v>
      </c>
      <c r="D309" s="107">
        <f>'[4]Exhibit 2 - 2021'!D309</f>
        <v>16565</v>
      </c>
      <c r="E309" s="120">
        <f>'[4]Exhibit 2 - 2021'!E309</f>
        <v>0.43</v>
      </c>
      <c r="F309" s="107">
        <f>'[4]Exhibit 2 - 2021'!F309</f>
        <v>109199</v>
      </c>
      <c r="G309" s="121">
        <f>'[4]Exhibit 2 - 2021'!G309</f>
        <v>1.98E-5</v>
      </c>
      <c r="H309" s="121">
        <f>'[4]Exhibit 2 - 2021'!H309</f>
        <v>2.0000000000000002E-5</v>
      </c>
      <c r="I309" s="121">
        <f>'[4]Exhibit 2 - 2021'!I309</f>
        <v>-9.9999999999999995E-8</v>
      </c>
      <c r="J309" s="107">
        <f>'[4]Exhibit 2 - 2021'!J309</f>
        <v>7656</v>
      </c>
      <c r="K309" s="107">
        <f>'[4]Exhibit 2 - 2021'!K309</f>
        <v>108</v>
      </c>
      <c r="L309" s="107">
        <f>'[4]Exhibit 2 - 2021'!L309</f>
        <v>2675</v>
      </c>
      <c r="M309" s="107">
        <f>'[4]Exhibit 2 - 2021'!M309</f>
        <v>-25466</v>
      </c>
      <c r="N309" s="107">
        <f>'[4]Exhibit 2 - 2021'!N309</f>
        <v>0</v>
      </c>
      <c r="O309" s="107">
        <f>'[4]Exhibit 2 - 2021'!O309</f>
        <v>0</v>
      </c>
      <c r="P309" s="107">
        <f>'[4]Exhibit 2 - 2021'!P309</f>
        <v>-1637</v>
      </c>
      <c r="Q309" s="107">
        <f>'[4]Exhibit 2 - 2021'!Q309</f>
        <v>-3924</v>
      </c>
      <c r="R309" s="107">
        <f>'[4]Exhibit 2 - 2021'!R309</f>
        <v>-5786</v>
      </c>
      <c r="S309" s="107">
        <f>'[4]Exhibit 2 - 2021'!S309</f>
        <v>-11337</v>
      </c>
      <c r="T309" s="107">
        <f>'[4]Exhibit 2 - 2021'!T309</f>
        <v>147956</v>
      </c>
      <c r="U309" s="107">
        <f>'[4]Exhibit 2 - 2021'!U309</f>
        <v>76221</v>
      </c>
      <c r="V309" s="107">
        <f>'[4]Exhibit 2 - 2021'!V309</f>
        <v>165165</v>
      </c>
      <c r="W309" s="107">
        <f>'[4]Exhibit 2 - 2021'!W309</f>
        <v>-1075</v>
      </c>
      <c r="X309" s="107">
        <f>'[4]Exhibit 2 - 2021'!X309</f>
        <v>-10</v>
      </c>
      <c r="Y309" s="107">
        <f>'[4]Exhibit 2 - 2021'!Y309</f>
        <v>-161</v>
      </c>
      <c r="Z309" s="107">
        <f>'[4]Exhibit 2 - 2021'!Z309</f>
        <v>16928</v>
      </c>
    </row>
    <row r="310" spans="1:26" s="9" customFormat="1" ht="15" customHeight="1" x14ac:dyDescent="0.3">
      <c r="A310" s="105" t="str">
        <f>'[4]Exhibit 2 - 2021'!A310</f>
        <v xml:space="preserve"> LsrAgy00757</v>
      </c>
      <c r="B310" s="106" t="str">
        <f>'[4]Exhibit 2 - 2021'!B310</f>
        <v>PINEVILLE CITY COURT</v>
      </c>
      <c r="C310" s="107">
        <f>'[4]Exhibit 2 - 2021'!C310</f>
        <v>89458</v>
      </c>
      <c r="D310" s="107">
        <f>'[4]Exhibit 2 - 2021'!D310</f>
        <v>38467</v>
      </c>
      <c r="E310" s="120">
        <f>'[4]Exhibit 2 - 2021'!E310</f>
        <v>0.43</v>
      </c>
      <c r="F310" s="107">
        <f>'[4]Exhibit 2 - 2021'!F310</f>
        <v>253623</v>
      </c>
      <c r="G310" s="121">
        <f>'[4]Exhibit 2 - 2021'!G310</f>
        <v>4.6100000000000002E-5</v>
      </c>
      <c r="H310" s="121">
        <f>'[4]Exhibit 2 - 2021'!H310</f>
        <v>4.2799999999999997E-5</v>
      </c>
      <c r="I310" s="121">
        <f>'[4]Exhibit 2 - 2021'!I310</f>
        <v>3.3000000000000002E-6</v>
      </c>
      <c r="J310" s="107">
        <f>'[4]Exhibit 2 - 2021'!J310</f>
        <v>17781</v>
      </c>
      <c r="K310" s="107">
        <f>'[4]Exhibit 2 - 2021'!K310</f>
        <v>250</v>
      </c>
      <c r="L310" s="107">
        <f>'[4]Exhibit 2 - 2021'!L310</f>
        <v>6212</v>
      </c>
      <c r="M310" s="107">
        <f>'[4]Exhibit 2 - 2021'!M310</f>
        <v>-59146</v>
      </c>
      <c r="N310" s="107">
        <f>'[4]Exhibit 2 - 2021'!N310</f>
        <v>0</v>
      </c>
      <c r="O310" s="107">
        <f>'[4]Exhibit 2 - 2021'!O310</f>
        <v>0</v>
      </c>
      <c r="P310" s="107">
        <f>'[4]Exhibit 2 - 2021'!P310</f>
        <v>-3801</v>
      </c>
      <c r="Q310" s="107">
        <f>'[4]Exhibit 2 - 2021'!Q310</f>
        <v>-9114</v>
      </c>
      <c r="R310" s="107">
        <f>'[4]Exhibit 2 - 2021'!R310</f>
        <v>-13437</v>
      </c>
      <c r="S310" s="107">
        <f>'[4]Exhibit 2 - 2021'!S310</f>
        <v>-26330</v>
      </c>
      <c r="T310" s="107">
        <f>'[4]Exhibit 2 - 2021'!T310</f>
        <v>343640</v>
      </c>
      <c r="U310" s="107">
        <f>'[4]Exhibit 2 - 2021'!U310</f>
        <v>177030</v>
      </c>
      <c r="V310" s="107">
        <f>'[4]Exhibit 2 - 2021'!V310</f>
        <v>354233</v>
      </c>
      <c r="W310" s="107">
        <f>'[4]Exhibit 2 - 2021'!W310</f>
        <v>26880</v>
      </c>
      <c r="X310" s="107">
        <f>'[4]Exhibit 2 - 2021'!X310</f>
        <v>258</v>
      </c>
      <c r="Y310" s="107">
        <f>'[4]Exhibit 2 - 2021'!Y310</f>
        <v>4015</v>
      </c>
      <c r="Z310" s="107">
        <f>'[4]Exhibit 2 - 2021'!Z310</f>
        <v>39316</v>
      </c>
    </row>
    <row r="311" spans="1:26" s="9" customFormat="1" ht="15" customHeight="1" x14ac:dyDescent="0.3">
      <c r="A311" s="105" t="str">
        <f>'[4]Exhibit 2 - 2021'!A311</f>
        <v xml:space="preserve"> LsrAgy00948</v>
      </c>
      <c r="B311" s="106" t="str">
        <f>'[4]Exhibit 2 - 2021'!B311</f>
        <v>POINT COUPEE PARISH SCHOOL BOARD</v>
      </c>
      <c r="C311" s="107">
        <f>'[4]Exhibit 2 - 2021'!C311</f>
        <v>62970</v>
      </c>
      <c r="D311" s="107">
        <f>'[4]Exhibit 2 - 2021'!D311</f>
        <v>24873</v>
      </c>
      <c r="E311" s="120">
        <f>'[4]Exhibit 2 - 2021'!E311</f>
        <v>0.39500000000000002</v>
      </c>
      <c r="F311" s="107">
        <f>'[4]Exhibit 2 - 2021'!F311</f>
        <v>163963</v>
      </c>
      <c r="G311" s="121">
        <f>'[4]Exhibit 2 - 2021'!G311</f>
        <v>2.9799999999999999E-5</v>
      </c>
      <c r="H311" s="121">
        <f>'[4]Exhibit 2 - 2021'!H311</f>
        <v>0</v>
      </c>
      <c r="I311" s="121">
        <f>'[4]Exhibit 2 - 2021'!I311</f>
        <v>2.9799999999999999E-5</v>
      </c>
      <c r="J311" s="107">
        <f>'[4]Exhibit 2 - 2021'!J311</f>
        <v>11495</v>
      </c>
      <c r="K311" s="107">
        <f>'[4]Exhibit 2 - 2021'!K311</f>
        <v>162</v>
      </c>
      <c r="L311" s="107">
        <f>'[4]Exhibit 2 - 2021'!L311</f>
        <v>4016</v>
      </c>
      <c r="M311" s="107">
        <f>'[4]Exhibit 2 - 2021'!M311</f>
        <v>-38237</v>
      </c>
      <c r="N311" s="107">
        <f>'[4]Exhibit 2 - 2021'!N311</f>
        <v>0</v>
      </c>
      <c r="O311" s="107">
        <f>'[4]Exhibit 2 - 2021'!O311</f>
        <v>0</v>
      </c>
      <c r="P311" s="107">
        <f>'[4]Exhibit 2 - 2021'!P311</f>
        <v>-2458</v>
      </c>
      <c r="Q311" s="107">
        <f>'[4]Exhibit 2 - 2021'!Q311</f>
        <v>-5892</v>
      </c>
      <c r="R311" s="107">
        <f>'[4]Exhibit 2 - 2021'!R311</f>
        <v>-8687</v>
      </c>
      <c r="S311" s="107">
        <f>'[4]Exhibit 2 - 2021'!S311</f>
        <v>-17022</v>
      </c>
      <c r="T311" s="107">
        <f>'[4]Exhibit 2 - 2021'!T311</f>
        <v>222158</v>
      </c>
      <c r="U311" s="107">
        <f>'[4]Exhibit 2 - 2021'!U311</f>
        <v>114447</v>
      </c>
      <c r="V311" s="107">
        <f>'[4]Exhibit 2 - 2021'!V311</f>
        <v>0</v>
      </c>
      <c r="W311" s="107">
        <f>'[4]Exhibit 2 - 2021'!W311</f>
        <v>246383</v>
      </c>
      <c r="X311" s="107">
        <f>'[4]Exhibit 2 - 2021'!X311</f>
        <v>2366</v>
      </c>
      <c r="Y311" s="107">
        <f>'[4]Exhibit 2 - 2021'!Y311</f>
        <v>36805</v>
      </c>
      <c r="Z311" s="107">
        <f>'[4]Exhibit 2 - 2021'!Z311</f>
        <v>25417</v>
      </c>
    </row>
    <row r="312" spans="1:26" s="9" customFormat="1" ht="15" customHeight="1" x14ac:dyDescent="0.3">
      <c r="A312" s="105">
        <f>'[4]Exhibit 2 - 2021'!A312</f>
        <v>201414</v>
      </c>
      <c r="B312" s="106" t="str">
        <f>'[4]Exhibit 2 - 2021'!B312</f>
        <v>PONTCHARTRAIN LEVEE DISTRICT</v>
      </c>
      <c r="C312" s="107">
        <f>'[4]Exhibit 2 - 2021'!C312</f>
        <v>1974934</v>
      </c>
      <c r="D312" s="107">
        <f>'[4]Exhibit 2 - 2021'!D312</f>
        <v>792264</v>
      </c>
      <c r="E312" s="120">
        <f>'[4]Exhibit 2 - 2021'!E312</f>
        <v>0.40115980000000001</v>
      </c>
      <c r="F312" s="107">
        <f>'[4]Exhibit 2 - 2021'!F312</f>
        <v>5223053</v>
      </c>
      <c r="G312" s="121">
        <f>'[4]Exhibit 2 - 2021'!G312</f>
        <v>9.4899999999999997E-4</v>
      </c>
      <c r="H312" s="121">
        <f>'[4]Exhibit 2 - 2021'!H312</f>
        <v>9.5469999999999995E-4</v>
      </c>
      <c r="I312" s="121">
        <f>'[4]Exhibit 2 - 2021'!I312</f>
        <v>-5.6999999999999996E-6</v>
      </c>
      <c r="J312" s="107">
        <f>'[4]Exhibit 2 - 2021'!J312</f>
        <v>366173</v>
      </c>
      <c r="K312" s="107">
        <f>'[4]Exhibit 2 - 2021'!K312</f>
        <v>5158</v>
      </c>
      <c r="L312" s="107">
        <f>'[4]Exhibit 2 - 2021'!L312</f>
        <v>127934</v>
      </c>
      <c r="M312" s="107">
        <f>'[4]Exhibit 2 - 2021'!M312</f>
        <v>-1218036</v>
      </c>
      <c r="N312" s="107">
        <f>'[4]Exhibit 2 - 2021'!N312</f>
        <v>0</v>
      </c>
      <c r="O312" s="107">
        <f>'[4]Exhibit 2 - 2021'!O312</f>
        <v>0</v>
      </c>
      <c r="P312" s="107">
        <f>'[4]Exhibit 2 - 2021'!P312</f>
        <v>-78286</v>
      </c>
      <c r="Q312" s="107">
        <f>'[4]Exhibit 2 - 2021'!Q312</f>
        <v>-187692</v>
      </c>
      <c r="R312" s="107">
        <f>'[4]Exhibit 2 - 2021'!R312</f>
        <v>-276727</v>
      </c>
      <c r="S312" s="107">
        <f>'[4]Exhibit 2 - 2021'!S312</f>
        <v>-542239</v>
      </c>
      <c r="T312" s="107">
        <f>'[4]Exhibit 2 - 2021'!T312</f>
        <v>7076842</v>
      </c>
      <c r="U312" s="107">
        <f>'[4]Exhibit 2 - 2021'!U312</f>
        <v>3645712</v>
      </c>
      <c r="V312" s="107">
        <f>'[4]Exhibit 2 - 2021'!V312</f>
        <v>7895676</v>
      </c>
      <c r="W312" s="107">
        <f>'[4]Exhibit 2 - 2021'!W312</f>
        <v>-47143</v>
      </c>
      <c r="X312" s="107">
        <f>'[4]Exhibit 2 - 2021'!X312</f>
        <v>-453</v>
      </c>
      <c r="Y312" s="107">
        <f>'[4]Exhibit 2 - 2021'!Y312</f>
        <v>-7042</v>
      </c>
      <c r="Z312" s="107">
        <f>'[4]Exhibit 2 - 2021'!Z312</f>
        <v>809666</v>
      </c>
    </row>
    <row r="313" spans="1:26" s="9" customFormat="1" ht="15" customHeight="1" x14ac:dyDescent="0.3">
      <c r="A313" s="105" t="str">
        <f>'[4]Exhibit 2 - 2021'!A313</f>
        <v xml:space="preserve"> LsrAgy00517</v>
      </c>
      <c r="B313" s="106" t="str">
        <f>'[4]Exhibit 2 - 2021'!B313</f>
        <v>PORT OF LAKE CHARLES</v>
      </c>
      <c r="C313" s="107">
        <f>'[4]Exhibit 2 - 2021'!C313</f>
        <v>5388247</v>
      </c>
      <c r="D313" s="107">
        <f>'[4]Exhibit 2 - 2021'!D313</f>
        <v>2147561</v>
      </c>
      <c r="E313" s="120">
        <f>'[4]Exhibit 2 - 2021'!E313</f>
        <v>0.39856380000000002</v>
      </c>
      <c r="F313" s="107">
        <f>'[4]Exhibit 2 - 2021'!F313</f>
        <v>14157932</v>
      </c>
      <c r="G313" s="121">
        <f>'[4]Exhibit 2 - 2021'!G313</f>
        <v>2.5723E-3</v>
      </c>
      <c r="H313" s="121">
        <f>'[4]Exhibit 2 - 2021'!H313</f>
        <v>2.6445000000000001E-3</v>
      </c>
      <c r="I313" s="121">
        <f>'[4]Exhibit 2 - 2021'!I313</f>
        <v>-7.2200000000000007E-5</v>
      </c>
      <c r="J313" s="107">
        <f>'[4]Exhibit 2 - 2021'!J313</f>
        <v>992572</v>
      </c>
      <c r="K313" s="107">
        <f>'[4]Exhibit 2 - 2021'!K313</f>
        <v>13982</v>
      </c>
      <c r="L313" s="107">
        <f>'[4]Exhibit 2 - 2021'!L313</f>
        <v>346785</v>
      </c>
      <c r="M313" s="107">
        <f>'[4]Exhibit 2 - 2021'!M313</f>
        <v>-3301683</v>
      </c>
      <c r="N313" s="107">
        <f>'[4]Exhibit 2 - 2021'!N313</f>
        <v>0</v>
      </c>
      <c r="O313" s="107">
        <f>'[4]Exhibit 2 - 2021'!O313</f>
        <v>0</v>
      </c>
      <c r="P313" s="107">
        <f>'[4]Exhibit 2 - 2021'!P313</f>
        <v>-212207</v>
      </c>
      <c r="Q313" s="107">
        <f>'[4]Exhibit 2 - 2021'!Q313</f>
        <v>-508770</v>
      </c>
      <c r="R313" s="107">
        <f>'[4]Exhibit 2 - 2021'!R313</f>
        <v>-750112</v>
      </c>
      <c r="S313" s="107">
        <f>'[4]Exhibit 2 - 2021'!S313</f>
        <v>-1469826</v>
      </c>
      <c r="T313" s="107">
        <f>'[4]Exhibit 2 - 2021'!T313</f>
        <v>19182928</v>
      </c>
      <c r="U313" s="107">
        <f>'[4]Exhibit 2 - 2021'!U313</f>
        <v>9882293</v>
      </c>
      <c r="V313" s="107">
        <f>'[4]Exhibit 2 - 2021'!V313</f>
        <v>21872029</v>
      </c>
      <c r="W313" s="107">
        <f>'[4]Exhibit 2 - 2021'!W313</f>
        <v>-597308</v>
      </c>
      <c r="X313" s="107">
        <f>'[4]Exhibit 2 - 2021'!X313</f>
        <v>-5736</v>
      </c>
      <c r="Y313" s="107">
        <f>'[4]Exhibit 2 - 2021'!Y313</f>
        <v>-89226</v>
      </c>
      <c r="Z313" s="107">
        <f>'[4]Exhibit 2 - 2021'!Z313</f>
        <v>2194732</v>
      </c>
    </row>
    <row r="314" spans="1:26" s="9" customFormat="1" ht="15" customHeight="1" x14ac:dyDescent="0.3">
      <c r="A314" s="105" t="str">
        <f>'[4]Exhibit 2 - 2021'!A314</f>
        <v xml:space="preserve"> 04-158</v>
      </c>
      <c r="B314" s="106" t="str">
        <f>'[4]Exhibit 2 - 2021'!B314</f>
        <v>PUBLIC SERVICE COMMISSION</v>
      </c>
      <c r="C314" s="107">
        <f>'[4]Exhibit 2 - 2021'!C314</f>
        <v>4174863</v>
      </c>
      <c r="D314" s="107">
        <f>'[4]Exhibit 2 - 2021'!D314</f>
        <v>1649071</v>
      </c>
      <c r="E314" s="120">
        <f>'[4]Exhibit 2 - 2021'!E314</f>
        <v>0.39500000000000002</v>
      </c>
      <c r="F314" s="107">
        <f>'[4]Exhibit 2 - 2021'!F314</f>
        <v>10871618</v>
      </c>
      <c r="G314" s="121">
        <f>'[4]Exhibit 2 - 2021'!G314</f>
        <v>1.9751999999999999E-3</v>
      </c>
      <c r="H314" s="121">
        <f>'[4]Exhibit 2 - 2021'!H314</f>
        <v>1.9017999999999999E-3</v>
      </c>
      <c r="I314" s="121">
        <f>'[4]Exhibit 2 - 2021'!I314</f>
        <v>7.3499999999999998E-5</v>
      </c>
      <c r="J314" s="107">
        <f>'[4]Exhibit 2 - 2021'!J314</f>
        <v>762178</v>
      </c>
      <c r="K314" s="107">
        <f>'[4]Exhibit 2 - 2021'!K314</f>
        <v>10737</v>
      </c>
      <c r="L314" s="107">
        <f>'[4]Exhibit 2 - 2021'!L314</f>
        <v>266290</v>
      </c>
      <c r="M314" s="107">
        <f>'[4]Exhibit 2 - 2021'!M314</f>
        <v>-2535302</v>
      </c>
      <c r="N314" s="107">
        <f>'[4]Exhibit 2 - 2021'!N314</f>
        <v>0</v>
      </c>
      <c r="O314" s="107">
        <f>'[4]Exhibit 2 - 2021'!O314</f>
        <v>0</v>
      </c>
      <c r="P314" s="107">
        <f>'[4]Exhibit 2 - 2021'!P314</f>
        <v>-162950</v>
      </c>
      <c r="Q314" s="107">
        <f>'[4]Exhibit 2 - 2021'!Q314</f>
        <v>-390675</v>
      </c>
      <c r="R314" s="107">
        <f>'[4]Exhibit 2 - 2021'!R314</f>
        <v>-575997</v>
      </c>
      <c r="S314" s="107">
        <f>'[4]Exhibit 2 - 2021'!S314</f>
        <v>-1128653</v>
      </c>
      <c r="T314" s="107">
        <f>'[4]Exhibit 2 - 2021'!T314</f>
        <v>14730221</v>
      </c>
      <c r="U314" s="107">
        <f>'[4]Exhibit 2 - 2021'!U314</f>
        <v>7588433</v>
      </c>
      <c r="V314" s="107">
        <f>'[4]Exhibit 2 - 2021'!V314</f>
        <v>15728825</v>
      </c>
      <c r="W314" s="107">
        <f>'[4]Exhibit 2 - 2021'!W314</f>
        <v>607646</v>
      </c>
      <c r="X314" s="107">
        <f>'[4]Exhibit 2 - 2021'!X314</f>
        <v>5836</v>
      </c>
      <c r="Y314" s="107">
        <f>'[4]Exhibit 2 - 2021'!Y314</f>
        <v>90770</v>
      </c>
      <c r="Z314" s="107">
        <f>'[4]Exhibit 2 - 2021'!Z314</f>
        <v>1685295</v>
      </c>
    </row>
    <row r="315" spans="1:26" s="9" customFormat="1" ht="15" customHeight="1" x14ac:dyDescent="0.3">
      <c r="A315" s="105" t="str">
        <f>'[4]Exhibit 2 - 2021'!A315</f>
        <v xml:space="preserve"> LsrAgy00312</v>
      </c>
      <c r="B315" s="106" t="str">
        <f>'[4]Exhibit 2 - 2021'!B315</f>
        <v>RAPIDES PARISH HOUSING AUTHORITY</v>
      </c>
      <c r="C315" s="107">
        <f>'[4]Exhibit 2 - 2021'!C315</f>
        <v>470622</v>
      </c>
      <c r="D315" s="107">
        <f>'[4]Exhibit 2 - 2021'!D315</f>
        <v>185896</v>
      </c>
      <c r="E315" s="120">
        <f>'[4]Exhibit 2 - 2021'!E315</f>
        <v>0.39500000000000002</v>
      </c>
      <c r="F315" s="107">
        <f>'[4]Exhibit 2 - 2021'!F315</f>
        <v>1225515</v>
      </c>
      <c r="G315" s="121">
        <f>'[4]Exhibit 2 - 2021'!G315</f>
        <v>2.2269999999999999E-4</v>
      </c>
      <c r="H315" s="121">
        <f>'[4]Exhibit 2 - 2021'!H315</f>
        <v>2.019E-4</v>
      </c>
      <c r="I315" s="121">
        <f>'[4]Exhibit 2 - 2021'!I315</f>
        <v>2.0699999999999998E-5</v>
      </c>
      <c r="J315" s="107">
        <f>'[4]Exhibit 2 - 2021'!J315</f>
        <v>85917</v>
      </c>
      <c r="K315" s="107">
        <f>'[4]Exhibit 2 - 2021'!K315</f>
        <v>1210</v>
      </c>
      <c r="L315" s="107">
        <f>'[4]Exhibit 2 - 2021'!L315</f>
        <v>30018</v>
      </c>
      <c r="M315" s="107">
        <f>'[4]Exhibit 2 - 2021'!M315</f>
        <v>-285795</v>
      </c>
      <c r="N315" s="107">
        <f>'[4]Exhibit 2 - 2021'!N315</f>
        <v>0</v>
      </c>
      <c r="O315" s="107">
        <f>'[4]Exhibit 2 - 2021'!O315</f>
        <v>0</v>
      </c>
      <c r="P315" s="107">
        <f>'[4]Exhibit 2 - 2021'!P315</f>
        <v>-18369</v>
      </c>
      <c r="Q315" s="107">
        <f>'[4]Exhibit 2 - 2021'!Q315</f>
        <v>-44039</v>
      </c>
      <c r="R315" s="107">
        <f>'[4]Exhibit 2 - 2021'!R315</f>
        <v>-64930</v>
      </c>
      <c r="S315" s="107">
        <f>'[4]Exhibit 2 - 2021'!S315</f>
        <v>-127229</v>
      </c>
      <c r="T315" s="107">
        <f>'[4]Exhibit 2 - 2021'!T315</f>
        <v>1660481</v>
      </c>
      <c r="U315" s="107">
        <f>'[4]Exhibit 2 - 2021'!U315</f>
        <v>855415</v>
      </c>
      <c r="V315" s="107">
        <f>'[4]Exhibit 2 - 2021'!V315</f>
        <v>1670179</v>
      </c>
      <c r="W315" s="107">
        <f>'[4]Exhibit 2 - 2021'!W315</f>
        <v>171368</v>
      </c>
      <c r="X315" s="107">
        <f>'[4]Exhibit 2 - 2021'!X315</f>
        <v>1646</v>
      </c>
      <c r="Y315" s="107">
        <f>'[4]Exhibit 2 - 2021'!Y315</f>
        <v>25599</v>
      </c>
      <c r="Z315" s="107">
        <f>'[4]Exhibit 2 - 2021'!Z315</f>
        <v>189977</v>
      </c>
    </row>
    <row r="316" spans="1:26" s="9" customFormat="1" ht="15" customHeight="1" x14ac:dyDescent="0.3">
      <c r="A316" s="105" t="str">
        <f>'[4]Exhibit 2 - 2021'!A316</f>
        <v xml:space="preserve"> LsrAgy00758</v>
      </c>
      <c r="B316" s="106" t="str">
        <f>'[4]Exhibit 2 - 2021'!B316</f>
        <v>RAPIDES PARISH POLICE JURY</v>
      </c>
      <c r="C316" s="107">
        <f>'[4]Exhibit 2 - 2021'!C316</f>
        <v>51183</v>
      </c>
      <c r="D316" s="107">
        <f>'[4]Exhibit 2 - 2021'!D316</f>
        <v>22367</v>
      </c>
      <c r="E316" s="120">
        <f>'[4]Exhibit 2 - 2021'!E316</f>
        <v>0.437</v>
      </c>
      <c r="F316" s="107">
        <f>'[4]Exhibit 2 - 2021'!F316</f>
        <v>147452</v>
      </c>
      <c r="G316" s="121">
        <f>'[4]Exhibit 2 - 2021'!G316</f>
        <v>2.6800000000000001E-5</v>
      </c>
      <c r="H316" s="121">
        <f>'[4]Exhibit 2 - 2021'!H316</f>
        <v>0</v>
      </c>
      <c r="I316" s="121">
        <f>'[4]Exhibit 2 - 2021'!I316</f>
        <v>2.6800000000000001E-5</v>
      </c>
      <c r="J316" s="107">
        <f>'[4]Exhibit 2 - 2021'!J316</f>
        <v>10337</v>
      </c>
      <c r="K316" s="107">
        <f>'[4]Exhibit 2 - 2021'!K316</f>
        <v>146</v>
      </c>
      <c r="L316" s="107">
        <f>'[4]Exhibit 2 - 2021'!L316</f>
        <v>3612</v>
      </c>
      <c r="M316" s="107">
        <f>'[4]Exhibit 2 - 2021'!M316</f>
        <v>-34386</v>
      </c>
      <c r="N316" s="107">
        <f>'[4]Exhibit 2 - 2021'!N316</f>
        <v>0</v>
      </c>
      <c r="O316" s="107">
        <f>'[4]Exhibit 2 - 2021'!O316</f>
        <v>0</v>
      </c>
      <c r="P316" s="107">
        <f>'[4]Exhibit 2 - 2021'!P316</f>
        <v>-2210</v>
      </c>
      <c r="Q316" s="107">
        <f>'[4]Exhibit 2 - 2021'!Q316</f>
        <v>-5299</v>
      </c>
      <c r="R316" s="107">
        <f>'[4]Exhibit 2 - 2021'!R316</f>
        <v>-7812</v>
      </c>
      <c r="S316" s="107">
        <f>'[4]Exhibit 2 - 2021'!S316</f>
        <v>-15308</v>
      </c>
      <c r="T316" s="107">
        <f>'[4]Exhibit 2 - 2021'!T316</f>
        <v>199786</v>
      </c>
      <c r="U316" s="107">
        <f>'[4]Exhibit 2 - 2021'!U316</f>
        <v>102922</v>
      </c>
      <c r="V316" s="107">
        <f>'[4]Exhibit 2 - 2021'!V316</f>
        <v>0</v>
      </c>
      <c r="W316" s="107">
        <f>'[4]Exhibit 2 - 2021'!W316</f>
        <v>221571</v>
      </c>
      <c r="X316" s="107">
        <f>'[4]Exhibit 2 - 2021'!X316</f>
        <v>2128</v>
      </c>
      <c r="Y316" s="107">
        <f>'[4]Exhibit 2 - 2021'!Y316</f>
        <v>33098</v>
      </c>
      <c r="Z316" s="107">
        <f>'[4]Exhibit 2 - 2021'!Z316</f>
        <v>22858</v>
      </c>
    </row>
    <row r="317" spans="1:26" s="9" customFormat="1" ht="15" customHeight="1" x14ac:dyDescent="0.3">
      <c r="A317" s="105" t="str">
        <f>'[4]Exhibit 2 - 2021'!A317</f>
        <v xml:space="preserve"> LsrAgy00078</v>
      </c>
      <c r="B317" s="106" t="str">
        <f>'[4]Exhibit 2 - 2021'!B317</f>
        <v>RAPIDES PARISH SCHOOL BOARD</v>
      </c>
      <c r="C317" s="107">
        <f>'[4]Exhibit 2 - 2021'!C317</f>
        <v>979786</v>
      </c>
      <c r="D317" s="107">
        <f>'[4]Exhibit 2 - 2021'!D317</f>
        <v>387015</v>
      </c>
      <c r="E317" s="120">
        <f>'[4]Exhibit 2 - 2021'!E317</f>
        <v>0.39500000000000002</v>
      </c>
      <c r="F317" s="107">
        <f>'[4]Exhibit 2 - 2021'!F317</f>
        <v>2551423</v>
      </c>
      <c r="G317" s="121">
        <f>'[4]Exhibit 2 - 2021'!G317</f>
        <v>4.6359999999999999E-4</v>
      </c>
      <c r="H317" s="121">
        <f>'[4]Exhibit 2 - 2021'!H317</f>
        <v>4.5659999999999999E-4</v>
      </c>
      <c r="I317" s="121">
        <f>'[4]Exhibit 2 - 2021'!I317</f>
        <v>6.9999999999999999E-6</v>
      </c>
      <c r="J317" s="107">
        <f>'[4]Exhibit 2 - 2021'!J317</f>
        <v>178873</v>
      </c>
      <c r="K317" s="107">
        <f>'[4]Exhibit 2 - 2021'!K317</f>
        <v>2520</v>
      </c>
      <c r="L317" s="107">
        <f>'[4]Exhibit 2 - 2021'!L317</f>
        <v>62495</v>
      </c>
      <c r="M317" s="107">
        <f>'[4]Exhibit 2 - 2021'!M317</f>
        <v>-595001</v>
      </c>
      <c r="N317" s="107">
        <f>'[4]Exhibit 2 - 2021'!N317</f>
        <v>0</v>
      </c>
      <c r="O317" s="107">
        <f>'[4]Exhibit 2 - 2021'!O317</f>
        <v>0</v>
      </c>
      <c r="P317" s="107">
        <f>'[4]Exhibit 2 - 2021'!P317</f>
        <v>-38242</v>
      </c>
      <c r="Q317" s="107">
        <f>'[4]Exhibit 2 - 2021'!Q317</f>
        <v>-91686</v>
      </c>
      <c r="R317" s="107">
        <f>'[4]Exhibit 2 - 2021'!R317</f>
        <v>-135179</v>
      </c>
      <c r="S317" s="107">
        <f>'[4]Exhibit 2 - 2021'!S317</f>
        <v>-264880</v>
      </c>
      <c r="T317" s="107">
        <f>'[4]Exhibit 2 - 2021'!T317</f>
        <v>3456985</v>
      </c>
      <c r="U317" s="107">
        <f>'[4]Exhibit 2 - 2021'!U317</f>
        <v>1780903</v>
      </c>
      <c r="V317" s="107">
        <f>'[4]Exhibit 2 - 2021'!V317</f>
        <v>3776139</v>
      </c>
      <c r="W317" s="107">
        <f>'[4]Exhibit 2 - 2021'!W317</f>
        <v>57812</v>
      </c>
      <c r="X317" s="107">
        <f>'[4]Exhibit 2 - 2021'!X317</f>
        <v>555</v>
      </c>
      <c r="Y317" s="107">
        <f>'[4]Exhibit 2 - 2021'!Y317</f>
        <v>8636</v>
      </c>
      <c r="Z317" s="107">
        <f>'[4]Exhibit 2 - 2021'!Z317</f>
        <v>395516</v>
      </c>
    </row>
    <row r="318" spans="1:26" s="9" customFormat="1" ht="15" customHeight="1" x14ac:dyDescent="0.3">
      <c r="A318" s="105" t="str">
        <f>'[4]Exhibit 2 - 2021'!A318</f>
        <v xml:space="preserve"> LsrAgy00709</v>
      </c>
      <c r="B318" s="106" t="str">
        <f>'[4]Exhibit 2 - 2021'!B318</f>
        <v>RAYNE CITY COURT</v>
      </c>
      <c r="C318" s="107">
        <f>'[4]Exhibit 2 - 2021'!C318</f>
        <v>0</v>
      </c>
      <c r="D318" s="107">
        <f>'[4]Exhibit 2 - 2021'!D318</f>
        <v>0</v>
      </c>
      <c r="E318" s="120">
        <f>'[4]Exhibit 2 - 2021'!E318</f>
        <v>0</v>
      </c>
      <c r="F318" s="107">
        <f>'[4]Exhibit 2 - 2021'!F318</f>
        <v>0</v>
      </c>
      <c r="G318" s="121">
        <f>'[4]Exhibit 2 - 2021'!G318</f>
        <v>0</v>
      </c>
      <c r="H318" s="121">
        <f>'[4]Exhibit 2 - 2021'!H318</f>
        <v>3.6399999999999997E-5</v>
      </c>
      <c r="I318" s="121">
        <f>'[4]Exhibit 2 - 2021'!I318</f>
        <v>-3.6399999999999997E-5</v>
      </c>
      <c r="J318" s="107">
        <f>'[4]Exhibit 2 - 2021'!J318</f>
        <v>0</v>
      </c>
      <c r="K318" s="107">
        <f>'[4]Exhibit 2 - 2021'!K318</f>
        <v>0</v>
      </c>
      <c r="L318" s="107">
        <f>'[4]Exhibit 2 - 2021'!L318</f>
        <v>0</v>
      </c>
      <c r="M318" s="107">
        <f>'[4]Exhibit 2 - 2021'!M318</f>
        <v>0</v>
      </c>
      <c r="N318" s="107">
        <f>'[4]Exhibit 2 - 2021'!N318</f>
        <v>0</v>
      </c>
      <c r="O318" s="107">
        <f>'[4]Exhibit 2 - 2021'!O318</f>
        <v>0</v>
      </c>
      <c r="P318" s="107">
        <f>'[4]Exhibit 2 - 2021'!P318</f>
        <v>0</v>
      </c>
      <c r="Q318" s="107">
        <f>'[4]Exhibit 2 - 2021'!Q318</f>
        <v>0</v>
      </c>
      <c r="R318" s="107">
        <f>'[4]Exhibit 2 - 2021'!R318</f>
        <v>0</v>
      </c>
      <c r="S318" s="107">
        <f>'[4]Exhibit 2 - 2021'!S318</f>
        <v>0</v>
      </c>
      <c r="T318" s="107">
        <f>'[4]Exhibit 2 - 2021'!T318</f>
        <v>0</v>
      </c>
      <c r="U318" s="107">
        <f>'[4]Exhibit 2 - 2021'!U318</f>
        <v>0</v>
      </c>
      <c r="V318" s="107">
        <f>'[4]Exhibit 2 - 2021'!V318</f>
        <v>300887</v>
      </c>
      <c r="W318" s="107">
        <f>'[4]Exhibit 2 - 2021'!W318</f>
        <v>-300887</v>
      </c>
      <c r="X318" s="107">
        <f>'[4]Exhibit 2 - 2021'!X318</f>
        <v>-2890</v>
      </c>
      <c r="Y318" s="107">
        <f>'[4]Exhibit 2 - 2021'!Y318</f>
        <v>-44947</v>
      </c>
      <c r="Z318" s="107">
        <f>'[4]Exhibit 2 - 2021'!Z318</f>
        <v>0</v>
      </c>
    </row>
    <row r="319" spans="1:26" s="9" customFormat="1" ht="15" customHeight="1" x14ac:dyDescent="0.3">
      <c r="A319" s="105" t="str">
        <f>'[4]Exhibit 2 - 2021'!A319</f>
        <v xml:space="preserve"> 19-682</v>
      </c>
      <c r="B319" s="106" t="str">
        <f>'[4]Exhibit 2 - 2021'!B319</f>
        <v>RECOVERY SCHOOL DISTRICT</v>
      </c>
      <c r="C319" s="107">
        <f>'[4]Exhibit 2 - 2021'!C319</f>
        <v>702749</v>
      </c>
      <c r="D319" s="107">
        <f>'[4]Exhibit 2 - 2021'!D319</f>
        <v>277586</v>
      </c>
      <c r="E319" s="120">
        <f>'[4]Exhibit 2 - 2021'!E319</f>
        <v>0.39500000000000002</v>
      </c>
      <c r="F319" s="107">
        <f>'[4]Exhibit 2 - 2021'!F319</f>
        <v>1830017</v>
      </c>
      <c r="G319" s="121">
        <f>'[4]Exhibit 2 - 2021'!G319</f>
        <v>3.325E-4</v>
      </c>
      <c r="H319" s="121">
        <f>'[4]Exhibit 2 - 2021'!H319</f>
        <v>4.0069999999999998E-4</v>
      </c>
      <c r="I319" s="121">
        <f>'[4]Exhibit 2 - 2021'!I319</f>
        <v>-6.8200000000000004E-5</v>
      </c>
      <c r="J319" s="107">
        <f>'[4]Exhibit 2 - 2021'!J319</f>
        <v>128297</v>
      </c>
      <c r="K319" s="107">
        <f>'[4]Exhibit 2 - 2021'!K319</f>
        <v>1807</v>
      </c>
      <c r="L319" s="107">
        <f>'[4]Exhibit 2 - 2021'!L319</f>
        <v>44825</v>
      </c>
      <c r="M319" s="107">
        <f>'[4]Exhibit 2 - 2021'!M319</f>
        <v>-426767</v>
      </c>
      <c r="N319" s="107">
        <f>'[4]Exhibit 2 - 2021'!N319</f>
        <v>0</v>
      </c>
      <c r="O319" s="107">
        <f>'[4]Exhibit 2 - 2021'!O319</f>
        <v>0</v>
      </c>
      <c r="P319" s="107">
        <f>'[4]Exhibit 2 - 2021'!P319</f>
        <v>-27429</v>
      </c>
      <c r="Q319" s="107">
        <f>'[4]Exhibit 2 - 2021'!Q319</f>
        <v>-65762</v>
      </c>
      <c r="R319" s="107">
        <f>'[4]Exhibit 2 - 2021'!R319</f>
        <v>-96958</v>
      </c>
      <c r="S319" s="107">
        <f>'[4]Exhibit 2 - 2021'!S319</f>
        <v>-189986</v>
      </c>
      <c r="T319" s="107">
        <f>'[4]Exhibit 2 - 2021'!T319</f>
        <v>2479535</v>
      </c>
      <c r="U319" s="107">
        <f>'[4]Exhibit 2 - 2021'!U319</f>
        <v>1277359</v>
      </c>
      <c r="V319" s="107">
        <f>'[4]Exhibit 2 - 2021'!V319</f>
        <v>3314057</v>
      </c>
      <c r="W319" s="107">
        <f>'[4]Exhibit 2 - 2021'!W319</f>
        <v>-564142</v>
      </c>
      <c r="X319" s="107">
        <f>'[4]Exhibit 2 - 2021'!X319</f>
        <v>-5418</v>
      </c>
      <c r="Y319" s="107">
        <f>'[4]Exhibit 2 - 2021'!Y319</f>
        <v>-84272</v>
      </c>
      <c r="Z319" s="107">
        <f>'[4]Exhibit 2 - 2021'!Z319</f>
        <v>283685</v>
      </c>
    </row>
    <row r="320" spans="1:26" s="9" customFormat="1" ht="15" customHeight="1" x14ac:dyDescent="0.3">
      <c r="A320" s="105">
        <f>'[4]Exhibit 2 - 2021'!A320</f>
        <v>201416</v>
      </c>
      <c r="B320" s="106" t="str">
        <f>'[4]Exhibit 2 - 2021'!B320</f>
        <v>RED RIVER &amp; BAYOU BOUEF LEVEE DISTRICT</v>
      </c>
      <c r="C320" s="107">
        <f>'[4]Exhibit 2 - 2021'!C320</f>
        <v>813798</v>
      </c>
      <c r="D320" s="107">
        <f>'[4]Exhibit 2 - 2021'!D320</f>
        <v>321450</v>
      </c>
      <c r="E320" s="120">
        <f>'[4]Exhibit 2 - 2021'!E320</f>
        <v>0.39500000000000002</v>
      </c>
      <c r="F320" s="107">
        <f>'[4]Exhibit 2 - 2021'!F320</f>
        <v>2119196</v>
      </c>
      <c r="G320" s="121">
        <f>'[4]Exhibit 2 - 2021'!G320</f>
        <v>3.8499999999999998E-4</v>
      </c>
      <c r="H320" s="121">
        <f>'[4]Exhibit 2 - 2021'!H320</f>
        <v>4.7550000000000001E-4</v>
      </c>
      <c r="I320" s="121">
        <f>'[4]Exhibit 2 - 2021'!I320</f>
        <v>-9.0400000000000002E-5</v>
      </c>
      <c r="J320" s="107">
        <f>'[4]Exhibit 2 - 2021'!J320</f>
        <v>148571</v>
      </c>
      <c r="K320" s="107">
        <f>'[4]Exhibit 2 - 2021'!K320</f>
        <v>2093</v>
      </c>
      <c r="L320" s="107">
        <f>'[4]Exhibit 2 - 2021'!L320</f>
        <v>51908</v>
      </c>
      <c r="M320" s="107">
        <f>'[4]Exhibit 2 - 2021'!M320</f>
        <v>-494204</v>
      </c>
      <c r="N320" s="107">
        <f>'[4]Exhibit 2 - 2021'!N320</f>
        <v>0</v>
      </c>
      <c r="O320" s="107">
        <f>'[4]Exhibit 2 - 2021'!O320</f>
        <v>0</v>
      </c>
      <c r="P320" s="107">
        <f>'[4]Exhibit 2 - 2021'!P320</f>
        <v>-31764</v>
      </c>
      <c r="Q320" s="107">
        <f>'[4]Exhibit 2 - 2021'!Q320</f>
        <v>-76154</v>
      </c>
      <c r="R320" s="107">
        <f>'[4]Exhibit 2 - 2021'!R320</f>
        <v>-112279</v>
      </c>
      <c r="S320" s="107">
        <f>'[4]Exhibit 2 - 2021'!S320</f>
        <v>-220007</v>
      </c>
      <c r="T320" s="107">
        <f>'[4]Exhibit 2 - 2021'!T320</f>
        <v>2871350</v>
      </c>
      <c r="U320" s="107">
        <f>'[4]Exhibit 2 - 2021'!U320</f>
        <v>1479207</v>
      </c>
      <c r="V320" s="107">
        <f>'[4]Exhibit 2 - 2021'!V320</f>
        <v>3932454</v>
      </c>
      <c r="W320" s="107">
        <f>'[4]Exhibit 2 - 2021'!W320</f>
        <v>-747999</v>
      </c>
      <c r="X320" s="107">
        <f>'[4]Exhibit 2 - 2021'!X320</f>
        <v>-7184</v>
      </c>
      <c r="Y320" s="107">
        <f>'[4]Exhibit 2 - 2021'!Y320</f>
        <v>-111737</v>
      </c>
      <c r="Z320" s="107">
        <f>'[4]Exhibit 2 - 2021'!Z320</f>
        <v>328513</v>
      </c>
    </row>
    <row r="321" spans="1:26" s="9" customFormat="1" ht="15" customHeight="1" x14ac:dyDescent="0.3">
      <c r="A321" s="105" t="str">
        <f>'[4]Exhibit 2 - 2021'!A321</f>
        <v xml:space="preserve"> LsrAgy00193</v>
      </c>
      <c r="B321" s="106" t="str">
        <f>'[4]Exhibit 2 - 2021'!B321</f>
        <v>REGIONAL PLANNING COMMISSION</v>
      </c>
      <c r="C321" s="107">
        <f>'[4]Exhibit 2 - 2021'!C321</f>
        <v>1407744</v>
      </c>
      <c r="D321" s="107">
        <f>'[4]Exhibit 2 - 2021'!D321</f>
        <v>556059</v>
      </c>
      <c r="E321" s="120">
        <f>'[4]Exhibit 2 - 2021'!E321</f>
        <v>0.39500000000000002</v>
      </c>
      <c r="F321" s="107">
        <f>'[4]Exhibit 2 - 2021'!F321</f>
        <v>3665868</v>
      </c>
      <c r="G321" s="121">
        <f>'[4]Exhibit 2 - 2021'!G321</f>
        <v>6.6600000000000003E-4</v>
      </c>
      <c r="H321" s="121">
        <f>'[4]Exhibit 2 - 2021'!H321</f>
        <v>6.1959999999999999E-4</v>
      </c>
      <c r="I321" s="121">
        <f>'[4]Exhibit 2 - 2021'!I321</f>
        <v>4.6400000000000003E-5</v>
      </c>
      <c r="J321" s="107">
        <f>'[4]Exhibit 2 - 2021'!J321</f>
        <v>257004</v>
      </c>
      <c r="K321" s="107">
        <f>'[4]Exhibit 2 - 2021'!K321</f>
        <v>3620</v>
      </c>
      <c r="L321" s="107">
        <f>'[4]Exhibit 2 - 2021'!L321</f>
        <v>89792</v>
      </c>
      <c r="M321" s="107">
        <f>'[4]Exhibit 2 - 2021'!M321</f>
        <v>-854894</v>
      </c>
      <c r="N321" s="107">
        <f>'[4]Exhibit 2 - 2021'!N321</f>
        <v>0</v>
      </c>
      <c r="O321" s="107">
        <f>'[4]Exhibit 2 - 2021'!O321</f>
        <v>0</v>
      </c>
      <c r="P321" s="107">
        <f>'[4]Exhibit 2 - 2021'!P321</f>
        <v>-54946</v>
      </c>
      <c r="Q321" s="107">
        <f>'[4]Exhibit 2 - 2021'!Q321</f>
        <v>-131734</v>
      </c>
      <c r="R321" s="107">
        <f>'[4]Exhibit 2 - 2021'!R321</f>
        <v>-194224</v>
      </c>
      <c r="S321" s="107">
        <f>'[4]Exhibit 2 - 2021'!S321</f>
        <v>-380577</v>
      </c>
      <c r="T321" s="107">
        <f>'[4]Exhibit 2 - 2021'!T321</f>
        <v>4966974</v>
      </c>
      <c r="U321" s="107">
        <f>'[4]Exhibit 2 - 2021'!U321</f>
        <v>2558791</v>
      </c>
      <c r="V321" s="107">
        <f>'[4]Exhibit 2 - 2021'!V321</f>
        <v>5124589</v>
      </c>
      <c r="W321" s="107">
        <f>'[4]Exhibit 2 - 2021'!W321</f>
        <v>384007</v>
      </c>
      <c r="X321" s="107">
        <f>'[4]Exhibit 2 - 2021'!X321</f>
        <v>3688</v>
      </c>
      <c r="Y321" s="107">
        <f>'[4]Exhibit 2 - 2021'!Y321</f>
        <v>57363</v>
      </c>
      <c r="Z321" s="107">
        <f>'[4]Exhibit 2 - 2021'!Z321</f>
        <v>568275</v>
      </c>
    </row>
    <row r="322" spans="1:26" s="9" customFormat="1" ht="15" customHeight="1" x14ac:dyDescent="0.3">
      <c r="A322" s="105" t="str">
        <f>'[4]Exhibit 2 - 2021'!A322</f>
        <v xml:space="preserve"> LsrAgy00333</v>
      </c>
      <c r="B322" s="106" t="str">
        <f>'[4]Exhibit 2 - 2021'!B322</f>
        <v>REGIONAL TRANSIT AUTHORITY</v>
      </c>
      <c r="C322" s="107">
        <f>'[4]Exhibit 2 - 2021'!C322</f>
        <v>156723</v>
      </c>
      <c r="D322" s="107">
        <f>'[4]Exhibit 2 - 2021'!D322</f>
        <v>61905</v>
      </c>
      <c r="E322" s="120">
        <f>'[4]Exhibit 2 - 2021'!E322</f>
        <v>0.39500000000000002</v>
      </c>
      <c r="F322" s="107">
        <f>'[4]Exhibit 2 - 2021'!F322</f>
        <v>408120</v>
      </c>
      <c r="G322" s="121">
        <f>'[4]Exhibit 2 - 2021'!G322</f>
        <v>7.4200000000000001E-5</v>
      </c>
      <c r="H322" s="121">
        <f>'[4]Exhibit 2 - 2021'!H322</f>
        <v>7.2899999999999997E-5</v>
      </c>
      <c r="I322" s="121">
        <f>'[4]Exhibit 2 - 2021'!I322</f>
        <v>1.3E-6</v>
      </c>
      <c r="J322" s="107">
        <f>'[4]Exhibit 2 - 2021'!J322</f>
        <v>28612</v>
      </c>
      <c r="K322" s="107">
        <f>'[4]Exhibit 2 - 2021'!K322</f>
        <v>403</v>
      </c>
      <c r="L322" s="107">
        <f>'[4]Exhibit 2 - 2021'!L322</f>
        <v>9997</v>
      </c>
      <c r="M322" s="107">
        <f>'[4]Exhibit 2 - 2021'!M322</f>
        <v>-95175</v>
      </c>
      <c r="N322" s="107">
        <f>'[4]Exhibit 2 - 2021'!N322</f>
        <v>0</v>
      </c>
      <c r="O322" s="107">
        <f>'[4]Exhibit 2 - 2021'!O322</f>
        <v>0</v>
      </c>
      <c r="P322" s="107">
        <f>'[4]Exhibit 2 - 2021'!P322</f>
        <v>-6117</v>
      </c>
      <c r="Q322" s="107">
        <f>'[4]Exhibit 2 - 2021'!Q322</f>
        <v>-14666</v>
      </c>
      <c r="R322" s="107">
        <f>'[4]Exhibit 2 - 2021'!R322</f>
        <v>-21623</v>
      </c>
      <c r="S322" s="107">
        <f>'[4]Exhibit 2 - 2021'!S322</f>
        <v>-42370</v>
      </c>
      <c r="T322" s="107">
        <f>'[4]Exhibit 2 - 2021'!T322</f>
        <v>552972</v>
      </c>
      <c r="U322" s="107">
        <f>'[4]Exhibit 2 - 2021'!U322</f>
        <v>284869</v>
      </c>
      <c r="V322" s="107">
        <f>'[4]Exhibit 2 - 2021'!V322</f>
        <v>602932</v>
      </c>
      <c r="W322" s="107">
        <f>'[4]Exhibit 2 - 2021'!W322</f>
        <v>10338</v>
      </c>
      <c r="X322" s="107">
        <f>'[4]Exhibit 2 - 2021'!X322</f>
        <v>99</v>
      </c>
      <c r="Y322" s="107">
        <f>'[4]Exhibit 2 - 2021'!Y322</f>
        <v>1544</v>
      </c>
      <c r="Z322" s="107">
        <f>'[4]Exhibit 2 - 2021'!Z322</f>
        <v>63266</v>
      </c>
    </row>
    <row r="323" spans="1:26" s="9" customFormat="1" ht="15" customHeight="1" x14ac:dyDescent="0.3">
      <c r="A323" s="105">
        <f>'[4]Exhibit 2 - 2021'!A323</f>
        <v>646</v>
      </c>
      <c r="B323" s="106" t="str">
        <f>'[4]Exhibit 2 - 2021'!B323</f>
        <v>RIVER PARISHES COMMUNITY COLLEGE</v>
      </c>
      <c r="C323" s="107">
        <f>'[4]Exhibit 2 - 2021'!C323</f>
        <v>708466</v>
      </c>
      <c r="D323" s="107">
        <f>'[4]Exhibit 2 - 2021'!D323</f>
        <v>279844</v>
      </c>
      <c r="E323" s="120">
        <f>'[4]Exhibit 2 - 2021'!E323</f>
        <v>0.39500000000000002</v>
      </c>
      <c r="F323" s="107">
        <f>'[4]Exhibit 2 - 2021'!F323</f>
        <v>1844878</v>
      </c>
      <c r="G323" s="121">
        <f>'[4]Exhibit 2 - 2021'!G323</f>
        <v>3.3520000000000002E-4</v>
      </c>
      <c r="H323" s="121">
        <f>'[4]Exhibit 2 - 2021'!H323</f>
        <v>3.1559999999999997E-4</v>
      </c>
      <c r="I323" s="121">
        <f>'[4]Exhibit 2 - 2021'!I323</f>
        <v>1.9599999999999999E-5</v>
      </c>
      <c r="J323" s="107">
        <f>'[4]Exhibit 2 - 2021'!J323</f>
        <v>129339</v>
      </c>
      <c r="K323" s="107">
        <f>'[4]Exhibit 2 - 2021'!K323</f>
        <v>1822</v>
      </c>
      <c r="L323" s="107">
        <f>'[4]Exhibit 2 - 2021'!L323</f>
        <v>45189</v>
      </c>
      <c r="M323" s="107">
        <f>'[4]Exhibit 2 - 2021'!M323</f>
        <v>-430232</v>
      </c>
      <c r="N323" s="107">
        <f>'[4]Exhibit 2 - 2021'!N323</f>
        <v>0</v>
      </c>
      <c r="O323" s="107">
        <f>'[4]Exhibit 2 - 2021'!O323</f>
        <v>0</v>
      </c>
      <c r="P323" s="107">
        <f>'[4]Exhibit 2 - 2021'!P323</f>
        <v>-27652</v>
      </c>
      <c r="Q323" s="107">
        <f>'[4]Exhibit 2 - 2021'!Q323</f>
        <v>-66296</v>
      </c>
      <c r="R323" s="107">
        <f>'[4]Exhibit 2 - 2021'!R323</f>
        <v>-97745</v>
      </c>
      <c r="S323" s="107">
        <f>'[4]Exhibit 2 - 2021'!S323</f>
        <v>-191529</v>
      </c>
      <c r="T323" s="107">
        <f>'[4]Exhibit 2 - 2021'!T323</f>
        <v>2499670</v>
      </c>
      <c r="U323" s="107">
        <f>'[4]Exhibit 2 - 2021'!U323</f>
        <v>1287732</v>
      </c>
      <c r="V323" s="107">
        <f>'[4]Exhibit 2 - 2021'!V323</f>
        <v>2610223</v>
      </c>
      <c r="W323" s="107">
        <f>'[4]Exhibit 2 - 2021'!W323</f>
        <v>162022</v>
      </c>
      <c r="X323" s="107">
        <f>'[4]Exhibit 2 - 2021'!X323</f>
        <v>1556</v>
      </c>
      <c r="Y323" s="107">
        <f>'[4]Exhibit 2 - 2021'!Y323</f>
        <v>24203</v>
      </c>
      <c r="Z323" s="107">
        <f>'[4]Exhibit 2 - 2021'!Z323</f>
        <v>285989</v>
      </c>
    </row>
    <row r="324" spans="1:26" s="9" customFormat="1" ht="15" customHeight="1" x14ac:dyDescent="0.3">
      <c r="A324" s="105" t="str">
        <f>'[4]Exhibit 2 - 2021'!A324</f>
        <v xml:space="preserve"> LsrAgy00787</v>
      </c>
      <c r="B324" s="106" t="str">
        <f>'[4]Exhibit 2 - 2021'!B324</f>
        <v>RUSTON CITY COURT</v>
      </c>
      <c r="C324" s="107">
        <f>'[4]Exhibit 2 - 2021'!C324</f>
        <v>80400</v>
      </c>
      <c r="D324" s="107">
        <f>'[4]Exhibit 2 - 2021'!D324</f>
        <v>35135</v>
      </c>
      <c r="E324" s="120">
        <f>'[4]Exhibit 2 - 2021'!E324</f>
        <v>0.437</v>
      </c>
      <c r="F324" s="107">
        <f>'[4]Exhibit 2 - 2021'!F324</f>
        <v>231607</v>
      </c>
      <c r="G324" s="121">
        <f>'[4]Exhibit 2 - 2021'!G324</f>
        <v>4.21E-5</v>
      </c>
      <c r="H324" s="121">
        <f>'[4]Exhibit 2 - 2021'!H324</f>
        <v>3.7499999999999997E-5</v>
      </c>
      <c r="I324" s="121">
        <f>'[4]Exhibit 2 - 2021'!I324</f>
        <v>4.6E-6</v>
      </c>
      <c r="J324" s="107">
        <f>'[4]Exhibit 2 - 2021'!J324</f>
        <v>16237</v>
      </c>
      <c r="K324" s="107">
        <f>'[4]Exhibit 2 - 2021'!K324</f>
        <v>229</v>
      </c>
      <c r="L324" s="107">
        <f>'[4]Exhibit 2 - 2021'!L324</f>
        <v>5673</v>
      </c>
      <c r="M324" s="107">
        <f>'[4]Exhibit 2 - 2021'!M324</f>
        <v>-54012</v>
      </c>
      <c r="N324" s="107">
        <f>'[4]Exhibit 2 - 2021'!N324</f>
        <v>0</v>
      </c>
      <c r="O324" s="107">
        <f>'[4]Exhibit 2 - 2021'!O324</f>
        <v>0</v>
      </c>
      <c r="P324" s="107">
        <f>'[4]Exhibit 2 - 2021'!P324</f>
        <v>-3471</v>
      </c>
      <c r="Q324" s="107">
        <f>'[4]Exhibit 2 - 2021'!Q324</f>
        <v>-8323</v>
      </c>
      <c r="R324" s="107">
        <f>'[4]Exhibit 2 - 2021'!R324</f>
        <v>-12271</v>
      </c>
      <c r="S324" s="107">
        <f>'[4]Exhibit 2 - 2021'!S324</f>
        <v>-24045</v>
      </c>
      <c r="T324" s="107">
        <f>'[4]Exhibit 2 - 2021'!T324</f>
        <v>313810</v>
      </c>
      <c r="U324" s="107">
        <f>'[4]Exhibit 2 - 2021'!U324</f>
        <v>161663</v>
      </c>
      <c r="V324" s="107">
        <f>'[4]Exhibit 2 - 2021'!V324</f>
        <v>309902</v>
      </c>
      <c r="W324" s="107">
        <f>'[4]Exhibit 2 - 2021'!W324</f>
        <v>38128</v>
      </c>
      <c r="X324" s="107">
        <f>'[4]Exhibit 2 - 2021'!X324</f>
        <v>366</v>
      </c>
      <c r="Y324" s="107">
        <f>'[4]Exhibit 2 - 2021'!Y324</f>
        <v>5696</v>
      </c>
      <c r="Z324" s="107">
        <f>'[4]Exhibit 2 - 2021'!Z324</f>
        <v>35903</v>
      </c>
    </row>
    <row r="325" spans="1:26" s="9" customFormat="1" ht="15" customHeight="1" x14ac:dyDescent="0.3">
      <c r="A325" s="105" t="str">
        <f>'[4]Exhibit 2 - 2021'!A325</f>
        <v xml:space="preserve"> LsrAgy00025</v>
      </c>
      <c r="B325" s="106" t="str">
        <f>'[4]Exhibit 2 - 2021'!B325</f>
        <v>SABINE PARISH SCHOOL BOARD</v>
      </c>
      <c r="C325" s="107">
        <f>'[4]Exhibit 2 - 2021'!C325</f>
        <v>25857</v>
      </c>
      <c r="D325" s="107">
        <f>'[4]Exhibit 2 - 2021'!D325</f>
        <v>10213</v>
      </c>
      <c r="E325" s="120">
        <f>'[4]Exhibit 2 - 2021'!E325</f>
        <v>0.39500000000000002</v>
      </c>
      <c r="F325" s="107">
        <f>'[4]Exhibit 2 - 2021'!F325</f>
        <v>67314</v>
      </c>
      <c r="G325" s="121">
        <f>'[4]Exhibit 2 - 2021'!G325</f>
        <v>1.22E-5</v>
      </c>
      <c r="H325" s="121">
        <f>'[4]Exhibit 2 - 2021'!H325</f>
        <v>1.1E-5</v>
      </c>
      <c r="I325" s="121">
        <f>'[4]Exhibit 2 - 2021'!I325</f>
        <v>1.1999999999999999E-6</v>
      </c>
      <c r="J325" s="107">
        <f>'[4]Exhibit 2 - 2021'!J325</f>
        <v>4719</v>
      </c>
      <c r="K325" s="107">
        <f>'[4]Exhibit 2 - 2021'!K325</f>
        <v>66</v>
      </c>
      <c r="L325" s="107">
        <f>'[4]Exhibit 2 - 2021'!L325</f>
        <v>1649</v>
      </c>
      <c r="M325" s="107">
        <f>'[4]Exhibit 2 - 2021'!M325</f>
        <v>-15698</v>
      </c>
      <c r="N325" s="107">
        <f>'[4]Exhibit 2 - 2021'!N325</f>
        <v>0</v>
      </c>
      <c r="O325" s="107">
        <f>'[4]Exhibit 2 - 2021'!O325</f>
        <v>0</v>
      </c>
      <c r="P325" s="107">
        <f>'[4]Exhibit 2 - 2021'!P325</f>
        <v>-1009</v>
      </c>
      <c r="Q325" s="107">
        <f>'[4]Exhibit 2 - 2021'!Q325</f>
        <v>-2419</v>
      </c>
      <c r="R325" s="107">
        <f>'[4]Exhibit 2 - 2021'!R325</f>
        <v>-3566</v>
      </c>
      <c r="S325" s="107">
        <f>'[4]Exhibit 2 - 2021'!S325</f>
        <v>-6988</v>
      </c>
      <c r="T325" s="107">
        <f>'[4]Exhibit 2 - 2021'!T325</f>
        <v>91205</v>
      </c>
      <c r="U325" s="107">
        <f>'[4]Exhibit 2 - 2021'!U325</f>
        <v>46985</v>
      </c>
      <c r="V325" s="107">
        <f>'[4]Exhibit 2 - 2021'!V325</f>
        <v>91225</v>
      </c>
      <c r="W325" s="107">
        <f>'[4]Exhibit 2 - 2021'!W325</f>
        <v>9925</v>
      </c>
      <c r="X325" s="107">
        <f>'[4]Exhibit 2 - 2021'!X325</f>
        <v>95</v>
      </c>
      <c r="Y325" s="107">
        <f>'[4]Exhibit 2 - 2021'!Y325</f>
        <v>1483</v>
      </c>
      <c r="Z325" s="107">
        <f>'[4]Exhibit 2 - 2021'!Z325</f>
        <v>10435</v>
      </c>
    </row>
    <row r="326" spans="1:26" s="9" customFormat="1" ht="15" customHeight="1" x14ac:dyDescent="0.3">
      <c r="A326" s="105">
        <f>'[4]Exhibit 2 - 2021'!A326</f>
        <v>2031</v>
      </c>
      <c r="B326" s="106" t="str">
        <f>'[4]Exhibit 2 - 2021'!B326</f>
        <v>SABINE RIVER AUTHORITY</v>
      </c>
      <c r="C326" s="107">
        <f>'[4]Exhibit 2 - 2021'!C326</f>
        <v>2145359</v>
      </c>
      <c r="D326" s="107">
        <f>'[4]Exhibit 2 - 2021'!D326</f>
        <v>847417</v>
      </c>
      <c r="E326" s="120">
        <f>'[4]Exhibit 2 - 2021'!E326</f>
        <v>0.39500000000000002</v>
      </c>
      <c r="F326" s="107">
        <f>'[4]Exhibit 2 - 2021'!F326</f>
        <v>5586645</v>
      </c>
      <c r="G326" s="121">
        <f>'[4]Exhibit 2 - 2021'!G326</f>
        <v>1.0150000000000001E-3</v>
      </c>
      <c r="H326" s="121">
        <f>'[4]Exhibit 2 - 2021'!H326</f>
        <v>1.0038E-3</v>
      </c>
      <c r="I326" s="121">
        <f>'[4]Exhibit 2 - 2021'!I326</f>
        <v>1.13E-5</v>
      </c>
      <c r="J326" s="107">
        <f>'[4]Exhibit 2 - 2021'!J326</f>
        <v>391664</v>
      </c>
      <c r="K326" s="107">
        <f>'[4]Exhibit 2 - 2021'!K326</f>
        <v>5517</v>
      </c>
      <c r="L326" s="107">
        <f>'[4]Exhibit 2 - 2021'!L326</f>
        <v>136840</v>
      </c>
      <c r="M326" s="107">
        <f>'[4]Exhibit 2 - 2021'!M326</f>
        <v>-1302827</v>
      </c>
      <c r="N326" s="107">
        <f>'[4]Exhibit 2 - 2021'!N326</f>
        <v>0</v>
      </c>
      <c r="O326" s="107">
        <f>'[4]Exhibit 2 - 2021'!O326</f>
        <v>0</v>
      </c>
      <c r="P326" s="107">
        <f>'[4]Exhibit 2 - 2021'!P326</f>
        <v>-83736</v>
      </c>
      <c r="Q326" s="107">
        <f>'[4]Exhibit 2 - 2021'!Q326</f>
        <v>-200758</v>
      </c>
      <c r="R326" s="107">
        <f>'[4]Exhibit 2 - 2021'!R326</f>
        <v>-295990</v>
      </c>
      <c r="S326" s="107">
        <f>'[4]Exhibit 2 - 2021'!S326</f>
        <v>-579986</v>
      </c>
      <c r="T326" s="107">
        <f>'[4]Exhibit 2 - 2021'!T326</f>
        <v>7569483</v>
      </c>
      <c r="U326" s="107">
        <f>'[4]Exhibit 2 - 2021'!U326</f>
        <v>3899501</v>
      </c>
      <c r="V326" s="107">
        <f>'[4]Exhibit 2 - 2021'!V326</f>
        <v>8301766</v>
      </c>
      <c r="W326" s="107">
        <f>'[4]Exhibit 2 - 2021'!W326</f>
        <v>93128</v>
      </c>
      <c r="X326" s="107">
        <f>'[4]Exhibit 2 - 2021'!X326</f>
        <v>894</v>
      </c>
      <c r="Y326" s="107">
        <f>'[4]Exhibit 2 - 2021'!Y326</f>
        <v>13911</v>
      </c>
      <c r="Z326" s="107">
        <f>'[4]Exhibit 2 - 2021'!Z326</f>
        <v>866030</v>
      </c>
    </row>
    <row r="327" spans="1:26" s="9" customFormat="1" ht="15" customHeight="1" x14ac:dyDescent="0.3">
      <c r="A327" s="105" t="str">
        <f>'[4]Exhibit 2 - 2021'!A327</f>
        <v xml:space="preserve"> 8C01</v>
      </c>
      <c r="B327" s="106" t="str">
        <f>'[4]Exhibit 2 - 2021'!B327</f>
        <v>SCHOOL EMPLOYEES RETIREMENT SYSTEM</v>
      </c>
      <c r="C327" s="107">
        <f>'[4]Exhibit 2 - 2021'!C327</f>
        <v>123196</v>
      </c>
      <c r="D327" s="107">
        <f>'[4]Exhibit 2 - 2021'!D327</f>
        <v>48662</v>
      </c>
      <c r="E327" s="120">
        <f>'[4]Exhibit 2 - 2021'!E327</f>
        <v>0.39500000000000002</v>
      </c>
      <c r="F327" s="107">
        <f>'[4]Exhibit 2 - 2021'!F327</f>
        <v>320827</v>
      </c>
      <c r="G327" s="121">
        <f>'[4]Exhibit 2 - 2021'!G327</f>
        <v>5.8300000000000001E-5</v>
      </c>
      <c r="H327" s="121">
        <f>'[4]Exhibit 2 - 2021'!H327</f>
        <v>5.3399999999999997E-5</v>
      </c>
      <c r="I327" s="121">
        <f>'[4]Exhibit 2 - 2021'!I327</f>
        <v>4.8999999999999997E-6</v>
      </c>
      <c r="J327" s="107">
        <f>'[4]Exhibit 2 - 2021'!J327</f>
        <v>22492</v>
      </c>
      <c r="K327" s="107">
        <f>'[4]Exhibit 2 - 2021'!K327</f>
        <v>317</v>
      </c>
      <c r="L327" s="107">
        <f>'[4]Exhibit 2 - 2021'!L327</f>
        <v>7858</v>
      </c>
      <c r="M327" s="107">
        <f>'[4]Exhibit 2 - 2021'!M327</f>
        <v>-74818</v>
      </c>
      <c r="N327" s="107">
        <f>'[4]Exhibit 2 - 2021'!N327</f>
        <v>0</v>
      </c>
      <c r="O327" s="107">
        <f>'[4]Exhibit 2 - 2021'!O327</f>
        <v>0</v>
      </c>
      <c r="P327" s="107">
        <f>'[4]Exhibit 2 - 2021'!P327</f>
        <v>-4809</v>
      </c>
      <c r="Q327" s="107">
        <f>'[4]Exhibit 2 - 2021'!Q327</f>
        <v>-11529</v>
      </c>
      <c r="R327" s="107">
        <f>'[4]Exhibit 2 - 2021'!R327</f>
        <v>-16998</v>
      </c>
      <c r="S327" s="107">
        <f>'[4]Exhibit 2 - 2021'!S327</f>
        <v>-33307</v>
      </c>
      <c r="T327" s="107">
        <f>'[4]Exhibit 2 - 2021'!T327</f>
        <v>434696</v>
      </c>
      <c r="U327" s="107">
        <f>'[4]Exhibit 2 - 2021'!U327</f>
        <v>223938</v>
      </c>
      <c r="V327" s="107">
        <f>'[4]Exhibit 2 - 2021'!V327</f>
        <v>441984</v>
      </c>
      <c r="W327" s="107">
        <f>'[4]Exhibit 2 - 2021'!W327</f>
        <v>40113</v>
      </c>
      <c r="X327" s="107">
        <f>'[4]Exhibit 2 - 2021'!X327</f>
        <v>385</v>
      </c>
      <c r="Y327" s="107">
        <f>'[4]Exhibit 2 - 2021'!Y327</f>
        <v>5992</v>
      </c>
      <c r="Z327" s="107">
        <f>'[4]Exhibit 2 - 2021'!Z327</f>
        <v>49734</v>
      </c>
    </row>
    <row r="328" spans="1:26" s="9" customFormat="1" ht="15" customHeight="1" x14ac:dyDescent="0.3">
      <c r="A328" s="105" t="str">
        <f>'[4]Exhibit 2 - 2021'!A328</f>
        <v xml:space="preserve"> 19-653</v>
      </c>
      <c r="B328" s="106" t="str">
        <f>'[4]Exhibit 2 - 2021'!B328</f>
        <v>SCHOOL FOR THE DEAF &amp; VISUALLY IMPAIRED</v>
      </c>
      <c r="C328" s="107">
        <f>'[4]Exhibit 2 - 2021'!C328</f>
        <v>0</v>
      </c>
      <c r="D328" s="107">
        <f>'[4]Exhibit 2 - 2021'!D328</f>
        <v>0</v>
      </c>
      <c r="E328" s="120">
        <f>'[4]Exhibit 2 - 2021'!E328</f>
        <v>0</v>
      </c>
      <c r="F328" s="107">
        <f>'[4]Exhibit 2 - 2021'!F328</f>
        <v>0</v>
      </c>
      <c r="G328" s="121">
        <f>'[4]Exhibit 2 - 2021'!G328</f>
        <v>0</v>
      </c>
      <c r="H328" s="121">
        <f>'[4]Exhibit 2 - 2021'!H328</f>
        <v>1.7099000000000001E-3</v>
      </c>
      <c r="I328" s="121">
        <f>'[4]Exhibit 2 - 2021'!I328</f>
        <v>-1.7099000000000001E-3</v>
      </c>
      <c r="J328" s="107">
        <f>'[4]Exhibit 2 - 2021'!J328</f>
        <v>0</v>
      </c>
      <c r="K328" s="107">
        <f>'[4]Exhibit 2 - 2021'!K328</f>
        <v>0</v>
      </c>
      <c r="L328" s="107">
        <f>'[4]Exhibit 2 - 2021'!L328</f>
        <v>0</v>
      </c>
      <c r="M328" s="107">
        <f>'[4]Exhibit 2 - 2021'!M328</f>
        <v>0</v>
      </c>
      <c r="N328" s="107">
        <f>'[4]Exhibit 2 - 2021'!N328</f>
        <v>0</v>
      </c>
      <c r="O328" s="107">
        <f>'[4]Exhibit 2 - 2021'!O328</f>
        <v>0</v>
      </c>
      <c r="P328" s="107">
        <f>'[4]Exhibit 2 - 2021'!P328</f>
        <v>0</v>
      </c>
      <c r="Q328" s="107">
        <f>'[4]Exhibit 2 - 2021'!Q328</f>
        <v>0</v>
      </c>
      <c r="R328" s="107">
        <f>'[4]Exhibit 2 - 2021'!R328</f>
        <v>0</v>
      </c>
      <c r="S328" s="107">
        <f>'[4]Exhibit 2 - 2021'!S328</f>
        <v>0</v>
      </c>
      <c r="T328" s="107">
        <f>'[4]Exhibit 2 - 2021'!T328</f>
        <v>0</v>
      </c>
      <c r="U328" s="107">
        <f>'[4]Exhibit 2 - 2021'!U328</f>
        <v>0</v>
      </c>
      <c r="V328" s="107">
        <f>'[4]Exhibit 2 - 2021'!V328</f>
        <v>14141850</v>
      </c>
      <c r="W328" s="107">
        <f>'[4]Exhibit 2 - 2021'!W328</f>
        <v>-14141850</v>
      </c>
      <c r="X328" s="107">
        <f>'[4]Exhibit 2 - 2021'!X328</f>
        <v>-135813</v>
      </c>
      <c r="Y328" s="107">
        <f>'[4]Exhibit 2 - 2021'!Y328</f>
        <v>-2112517</v>
      </c>
      <c r="Z328" s="107">
        <f>'[4]Exhibit 2 - 2021'!Z328</f>
        <v>0</v>
      </c>
    </row>
    <row r="329" spans="1:26" s="9" customFormat="1" ht="15" customHeight="1" x14ac:dyDescent="0.3">
      <c r="A329" s="105" t="str">
        <f>'[4]Exhibit 2 - 2021'!A329</f>
        <v xml:space="preserve"> 04-139</v>
      </c>
      <c r="B329" s="106" t="str">
        <f>'[4]Exhibit 2 - 2021'!B329</f>
        <v>SECRETARY OF STATE'S OFFICE</v>
      </c>
      <c r="C329" s="107">
        <f>'[4]Exhibit 2 - 2021'!C329</f>
        <v>16938583</v>
      </c>
      <c r="D329" s="107">
        <f>'[4]Exhibit 2 - 2021'!D329</f>
        <v>6693111</v>
      </c>
      <c r="E329" s="120">
        <f>'[4]Exhibit 2 - 2021'!E329</f>
        <v>0.39513989999999999</v>
      </c>
      <c r="F329" s="107">
        <f>'[4]Exhibit 2 - 2021'!F329</f>
        <v>44124823</v>
      </c>
      <c r="G329" s="121">
        <f>'[4]Exhibit 2 - 2021'!G329</f>
        <v>8.0169000000000004E-3</v>
      </c>
      <c r="H329" s="121">
        <f>'[4]Exhibit 2 - 2021'!H329</f>
        <v>7.9611000000000005E-3</v>
      </c>
      <c r="I329" s="121">
        <f>'[4]Exhibit 2 - 2021'!I329</f>
        <v>5.5800000000000001E-5</v>
      </c>
      <c r="J329" s="107">
        <f>'[4]Exhibit 2 - 2021'!J329</f>
        <v>3093465</v>
      </c>
      <c r="K329" s="107">
        <f>'[4]Exhibit 2 - 2021'!K329</f>
        <v>43578</v>
      </c>
      <c r="L329" s="107">
        <f>'[4]Exhibit 2 - 2021'!L329</f>
        <v>1080796</v>
      </c>
      <c r="M329" s="107">
        <f>'[4]Exhibit 2 - 2021'!M329</f>
        <v>-10290075</v>
      </c>
      <c r="N329" s="107">
        <f>'[4]Exhibit 2 - 2021'!N329</f>
        <v>0</v>
      </c>
      <c r="O329" s="107">
        <f>'[4]Exhibit 2 - 2021'!O329</f>
        <v>0</v>
      </c>
      <c r="P329" s="107">
        <f>'[4]Exhibit 2 - 2021'!P329</f>
        <v>-661367</v>
      </c>
      <c r="Q329" s="107">
        <f>'[4]Exhibit 2 - 2021'!Q329</f>
        <v>-1585641</v>
      </c>
      <c r="R329" s="107">
        <f>'[4]Exhibit 2 - 2021'!R329</f>
        <v>-2337811</v>
      </c>
      <c r="S329" s="107">
        <f>'[4]Exhibit 2 - 2021'!S329</f>
        <v>-4580883</v>
      </c>
      <c r="T329" s="107">
        <f>'[4]Exhibit 2 - 2021'!T329</f>
        <v>59785803</v>
      </c>
      <c r="U329" s="107">
        <f>'[4]Exhibit 2 - 2021'!U329</f>
        <v>30799303</v>
      </c>
      <c r="V329" s="107">
        <f>'[4]Exhibit 2 - 2021'!V329</f>
        <v>65843449</v>
      </c>
      <c r="W329" s="107">
        <f>'[4]Exhibit 2 - 2021'!W329</f>
        <v>461669</v>
      </c>
      <c r="X329" s="107">
        <f>'[4]Exhibit 2 - 2021'!X329</f>
        <v>4434</v>
      </c>
      <c r="Y329" s="107">
        <f>'[4]Exhibit 2 - 2021'!Y329</f>
        <v>68964</v>
      </c>
      <c r="Z329" s="107">
        <f>'[4]Exhibit 2 - 2021'!Z329</f>
        <v>6840135</v>
      </c>
    </row>
    <row r="330" spans="1:26" s="9" customFormat="1" ht="15" customHeight="1" x14ac:dyDescent="0.3">
      <c r="A330" s="105">
        <f>'[4]Exhibit 2 - 2021'!A330</f>
        <v>201419</v>
      </c>
      <c r="B330" s="106" t="str">
        <f>'[4]Exhibit 2 - 2021'!B330</f>
        <v>SOUTH LAFOURCHE LEVEE DISTRICT</v>
      </c>
      <c r="C330" s="107">
        <f>'[4]Exhibit 2 - 2021'!C330</f>
        <v>984258</v>
      </c>
      <c r="D330" s="107">
        <f>'[4]Exhibit 2 - 2021'!D330</f>
        <v>388782</v>
      </c>
      <c r="E330" s="120">
        <f>'[4]Exhibit 2 - 2021'!E330</f>
        <v>0.39500000000000002</v>
      </c>
      <c r="F330" s="107">
        <f>'[4]Exhibit 2 - 2021'!F330</f>
        <v>2563091</v>
      </c>
      <c r="G330" s="121">
        <f>'[4]Exhibit 2 - 2021'!G330</f>
        <v>4.6569999999999999E-4</v>
      </c>
      <c r="H330" s="121">
        <f>'[4]Exhibit 2 - 2021'!H330</f>
        <v>4.8939999999999997E-4</v>
      </c>
      <c r="I330" s="121">
        <f>'[4]Exhibit 2 - 2021'!I330</f>
        <v>-2.37E-5</v>
      </c>
      <c r="J330" s="107">
        <f>'[4]Exhibit 2 - 2021'!J330</f>
        <v>179691</v>
      </c>
      <c r="K330" s="107">
        <f>'[4]Exhibit 2 - 2021'!K330</f>
        <v>2531</v>
      </c>
      <c r="L330" s="107">
        <f>'[4]Exhibit 2 - 2021'!L330</f>
        <v>62781</v>
      </c>
      <c r="M330" s="107">
        <f>'[4]Exhibit 2 - 2021'!M330</f>
        <v>-597723</v>
      </c>
      <c r="N330" s="107">
        <f>'[4]Exhibit 2 - 2021'!N330</f>
        <v>0</v>
      </c>
      <c r="O330" s="107">
        <f>'[4]Exhibit 2 - 2021'!O330</f>
        <v>0</v>
      </c>
      <c r="P330" s="107">
        <f>'[4]Exhibit 2 - 2021'!P330</f>
        <v>-38417</v>
      </c>
      <c r="Q330" s="107">
        <f>'[4]Exhibit 2 - 2021'!Q330</f>
        <v>-92106</v>
      </c>
      <c r="R330" s="107">
        <f>'[4]Exhibit 2 - 2021'!R330</f>
        <v>-135797</v>
      </c>
      <c r="S330" s="107">
        <f>'[4]Exhibit 2 - 2021'!S330</f>
        <v>-266091</v>
      </c>
      <c r="T330" s="107">
        <f>'[4]Exhibit 2 - 2021'!T330</f>
        <v>3472795</v>
      </c>
      <c r="U330" s="107">
        <f>'[4]Exhibit 2 - 2021'!U330</f>
        <v>1789048</v>
      </c>
      <c r="V330" s="107">
        <f>'[4]Exhibit 2 - 2021'!V330</f>
        <v>4047582</v>
      </c>
      <c r="W330" s="107">
        <f>'[4]Exhibit 2 - 2021'!W330</f>
        <v>-196098</v>
      </c>
      <c r="X330" s="107">
        <f>'[4]Exhibit 2 - 2021'!X330</f>
        <v>-1883</v>
      </c>
      <c r="Y330" s="107">
        <f>'[4]Exhibit 2 - 2021'!Y330</f>
        <v>-29293</v>
      </c>
      <c r="Z330" s="107">
        <f>'[4]Exhibit 2 - 2021'!Z330</f>
        <v>397325</v>
      </c>
    </row>
    <row r="331" spans="1:26" s="9" customFormat="1" ht="15" customHeight="1" x14ac:dyDescent="0.3">
      <c r="A331" s="105">
        <f>'[4]Exhibit 2 - 2021'!A331</f>
        <v>645</v>
      </c>
      <c r="B331" s="106" t="str">
        <f>'[4]Exhibit 2 - 2021'!B331</f>
        <v>SOUTH LOUISIANA COMMUNITY COLLEGE</v>
      </c>
      <c r="C331" s="107">
        <f>'[4]Exhibit 2 - 2021'!C331</f>
        <v>2622312</v>
      </c>
      <c r="D331" s="107">
        <f>'[4]Exhibit 2 - 2021'!D331</f>
        <v>1035813</v>
      </c>
      <c r="E331" s="120">
        <f>'[4]Exhibit 2 - 2021'!E331</f>
        <v>0.39500000000000002</v>
      </c>
      <c r="F331" s="107">
        <f>'[4]Exhibit 2 - 2021'!F331</f>
        <v>6828673</v>
      </c>
      <c r="G331" s="121">
        <f>'[4]Exhibit 2 - 2021'!G331</f>
        <v>1.2407E-3</v>
      </c>
      <c r="H331" s="121">
        <f>'[4]Exhibit 2 - 2021'!H331</f>
        <v>1.2869999999999999E-3</v>
      </c>
      <c r="I331" s="121">
        <f>'[4]Exhibit 2 - 2021'!I331</f>
        <v>-4.6300000000000001E-5</v>
      </c>
      <c r="J331" s="107">
        <f>'[4]Exhibit 2 - 2021'!J331</f>
        <v>478739</v>
      </c>
      <c r="K331" s="107">
        <f>'[4]Exhibit 2 - 2021'!K331</f>
        <v>6744</v>
      </c>
      <c r="L331" s="107">
        <f>'[4]Exhibit 2 - 2021'!L331</f>
        <v>167262</v>
      </c>
      <c r="M331" s="107">
        <f>'[4]Exhibit 2 - 2021'!M331</f>
        <v>-1592472</v>
      </c>
      <c r="N331" s="107">
        <f>'[4]Exhibit 2 - 2021'!N331</f>
        <v>0</v>
      </c>
      <c r="O331" s="107">
        <f>'[4]Exhibit 2 - 2021'!O331</f>
        <v>0</v>
      </c>
      <c r="P331" s="107">
        <f>'[4]Exhibit 2 - 2021'!P331</f>
        <v>-102352</v>
      </c>
      <c r="Q331" s="107">
        <f>'[4]Exhibit 2 - 2021'!Q331</f>
        <v>-245391</v>
      </c>
      <c r="R331" s="107">
        <f>'[4]Exhibit 2 - 2021'!R331</f>
        <v>-361795</v>
      </c>
      <c r="S331" s="107">
        <f>'[4]Exhibit 2 - 2021'!S331</f>
        <v>-708929</v>
      </c>
      <c r="T331" s="107">
        <f>'[4]Exhibit 2 - 2021'!T331</f>
        <v>9252336</v>
      </c>
      <c r="U331" s="107">
        <f>'[4]Exhibit 2 - 2021'!U331</f>
        <v>4766441</v>
      </c>
      <c r="V331" s="107">
        <f>'[4]Exhibit 2 - 2021'!V331</f>
        <v>10644432</v>
      </c>
      <c r="W331" s="107">
        <f>'[4]Exhibit 2 - 2021'!W331</f>
        <v>-383180</v>
      </c>
      <c r="X331" s="107">
        <f>'[4]Exhibit 2 - 2021'!X331</f>
        <v>-3680</v>
      </c>
      <c r="Y331" s="107">
        <f>'[4]Exhibit 2 - 2021'!Y331</f>
        <v>-57240</v>
      </c>
      <c r="Z331" s="107">
        <f>'[4]Exhibit 2 - 2021'!Z331</f>
        <v>1058566</v>
      </c>
    </row>
    <row r="332" spans="1:26" s="9" customFormat="1" ht="15" customHeight="1" x14ac:dyDescent="0.3">
      <c r="A332" s="105" t="str">
        <f>'[4]Exhibit 2 - 2021'!A332</f>
        <v xml:space="preserve"> LsrAgy00376</v>
      </c>
      <c r="B332" s="106" t="str">
        <f>'[4]Exhibit 2 - 2021'!B332</f>
        <v>SOUTH TANGIPAHOA PARISH PORT COMMISSION</v>
      </c>
      <c r="C332" s="107">
        <f>'[4]Exhibit 2 - 2021'!C332</f>
        <v>34880</v>
      </c>
      <c r="D332" s="107">
        <f>'[4]Exhibit 2 - 2021'!D332</f>
        <v>13778</v>
      </c>
      <c r="E332" s="120">
        <f>'[4]Exhibit 2 - 2021'!E332</f>
        <v>0.39500000000000002</v>
      </c>
      <c r="F332" s="107">
        <f>'[4]Exhibit 2 - 2021'!F332</f>
        <v>90816</v>
      </c>
      <c r="G332" s="121">
        <f>'[4]Exhibit 2 - 2021'!G332</f>
        <v>1.6500000000000001E-5</v>
      </c>
      <c r="H332" s="121">
        <f>'[4]Exhibit 2 - 2021'!H332</f>
        <v>1.66E-5</v>
      </c>
      <c r="I332" s="121">
        <f>'[4]Exhibit 2 - 2021'!I332</f>
        <v>-9.9999999999999995E-8</v>
      </c>
      <c r="J332" s="107">
        <f>'[4]Exhibit 2 - 2021'!J332</f>
        <v>6367</v>
      </c>
      <c r="K332" s="107">
        <f>'[4]Exhibit 2 - 2021'!K332</f>
        <v>90</v>
      </c>
      <c r="L332" s="107">
        <f>'[4]Exhibit 2 - 2021'!L332</f>
        <v>2224</v>
      </c>
      <c r="M332" s="107">
        <f>'[4]Exhibit 2 - 2021'!M332</f>
        <v>-21179</v>
      </c>
      <c r="N332" s="107">
        <f>'[4]Exhibit 2 - 2021'!N332</f>
        <v>0</v>
      </c>
      <c r="O332" s="107">
        <f>'[4]Exhibit 2 - 2021'!O332</f>
        <v>0</v>
      </c>
      <c r="P332" s="107">
        <f>'[4]Exhibit 2 - 2021'!P332</f>
        <v>-1361</v>
      </c>
      <c r="Q332" s="107">
        <f>'[4]Exhibit 2 - 2021'!Q332</f>
        <v>-3263</v>
      </c>
      <c r="R332" s="107">
        <f>'[4]Exhibit 2 - 2021'!R332</f>
        <v>-4812</v>
      </c>
      <c r="S332" s="107">
        <f>'[4]Exhibit 2 - 2021'!S332</f>
        <v>-9428</v>
      </c>
      <c r="T332" s="107">
        <f>'[4]Exhibit 2 - 2021'!T332</f>
        <v>123048</v>
      </c>
      <c r="U332" s="107">
        <f>'[4]Exhibit 2 - 2021'!U332</f>
        <v>63390</v>
      </c>
      <c r="V332" s="107">
        <f>'[4]Exhibit 2 - 2021'!V332</f>
        <v>137541</v>
      </c>
      <c r="W332" s="107">
        <f>'[4]Exhibit 2 - 2021'!W332</f>
        <v>-1075</v>
      </c>
      <c r="X332" s="107">
        <f>'[4]Exhibit 2 - 2021'!X332</f>
        <v>-10</v>
      </c>
      <c r="Y332" s="107">
        <f>'[4]Exhibit 2 - 2021'!Y332</f>
        <v>-161</v>
      </c>
      <c r="Z332" s="107">
        <f>'[4]Exhibit 2 - 2021'!Z332</f>
        <v>14078</v>
      </c>
    </row>
    <row r="333" spans="1:26" s="9" customFormat="1" ht="15" customHeight="1" x14ac:dyDescent="0.3">
      <c r="A333" s="105" t="str">
        <f>'[4]Exhibit 2 - 2021'!A333</f>
        <v xml:space="preserve"> 2028E</v>
      </c>
      <c r="B333" s="106" t="str">
        <f>'[4]Exhibit 2 - 2021'!B333</f>
        <v>SOUTHEAST LA FLOOD PROTECTION AUTH. EAST</v>
      </c>
      <c r="C333" s="107">
        <f>'[4]Exhibit 2 - 2021'!C333</f>
        <v>12451558</v>
      </c>
      <c r="D333" s="107">
        <f>'[4]Exhibit 2 - 2021'!D333</f>
        <v>5010168</v>
      </c>
      <c r="E333" s="120">
        <f>'[4]Exhibit 2 - 2021'!E333</f>
        <v>0.40237270000000003</v>
      </c>
      <c r="F333" s="107">
        <f>'[4]Exhibit 2 - 2021'!F333</f>
        <v>33029909</v>
      </c>
      <c r="G333" s="121">
        <f>'[4]Exhibit 2 - 2021'!G333</f>
        <v>6.0010999999999997E-3</v>
      </c>
      <c r="H333" s="121">
        <f>'[4]Exhibit 2 - 2021'!H333</f>
        <v>5.9880999999999997E-3</v>
      </c>
      <c r="I333" s="121">
        <f>'[4]Exhibit 2 - 2021'!I333</f>
        <v>1.2999999999999999E-5</v>
      </c>
      <c r="J333" s="107">
        <f>'[4]Exhibit 2 - 2021'!J333</f>
        <v>2315632</v>
      </c>
      <c r="K333" s="107">
        <f>'[4]Exhibit 2 - 2021'!K333</f>
        <v>32620</v>
      </c>
      <c r="L333" s="107">
        <f>'[4]Exhibit 2 - 2021'!L333</f>
        <v>809036</v>
      </c>
      <c r="M333" s="107">
        <f>'[4]Exhibit 2 - 2021'!M333</f>
        <v>-7702699</v>
      </c>
      <c r="N333" s="107">
        <f>'[4]Exhibit 2 - 2021'!N333</f>
        <v>0</v>
      </c>
      <c r="O333" s="107">
        <f>'[4]Exhibit 2 - 2021'!O333</f>
        <v>0</v>
      </c>
      <c r="P333" s="107">
        <f>'[4]Exhibit 2 - 2021'!P333</f>
        <v>-495070</v>
      </c>
      <c r="Q333" s="107">
        <f>'[4]Exhibit 2 - 2021'!Q333</f>
        <v>-1186942</v>
      </c>
      <c r="R333" s="107">
        <f>'[4]Exhibit 2 - 2021'!R333</f>
        <v>-1749983</v>
      </c>
      <c r="S333" s="107">
        <f>'[4]Exhibit 2 - 2021'!S333</f>
        <v>-3429048</v>
      </c>
      <c r="T333" s="107">
        <f>'[4]Exhibit 2 - 2021'!T333</f>
        <v>44753032</v>
      </c>
      <c r="U333" s="107">
        <f>'[4]Exhibit 2 - 2021'!U333</f>
        <v>23055008</v>
      </c>
      <c r="V333" s="107">
        <f>'[4]Exhibit 2 - 2021'!V333</f>
        <v>49525338</v>
      </c>
      <c r="W333" s="107">
        <f>'[4]Exhibit 2 - 2021'!W333</f>
        <v>107767</v>
      </c>
      <c r="X333" s="107">
        <f>'[4]Exhibit 2 - 2021'!X333</f>
        <v>1035</v>
      </c>
      <c r="Y333" s="107">
        <f>'[4]Exhibit 2 - 2021'!Y333</f>
        <v>16098</v>
      </c>
      <c r="Z333" s="107">
        <f>'[4]Exhibit 2 - 2021'!Z333</f>
        <v>5120225</v>
      </c>
    </row>
    <row r="334" spans="1:26" s="9" customFormat="1" ht="15" customHeight="1" x14ac:dyDescent="0.3">
      <c r="A334" s="105" t="str">
        <f>'[4]Exhibit 2 - 2021'!A334</f>
        <v xml:space="preserve"> 20C03</v>
      </c>
      <c r="B334" s="106" t="str">
        <f>'[4]Exhibit 2 - 2021'!B334</f>
        <v>SOUTHERN UNIVERSITY</v>
      </c>
      <c r="C334" s="107">
        <f>'[4]Exhibit 2 - 2021'!C334</f>
        <v>16991895</v>
      </c>
      <c r="D334" s="107">
        <f>'[4]Exhibit 2 - 2021'!D334</f>
        <v>6755849</v>
      </c>
      <c r="E334" s="120">
        <f>'[4]Exhibit 2 - 2021'!E334</f>
        <v>0.39759240000000001</v>
      </c>
      <c r="F334" s="107">
        <f>'[4]Exhibit 2 - 2021'!F334</f>
        <v>44538447</v>
      </c>
      <c r="G334" s="121">
        <f>'[4]Exhibit 2 - 2021'!G334</f>
        <v>8.0920999999999996E-3</v>
      </c>
      <c r="H334" s="121">
        <f>'[4]Exhibit 2 - 2021'!H334</f>
        <v>8.3269999999999993E-3</v>
      </c>
      <c r="I334" s="121">
        <f>'[4]Exhibit 2 - 2021'!I334</f>
        <v>-2.3499999999999999E-4</v>
      </c>
      <c r="J334" s="107">
        <f>'[4]Exhibit 2 - 2021'!J334</f>
        <v>3122463</v>
      </c>
      <c r="K334" s="107">
        <f>'[4]Exhibit 2 - 2021'!K334</f>
        <v>43986</v>
      </c>
      <c r="L334" s="107">
        <f>'[4]Exhibit 2 - 2021'!L334</f>
        <v>1090927</v>
      </c>
      <c r="M334" s="107">
        <f>'[4]Exhibit 2 - 2021'!M334</f>
        <v>-10386534</v>
      </c>
      <c r="N334" s="107">
        <f>'[4]Exhibit 2 - 2021'!N334</f>
        <v>0</v>
      </c>
      <c r="O334" s="107">
        <f>'[4]Exhibit 2 - 2021'!O334</f>
        <v>0</v>
      </c>
      <c r="P334" s="107">
        <f>'[4]Exhibit 2 - 2021'!P334</f>
        <v>-667567</v>
      </c>
      <c r="Q334" s="107">
        <f>'[4]Exhibit 2 - 2021'!Q334</f>
        <v>-1600505</v>
      </c>
      <c r="R334" s="107">
        <f>'[4]Exhibit 2 - 2021'!R334</f>
        <v>-2359725</v>
      </c>
      <c r="S334" s="107">
        <f>'[4]Exhibit 2 - 2021'!S334</f>
        <v>-4623824</v>
      </c>
      <c r="T334" s="107">
        <f>'[4]Exhibit 2 - 2021'!T334</f>
        <v>60346232</v>
      </c>
      <c r="U334" s="107">
        <f>'[4]Exhibit 2 - 2021'!U334</f>
        <v>31088014</v>
      </c>
      <c r="V334" s="107">
        <f>'[4]Exhibit 2 - 2021'!V334</f>
        <v>68869934</v>
      </c>
      <c r="W334" s="107">
        <f>'[4]Exhibit 2 - 2021'!W334</f>
        <v>-1943276</v>
      </c>
      <c r="X334" s="107">
        <f>'[4]Exhibit 2 - 2021'!X334</f>
        <v>-18663</v>
      </c>
      <c r="Y334" s="107">
        <f>'[4]Exhibit 2 - 2021'!Y334</f>
        <v>-290288</v>
      </c>
      <c r="Z334" s="107">
        <f>'[4]Exhibit 2 - 2021'!Z334</f>
        <v>6904254</v>
      </c>
    </row>
    <row r="335" spans="1:26" s="9" customFormat="1" ht="15" customHeight="1" x14ac:dyDescent="0.3">
      <c r="A335" s="105">
        <f>'[4]Exhibit 2 - 2021'!A335</f>
        <v>751</v>
      </c>
      <c r="B335" s="106" t="str">
        <f>'[4]Exhibit 2 - 2021'!B335</f>
        <v>SOWELA TECHNICAL COMMUNITY COLLEGE</v>
      </c>
      <c r="C335" s="107">
        <f>'[4]Exhibit 2 - 2021'!C335</f>
        <v>858020</v>
      </c>
      <c r="D335" s="107">
        <f>'[4]Exhibit 2 - 2021'!D335</f>
        <v>338918</v>
      </c>
      <c r="E335" s="120">
        <f>'[4]Exhibit 2 - 2021'!E335</f>
        <v>0.39500000000000002</v>
      </c>
      <c r="F335" s="107">
        <f>'[4]Exhibit 2 - 2021'!F335</f>
        <v>2234339</v>
      </c>
      <c r="G335" s="121">
        <f>'[4]Exhibit 2 - 2021'!G335</f>
        <v>4.06E-4</v>
      </c>
      <c r="H335" s="121">
        <f>'[4]Exhibit 2 - 2021'!H335</f>
        <v>4.2499999999999998E-4</v>
      </c>
      <c r="I335" s="121">
        <f>'[4]Exhibit 2 - 2021'!I335</f>
        <v>-1.91E-5</v>
      </c>
      <c r="J335" s="107">
        <f>'[4]Exhibit 2 - 2021'!J335</f>
        <v>156643</v>
      </c>
      <c r="K335" s="107">
        <f>'[4]Exhibit 2 - 2021'!K335</f>
        <v>2207</v>
      </c>
      <c r="L335" s="107">
        <f>'[4]Exhibit 2 - 2021'!L335</f>
        <v>54728</v>
      </c>
      <c r="M335" s="107">
        <f>'[4]Exhibit 2 - 2021'!M335</f>
        <v>-521056</v>
      </c>
      <c r="N335" s="107">
        <f>'[4]Exhibit 2 - 2021'!N335</f>
        <v>0</v>
      </c>
      <c r="O335" s="107">
        <f>'[4]Exhibit 2 - 2021'!O335</f>
        <v>0</v>
      </c>
      <c r="P335" s="107">
        <f>'[4]Exhibit 2 - 2021'!P335</f>
        <v>-33490</v>
      </c>
      <c r="Q335" s="107">
        <f>'[4]Exhibit 2 - 2021'!Q335</f>
        <v>-80292</v>
      </c>
      <c r="R335" s="107">
        <f>'[4]Exhibit 2 - 2021'!R335</f>
        <v>-118379</v>
      </c>
      <c r="S335" s="107">
        <f>'[4]Exhibit 2 - 2021'!S335</f>
        <v>-231961</v>
      </c>
      <c r="T335" s="107">
        <f>'[4]Exhibit 2 - 2021'!T335</f>
        <v>3027361</v>
      </c>
      <c r="U335" s="107">
        <f>'[4]Exhibit 2 - 2021'!U335</f>
        <v>1559578</v>
      </c>
      <c r="V335" s="107">
        <f>'[4]Exhibit 2 - 2021'!V335</f>
        <v>3515034</v>
      </c>
      <c r="W335" s="107">
        <f>'[4]Exhibit 2 - 2021'!W335</f>
        <v>-157556</v>
      </c>
      <c r="X335" s="107">
        <f>'[4]Exhibit 2 - 2021'!X335</f>
        <v>-1513</v>
      </c>
      <c r="Y335" s="107">
        <f>'[4]Exhibit 2 - 2021'!Y335</f>
        <v>-23536</v>
      </c>
      <c r="Z335" s="107">
        <f>'[4]Exhibit 2 - 2021'!Z335</f>
        <v>346362</v>
      </c>
    </row>
    <row r="336" spans="1:26" s="9" customFormat="1" ht="15" customHeight="1" x14ac:dyDescent="0.3">
      <c r="A336" s="105" t="str">
        <f>'[4]Exhibit 2 - 2021'!A336</f>
        <v xml:space="preserve"> LsrAgy00778</v>
      </c>
      <c r="B336" s="106" t="str">
        <f>'[4]Exhibit 2 - 2021'!B336</f>
        <v>SPRINGHILL CITY COURT</v>
      </c>
      <c r="C336" s="107">
        <f>'[4]Exhibit 2 - 2021'!C336</f>
        <v>17727</v>
      </c>
      <c r="D336" s="107">
        <f>'[4]Exhibit 2 - 2021'!D336</f>
        <v>7623</v>
      </c>
      <c r="E336" s="120">
        <f>'[4]Exhibit 2 - 2021'!E336</f>
        <v>0.43</v>
      </c>
      <c r="F336" s="107">
        <f>'[4]Exhibit 2 - 2021'!F336</f>
        <v>50251</v>
      </c>
      <c r="G336" s="121">
        <f>'[4]Exhibit 2 - 2021'!G336</f>
        <v>9.0999999999999993E-6</v>
      </c>
      <c r="H336" s="121">
        <f>'[4]Exhibit 2 - 2021'!H336</f>
        <v>0</v>
      </c>
      <c r="I336" s="121">
        <f>'[4]Exhibit 2 - 2021'!I336</f>
        <v>9.0999999999999993E-6</v>
      </c>
      <c r="J336" s="107">
        <f>'[4]Exhibit 2 - 2021'!J336</f>
        <v>3523</v>
      </c>
      <c r="K336" s="107">
        <f>'[4]Exhibit 2 - 2021'!K336</f>
        <v>50</v>
      </c>
      <c r="L336" s="107">
        <f>'[4]Exhibit 2 - 2021'!L336</f>
        <v>1231</v>
      </c>
      <c r="M336" s="107">
        <f>'[4]Exhibit 2 - 2021'!M336</f>
        <v>-11719</v>
      </c>
      <c r="N336" s="107">
        <f>'[4]Exhibit 2 - 2021'!N336</f>
        <v>0</v>
      </c>
      <c r="O336" s="107">
        <f>'[4]Exhibit 2 - 2021'!O336</f>
        <v>0</v>
      </c>
      <c r="P336" s="107">
        <f>'[4]Exhibit 2 - 2021'!P336</f>
        <v>-753</v>
      </c>
      <c r="Q336" s="107">
        <f>'[4]Exhibit 2 - 2021'!Q336</f>
        <v>-1806</v>
      </c>
      <c r="R336" s="107">
        <f>'[4]Exhibit 2 - 2021'!R336</f>
        <v>-2662</v>
      </c>
      <c r="S336" s="107">
        <f>'[4]Exhibit 2 - 2021'!S336</f>
        <v>-5217</v>
      </c>
      <c r="T336" s="107">
        <f>'[4]Exhibit 2 - 2021'!T336</f>
        <v>68087</v>
      </c>
      <c r="U336" s="107">
        <f>'[4]Exhibit 2 - 2021'!U336</f>
        <v>35076</v>
      </c>
      <c r="V336" s="107">
        <f>'[4]Exhibit 2 - 2021'!V336</f>
        <v>0</v>
      </c>
      <c r="W336" s="107">
        <f>'[4]Exhibit 2 - 2021'!W336</f>
        <v>75511</v>
      </c>
      <c r="X336" s="107">
        <f>'[4]Exhibit 2 - 2021'!X336</f>
        <v>725</v>
      </c>
      <c r="Y336" s="107">
        <f>'[4]Exhibit 2 - 2021'!Y336</f>
        <v>11280</v>
      </c>
      <c r="Z336" s="107">
        <f>'[4]Exhibit 2 - 2021'!Z336</f>
        <v>7790</v>
      </c>
    </row>
    <row r="337" spans="1:26" s="9" customFormat="1" ht="15" customHeight="1" x14ac:dyDescent="0.3">
      <c r="A337" s="105" t="str">
        <f>'[4]Exhibit 2 - 2021'!A337</f>
        <v xml:space="preserve"> LsrAgy00950</v>
      </c>
      <c r="B337" s="106" t="str">
        <f>'[4]Exhibit 2 - 2021'!B337</f>
        <v>SSC - SPECIAL SCHOOL DISTRICT</v>
      </c>
      <c r="C337" s="107">
        <f>'[4]Exhibit 2 - 2021'!C337</f>
        <v>4315280</v>
      </c>
      <c r="D337" s="107">
        <f>'[4]Exhibit 2 - 2021'!D337</f>
        <v>1704536</v>
      </c>
      <c r="E337" s="120">
        <f>'[4]Exhibit 2 - 2021'!E337</f>
        <v>0.39500000000000002</v>
      </c>
      <c r="F337" s="107">
        <f>'[4]Exhibit 2 - 2021'!F337</f>
        <v>11237302</v>
      </c>
      <c r="G337" s="121">
        <f>'[4]Exhibit 2 - 2021'!G337</f>
        <v>2.0417E-3</v>
      </c>
      <c r="H337" s="121">
        <f>'[4]Exhibit 2 - 2021'!H337</f>
        <v>0</v>
      </c>
      <c r="I337" s="121">
        <f>'[4]Exhibit 2 - 2021'!I337</f>
        <v>2.0417E-3</v>
      </c>
      <c r="J337" s="107">
        <f>'[4]Exhibit 2 - 2021'!J337</f>
        <v>787815</v>
      </c>
      <c r="K337" s="107">
        <f>'[4]Exhibit 2 - 2021'!K337</f>
        <v>11098</v>
      </c>
      <c r="L337" s="107">
        <f>'[4]Exhibit 2 - 2021'!L337</f>
        <v>275247</v>
      </c>
      <c r="M337" s="107">
        <f>'[4]Exhibit 2 - 2021'!M337</f>
        <v>-2620581</v>
      </c>
      <c r="N337" s="107">
        <f>'[4]Exhibit 2 - 2021'!N337</f>
        <v>0</v>
      </c>
      <c r="O337" s="107">
        <f>'[4]Exhibit 2 - 2021'!O337</f>
        <v>0</v>
      </c>
      <c r="P337" s="107">
        <f>'[4]Exhibit 2 - 2021'!P337</f>
        <v>-168431</v>
      </c>
      <c r="Q337" s="107">
        <f>'[4]Exhibit 2 - 2021'!Q337</f>
        <v>-403816</v>
      </c>
      <c r="R337" s="107">
        <f>'[4]Exhibit 2 - 2021'!R337</f>
        <v>-595372</v>
      </c>
      <c r="S337" s="107">
        <f>'[4]Exhibit 2 - 2021'!S337</f>
        <v>-1166617</v>
      </c>
      <c r="T337" s="107">
        <f>'[4]Exhibit 2 - 2021'!T337</f>
        <v>15225696</v>
      </c>
      <c r="U337" s="107">
        <f>'[4]Exhibit 2 - 2021'!U337</f>
        <v>7843682</v>
      </c>
      <c r="V337" s="107">
        <f>'[4]Exhibit 2 - 2021'!V337</f>
        <v>0</v>
      </c>
      <c r="W337" s="107">
        <f>'[4]Exhibit 2 - 2021'!W337</f>
        <v>16885975</v>
      </c>
      <c r="X337" s="107">
        <f>'[4]Exhibit 2 - 2021'!X337</f>
        <v>162167</v>
      </c>
      <c r="Y337" s="107">
        <f>'[4]Exhibit 2 - 2021'!Y337</f>
        <v>2522436</v>
      </c>
      <c r="Z337" s="107">
        <f>'[4]Exhibit 2 - 2021'!Z337</f>
        <v>1741982</v>
      </c>
    </row>
    <row r="338" spans="1:26" s="9" customFormat="1" ht="15" customHeight="1" x14ac:dyDescent="0.3">
      <c r="A338" s="105" t="str">
        <f>'[4]Exhibit 2 - 2021'!A338</f>
        <v xml:space="preserve"> LsrAgy00338</v>
      </c>
      <c r="B338" s="106" t="str">
        <f>'[4]Exhibit 2 - 2021'!B338</f>
        <v>ST BERNARD PORT HARBOR &amp; TERM DIST</v>
      </c>
      <c r="C338" s="107">
        <f>'[4]Exhibit 2 - 2021'!C338</f>
        <v>1432699</v>
      </c>
      <c r="D338" s="107">
        <f>'[4]Exhibit 2 - 2021'!D338</f>
        <v>565916</v>
      </c>
      <c r="E338" s="120">
        <f>'[4]Exhibit 2 - 2021'!E338</f>
        <v>0.39500000000000002</v>
      </c>
      <c r="F338" s="107">
        <f>'[4]Exhibit 2 - 2021'!F338</f>
        <v>3730870</v>
      </c>
      <c r="G338" s="121">
        <f>'[4]Exhibit 2 - 2021'!G338</f>
        <v>6.7790000000000005E-4</v>
      </c>
      <c r="H338" s="121">
        <f>'[4]Exhibit 2 - 2021'!H338</f>
        <v>6.4300000000000002E-4</v>
      </c>
      <c r="I338" s="121">
        <f>'[4]Exhibit 2 - 2021'!I338</f>
        <v>3.4900000000000001E-5</v>
      </c>
      <c r="J338" s="107">
        <f>'[4]Exhibit 2 - 2021'!J338</f>
        <v>261561</v>
      </c>
      <c r="K338" s="107">
        <f>'[4]Exhibit 2 - 2021'!K338</f>
        <v>3685</v>
      </c>
      <c r="L338" s="107">
        <f>'[4]Exhibit 2 - 2021'!L338</f>
        <v>91384</v>
      </c>
      <c r="M338" s="107">
        <f>'[4]Exhibit 2 - 2021'!M338</f>
        <v>-870053</v>
      </c>
      <c r="N338" s="107">
        <f>'[4]Exhibit 2 - 2021'!N338</f>
        <v>0</v>
      </c>
      <c r="O338" s="107">
        <f>'[4]Exhibit 2 - 2021'!O338</f>
        <v>0</v>
      </c>
      <c r="P338" s="107">
        <f>'[4]Exhibit 2 - 2021'!P338</f>
        <v>-55920</v>
      </c>
      <c r="Q338" s="107">
        <f>'[4]Exhibit 2 - 2021'!Q338</f>
        <v>-134070</v>
      </c>
      <c r="R338" s="107">
        <f>'[4]Exhibit 2 - 2021'!R338</f>
        <v>-197668</v>
      </c>
      <c r="S338" s="107">
        <f>'[4]Exhibit 2 - 2021'!S338</f>
        <v>-387326</v>
      </c>
      <c r="T338" s="107">
        <f>'[4]Exhibit 2 - 2021'!T338</f>
        <v>5055047</v>
      </c>
      <c r="U338" s="107">
        <f>'[4]Exhibit 2 - 2021'!U338</f>
        <v>2604162</v>
      </c>
      <c r="V338" s="107">
        <f>'[4]Exhibit 2 - 2021'!V338</f>
        <v>5317791</v>
      </c>
      <c r="W338" s="107">
        <f>'[4]Exhibit 2 - 2021'!W338</f>
        <v>288481</v>
      </c>
      <c r="X338" s="107">
        <f>'[4]Exhibit 2 - 2021'!X338</f>
        <v>2770</v>
      </c>
      <c r="Y338" s="107">
        <f>'[4]Exhibit 2 - 2021'!Y338</f>
        <v>43093</v>
      </c>
      <c r="Z338" s="107">
        <f>'[4]Exhibit 2 - 2021'!Z338</f>
        <v>578351</v>
      </c>
    </row>
    <row r="339" spans="1:26" s="9" customFormat="1" ht="15" customHeight="1" x14ac:dyDescent="0.3">
      <c r="A339" s="105" t="str">
        <f>'[4]Exhibit 2 - 2021'!A339</f>
        <v xml:space="preserve"> LsrAgy00182</v>
      </c>
      <c r="B339" s="106" t="str">
        <f>'[4]Exhibit 2 - 2021'!B339</f>
        <v>ST CHARLES PARISH PUBLIC SCHOOLS</v>
      </c>
      <c r="C339" s="107">
        <f>'[4]Exhibit 2 - 2021'!C339</f>
        <v>146836</v>
      </c>
      <c r="D339" s="107">
        <f>'[4]Exhibit 2 - 2021'!D339</f>
        <v>58000</v>
      </c>
      <c r="E339" s="120">
        <f>'[4]Exhibit 2 - 2021'!E339</f>
        <v>0.39500000000000002</v>
      </c>
      <c r="F339" s="107">
        <f>'[4]Exhibit 2 - 2021'!F339</f>
        <v>382361</v>
      </c>
      <c r="G339" s="121">
        <f>'[4]Exhibit 2 - 2021'!G339</f>
        <v>6.9499999999999995E-5</v>
      </c>
      <c r="H339" s="121">
        <f>'[4]Exhibit 2 - 2021'!H339</f>
        <v>7.2299999999999996E-5</v>
      </c>
      <c r="I339" s="121">
        <f>'[4]Exhibit 2 - 2021'!I339</f>
        <v>-2.7999999999999999E-6</v>
      </c>
      <c r="J339" s="107">
        <f>'[4]Exhibit 2 - 2021'!J339</f>
        <v>26806</v>
      </c>
      <c r="K339" s="107">
        <f>'[4]Exhibit 2 - 2021'!K339</f>
        <v>378</v>
      </c>
      <c r="L339" s="107">
        <f>'[4]Exhibit 2 - 2021'!L339</f>
        <v>9366</v>
      </c>
      <c r="M339" s="107">
        <f>'[4]Exhibit 2 - 2021'!M339</f>
        <v>-89168</v>
      </c>
      <c r="N339" s="107">
        <f>'[4]Exhibit 2 - 2021'!N339</f>
        <v>0</v>
      </c>
      <c r="O339" s="107">
        <f>'[4]Exhibit 2 - 2021'!O339</f>
        <v>0</v>
      </c>
      <c r="P339" s="107">
        <f>'[4]Exhibit 2 - 2021'!P339</f>
        <v>-5731</v>
      </c>
      <c r="Q339" s="107">
        <f>'[4]Exhibit 2 - 2021'!Q339</f>
        <v>-13740</v>
      </c>
      <c r="R339" s="107">
        <f>'[4]Exhibit 2 - 2021'!R339</f>
        <v>-20258</v>
      </c>
      <c r="S339" s="107">
        <f>'[4]Exhibit 2 - 2021'!S339</f>
        <v>-39695</v>
      </c>
      <c r="T339" s="107">
        <f>'[4]Exhibit 2 - 2021'!T339</f>
        <v>518071</v>
      </c>
      <c r="U339" s="107">
        <f>'[4]Exhibit 2 - 2021'!U339</f>
        <v>266890</v>
      </c>
      <c r="V339" s="107">
        <f>'[4]Exhibit 2 - 2021'!V339</f>
        <v>597969</v>
      </c>
      <c r="W339" s="107">
        <f>'[4]Exhibit 2 - 2021'!W339</f>
        <v>-23406</v>
      </c>
      <c r="X339" s="107">
        <f>'[4]Exhibit 2 - 2021'!X339</f>
        <v>-225</v>
      </c>
      <c r="Y339" s="107">
        <f>'[4]Exhibit 2 - 2021'!Y339</f>
        <v>-3496</v>
      </c>
      <c r="Z339" s="107">
        <f>'[4]Exhibit 2 - 2021'!Z339</f>
        <v>59273</v>
      </c>
    </row>
    <row r="340" spans="1:26" s="9" customFormat="1" ht="15" customHeight="1" x14ac:dyDescent="0.3">
      <c r="A340" s="105" t="str">
        <f>'[4]Exhibit 2 - 2021'!A340</f>
        <v xml:space="preserve"> LsrAgy00764</v>
      </c>
      <c r="B340" s="106" t="str">
        <f>'[4]Exhibit 2 - 2021'!B340</f>
        <v>ST LANDRY PARISH GOVERNMENT</v>
      </c>
      <c r="C340" s="107">
        <f>'[4]Exhibit 2 - 2021'!C340</f>
        <v>23254</v>
      </c>
      <c r="D340" s="107">
        <f>'[4]Exhibit 2 - 2021'!D340</f>
        <v>10081</v>
      </c>
      <c r="E340" s="120">
        <f>'[4]Exhibit 2 - 2021'!E340</f>
        <v>0.4335</v>
      </c>
      <c r="F340" s="107">
        <f>'[4]Exhibit 2 - 2021'!F340</f>
        <v>66433</v>
      </c>
      <c r="G340" s="121">
        <f>'[4]Exhibit 2 - 2021'!G340</f>
        <v>1.2099999999999999E-5</v>
      </c>
      <c r="H340" s="121">
        <f>'[4]Exhibit 2 - 2021'!H340</f>
        <v>1.19E-5</v>
      </c>
      <c r="I340" s="121">
        <f>'[4]Exhibit 2 - 2021'!I340</f>
        <v>1.9999999999999999E-7</v>
      </c>
      <c r="J340" s="107">
        <f>'[4]Exhibit 2 - 2021'!J340</f>
        <v>4657</v>
      </c>
      <c r="K340" s="107">
        <f>'[4]Exhibit 2 - 2021'!K340</f>
        <v>66</v>
      </c>
      <c r="L340" s="107">
        <f>'[4]Exhibit 2 - 2021'!L340</f>
        <v>1627</v>
      </c>
      <c r="M340" s="107">
        <f>'[4]Exhibit 2 - 2021'!M340</f>
        <v>-15492</v>
      </c>
      <c r="N340" s="107">
        <f>'[4]Exhibit 2 - 2021'!N340</f>
        <v>0</v>
      </c>
      <c r="O340" s="107">
        <f>'[4]Exhibit 2 - 2021'!O340</f>
        <v>0</v>
      </c>
      <c r="P340" s="107">
        <f>'[4]Exhibit 2 - 2021'!P340</f>
        <v>-996</v>
      </c>
      <c r="Q340" s="107">
        <f>'[4]Exhibit 2 - 2021'!Q340</f>
        <v>-2387</v>
      </c>
      <c r="R340" s="107">
        <f>'[4]Exhibit 2 - 2021'!R340</f>
        <v>-3520</v>
      </c>
      <c r="S340" s="107">
        <f>'[4]Exhibit 2 - 2021'!S340</f>
        <v>-6897</v>
      </c>
      <c r="T340" s="107">
        <f>'[4]Exhibit 2 - 2021'!T340</f>
        <v>90012</v>
      </c>
      <c r="U340" s="107">
        <f>'[4]Exhibit 2 - 2021'!U340</f>
        <v>46370</v>
      </c>
      <c r="V340" s="107">
        <f>'[4]Exhibit 2 - 2021'!V340</f>
        <v>98421</v>
      </c>
      <c r="W340" s="107">
        <f>'[4]Exhibit 2 - 2021'!W340</f>
        <v>1406</v>
      </c>
      <c r="X340" s="107">
        <f>'[4]Exhibit 2 - 2021'!X340</f>
        <v>14</v>
      </c>
      <c r="Y340" s="107">
        <f>'[4]Exhibit 2 - 2021'!Y340</f>
        <v>210</v>
      </c>
      <c r="Z340" s="107">
        <f>'[4]Exhibit 2 - 2021'!Z340</f>
        <v>10298</v>
      </c>
    </row>
    <row r="341" spans="1:26" s="9" customFormat="1" ht="15" customHeight="1" x14ac:dyDescent="0.3">
      <c r="A341" s="105" t="str">
        <f>'[4]Exhibit 2 - 2021'!A341</f>
        <v xml:space="preserve"> LsrAgy00207</v>
      </c>
      <c r="B341" s="106" t="str">
        <f>'[4]Exhibit 2 - 2021'!B341</f>
        <v>ST LANDRY PARISH SCHOOL BOARD</v>
      </c>
      <c r="C341" s="107">
        <f>'[4]Exhibit 2 - 2021'!C341</f>
        <v>224145</v>
      </c>
      <c r="D341" s="107">
        <f>'[4]Exhibit 2 - 2021'!D341</f>
        <v>88537</v>
      </c>
      <c r="E341" s="120">
        <f>'[4]Exhibit 2 - 2021'!E341</f>
        <v>0.39500000000000002</v>
      </c>
      <c r="F341" s="107">
        <f>'[4]Exhibit 2 - 2021'!F341</f>
        <v>583697</v>
      </c>
      <c r="G341" s="121">
        <f>'[4]Exhibit 2 - 2021'!G341</f>
        <v>1.061E-4</v>
      </c>
      <c r="H341" s="121">
        <f>'[4]Exhibit 2 - 2021'!H341</f>
        <v>9.9199999999999999E-5</v>
      </c>
      <c r="I341" s="121">
        <f>'[4]Exhibit 2 - 2021'!I341</f>
        <v>6.8000000000000001E-6</v>
      </c>
      <c r="J341" s="107">
        <f>'[4]Exhibit 2 - 2021'!J341</f>
        <v>40921</v>
      </c>
      <c r="K341" s="107">
        <f>'[4]Exhibit 2 - 2021'!K341</f>
        <v>576</v>
      </c>
      <c r="L341" s="107">
        <f>'[4]Exhibit 2 - 2021'!L341</f>
        <v>14297</v>
      </c>
      <c r="M341" s="107">
        <f>'[4]Exhibit 2 - 2021'!M341</f>
        <v>-136120</v>
      </c>
      <c r="N341" s="107">
        <f>'[4]Exhibit 2 - 2021'!N341</f>
        <v>0</v>
      </c>
      <c r="O341" s="107">
        <f>'[4]Exhibit 2 - 2021'!O341</f>
        <v>0</v>
      </c>
      <c r="P341" s="107">
        <f>'[4]Exhibit 2 - 2021'!P341</f>
        <v>-8749</v>
      </c>
      <c r="Q341" s="107">
        <f>'[4]Exhibit 2 - 2021'!Q341</f>
        <v>-20975</v>
      </c>
      <c r="R341" s="107">
        <f>'[4]Exhibit 2 - 2021'!R341</f>
        <v>-30925</v>
      </c>
      <c r="S341" s="107">
        <f>'[4]Exhibit 2 - 2021'!S341</f>
        <v>-60597</v>
      </c>
      <c r="T341" s="107">
        <f>'[4]Exhibit 2 - 2021'!T341</f>
        <v>790865</v>
      </c>
      <c r="U341" s="107">
        <f>'[4]Exhibit 2 - 2021'!U341</f>
        <v>407423</v>
      </c>
      <c r="V341" s="107">
        <f>'[4]Exhibit 2 - 2021'!V341</f>
        <v>820698</v>
      </c>
      <c r="W341" s="107">
        <f>'[4]Exhibit 2 - 2021'!W341</f>
        <v>56406</v>
      </c>
      <c r="X341" s="107">
        <f>'[4]Exhibit 2 - 2021'!X341</f>
        <v>542</v>
      </c>
      <c r="Y341" s="107">
        <f>'[4]Exhibit 2 - 2021'!Y341</f>
        <v>8426</v>
      </c>
      <c r="Z341" s="107">
        <f>'[4]Exhibit 2 - 2021'!Z341</f>
        <v>90483</v>
      </c>
    </row>
    <row r="342" spans="1:26" s="9" customFormat="1" ht="15" customHeight="1" x14ac:dyDescent="0.3">
      <c r="A342" s="105" t="str">
        <f>'[4]Exhibit 2 - 2021'!A342</f>
        <v xml:space="preserve"> LsrAgy00723</v>
      </c>
      <c r="B342" s="106" t="str">
        <f>'[4]Exhibit 2 - 2021'!B342</f>
        <v>ST MARTIN PARISH POLICE JURY</v>
      </c>
      <c r="C342" s="107">
        <f>'[4]Exhibit 2 - 2021'!C342</f>
        <v>6600</v>
      </c>
      <c r="D342" s="107">
        <f>'[4]Exhibit 2 - 2021'!D342</f>
        <v>2884</v>
      </c>
      <c r="E342" s="120">
        <f>'[4]Exhibit 2 - 2021'!E342</f>
        <v>0.437</v>
      </c>
      <c r="F342" s="107">
        <f>'[4]Exhibit 2 - 2021'!F342</f>
        <v>18989</v>
      </c>
      <c r="G342" s="121">
        <f>'[4]Exhibit 2 - 2021'!G342</f>
        <v>3.4999999999999999E-6</v>
      </c>
      <c r="H342" s="121">
        <f>'[4]Exhibit 2 - 2021'!H342</f>
        <v>3.3000000000000002E-6</v>
      </c>
      <c r="I342" s="121">
        <f>'[4]Exhibit 2 - 2021'!I342</f>
        <v>9.9999999999999995E-8</v>
      </c>
      <c r="J342" s="107">
        <f>'[4]Exhibit 2 - 2021'!J342</f>
        <v>1331</v>
      </c>
      <c r="K342" s="107">
        <f>'[4]Exhibit 2 - 2021'!K342</f>
        <v>19</v>
      </c>
      <c r="L342" s="107">
        <f>'[4]Exhibit 2 - 2021'!L342</f>
        <v>465</v>
      </c>
      <c r="M342" s="107">
        <f>'[4]Exhibit 2 - 2021'!M342</f>
        <v>-4428</v>
      </c>
      <c r="N342" s="107">
        <f>'[4]Exhibit 2 - 2021'!N342</f>
        <v>0</v>
      </c>
      <c r="O342" s="107">
        <f>'[4]Exhibit 2 - 2021'!O342</f>
        <v>0</v>
      </c>
      <c r="P342" s="107">
        <f>'[4]Exhibit 2 - 2021'!P342</f>
        <v>-285</v>
      </c>
      <c r="Q342" s="107">
        <f>'[4]Exhibit 2 - 2021'!Q342</f>
        <v>-682</v>
      </c>
      <c r="R342" s="107">
        <f>'[4]Exhibit 2 - 2021'!R342</f>
        <v>-1006</v>
      </c>
      <c r="S342" s="107">
        <f>'[4]Exhibit 2 - 2021'!S342</f>
        <v>-1971</v>
      </c>
      <c r="T342" s="107">
        <f>'[4]Exhibit 2 - 2021'!T342</f>
        <v>25728</v>
      </c>
      <c r="U342" s="107">
        <f>'[4]Exhibit 2 - 2021'!U342</f>
        <v>13254</v>
      </c>
      <c r="V342" s="107">
        <f>'[4]Exhibit 2 - 2021'!V342</f>
        <v>27624</v>
      </c>
      <c r="W342" s="107">
        <f>'[4]Exhibit 2 - 2021'!W342</f>
        <v>910</v>
      </c>
      <c r="X342" s="107">
        <f>'[4]Exhibit 2 - 2021'!X342</f>
        <v>9</v>
      </c>
      <c r="Y342" s="107">
        <f>'[4]Exhibit 2 - 2021'!Y342</f>
        <v>136</v>
      </c>
      <c r="Z342" s="107">
        <f>'[4]Exhibit 2 - 2021'!Z342</f>
        <v>2944</v>
      </c>
    </row>
    <row r="343" spans="1:26" s="9" customFormat="1" ht="15" customHeight="1" x14ac:dyDescent="0.3">
      <c r="A343" s="105" t="str">
        <f>'[4]Exhibit 2 - 2021'!A343</f>
        <v xml:space="preserve"> LsrAgy00029</v>
      </c>
      <c r="B343" s="106" t="str">
        <f>'[4]Exhibit 2 - 2021'!B343</f>
        <v>ST MARTIN PARISH SCHOOL BOARD</v>
      </c>
      <c r="C343" s="107">
        <f>'[4]Exhibit 2 - 2021'!C343</f>
        <v>120338</v>
      </c>
      <c r="D343" s="107">
        <f>'[4]Exhibit 2 - 2021'!D343</f>
        <v>47533</v>
      </c>
      <c r="E343" s="120">
        <f>'[4]Exhibit 2 - 2021'!E343</f>
        <v>0.39500000000000002</v>
      </c>
      <c r="F343" s="107">
        <f>'[4]Exhibit 2 - 2021'!F343</f>
        <v>313341</v>
      </c>
      <c r="G343" s="121">
        <f>'[4]Exhibit 2 - 2021'!G343</f>
        <v>5.6900000000000001E-5</v>
      </c>
      <c r="H343" s="121">
        <f>'[4]Exhibit 2 - 2021'!H343</f>
        <v>4.0500000000000002E-5</v>
      </c>
      <c r="I343" s="121">
        <f>'[4]Exhibit 2 - 2021'!I343</f>
        <v>1.6399999999999999E-5</v>
      </c>
      <c r="J343" s="107">
        <f>'[4]Exhibit 2 - 2021'!J343</f>
        <v>21967</v>
      </c>
      <c r="K343" s="107">
        <f>'[4]Exhibit 2 - 2021'!K343</f>
        <v>309</v>
      </c>
      <c r="L343" s="107">
        <f>'[4]Exhibit 2 - 2021'!L343</f>
        <v>7675</v>
      </c>
      <c r="M343" s="107">
        <f>'[4]Exhibit 2 - 2021'!M343</f>
        <v>-73072</v>
      </c>
      <c r="N343" s="107">
        <f>'[4]Exhibit 2 - 2021'!N343</f>
        <v>0</v>
      </c>
      <c r="O343" s="107">
        <f>'[4]Exhibit 2 - 2021'!O343</f>
        <v>0</v>
      </c>
      <c r="P343" s="107">
        <f>'[4]Exhibit 2 - 2021'!P343</f>
        <v>-4697</v>
      </c>
      <c r="Q343" s="107">
        <f>'[4]Exhibit 2 - 2021'!Q343</f>
        <v>-11260</v>
      </c>
      <c r="R343" s="107">
        <f>'[4]Exhibit 2 - 2021'!R343</f>
        <v>-16601</v>
      </c>
      <c r="S343" s="107">
        <f>'[4]Exhibit 2 - 2021'!S343</f>
        <v>-32530</v>
      </c>
      <c r="T343" s="107">
        <f>'[4]Exhibit 2 - 2021'!T343</f>
        <v>424554</v>
      </c>
      <c r="U343" s="107">
        <f>'[4]Exhibit 2 - 2021'!U343</f>
        <v>218714</v>
      </c>
      <c r="V343" s="107">
        <f>'[4]Exhibit 2 - 2021'!V343</f>
        <v>335210</v>
      </c>
      <c r="W343" s="107">
        <f>'[4]Exhibit 2 - 2021'!W343</f>
        <v>135639</v>
      </c>
      <c r="X343" s="107">
        <f>'[4]Exhibit 2 - 2021'!X343</f>
        <v>1303</v>
      </c>
      <c r="Y343" s="107">
        <f>'[4]Exhibit 2 - 2021'!Y343</f>
        <v>20262</v>
      </c>
      <c r="Z343" s="107">
        <f>'[4]Exhibit 2 - 2021'!Z343</f>
        <v>48574</v>
      </c>
    </row>
    <row r="344" spans="1:26" s="9" customFormat="1" ht="15" customHeight="1" x14ac:dyDescent="0.3">
      <c r="A344" s="105" t="str">
        <f>'[4]Exhibit 2 - 2021'!A344</f>
        <v xml:space="preserve"> LsrAgy00616</v>
      </c>
      <c r="B344" s="106" t="str">
        <f>'[4]Exhibit 2 - 2021'!B344</f>
        <v>ST TAMMANY PARISH GOVERNMENT</v>
      </c>
      <c r="C344" s="107">
        <f>'[4]Exhibit 2 - 2021'!C344</f>
        <v>3600</v>
      </c>
      <c r="D344" s="107">
        <f>'[4]Exhibit 2 - 2021'!D344</f>
        <v>1548</v>
      </c>
      <c r="E344" s="120">
        <f>'[4]Exhibit 2 - 2021'!E344</f>
        <v>0.43</v>
      </c>
      <c r="F344" s="107">
        <f>'[4]Exhibit 2 - 2021'!F344</f>
        <v>10182</v>
      </c>
      <c r="G344" s="121">
        <f>'[4]Exhibit 2 - 2021'!G344</f>
        <v>1.9E-6</v>
      </c>
      <c r="H344" s="121">
        <f>'[4]Exhibit 2 - 2021'!H344</f>
        <v>1.9E-6</v>
      </c>
      <c r="I344" s="121">
        <f>'[4]Exhibit 2 - 2021'!I344</f>
        <v>0</v>
      </c>
      <c r="J344" s="107">
        <f>'[4]Exhibit 2 - 2021'!J344</f>
        <v>714</v>
      </c>
      <c r="K344" s="107">
        <f>'[4]Exhibit 2 - 2021'!K344</f>
        <v>10</v>
      </c>
      <c r="L344" s="107">
        <f>'[4]Exhibit 2 - 2021'!L344</f>
        <v>249</v>
      </c>
      <c r="M344" s="107">
        <f>'[4]Exhibit 2 - 2021'!M344</f>
        <v>-2375</v>
      </c>
      <c r="N344" s="107">
        <f>'[4]Exhibit 2 - 2021'!N344</f>
        <v>0</v>
      </c>
      <c r="O344" s="107">
        <f>'[4]Exhibit 2 - 2021'!O344</f>
        <v>0</v>
      </c>
      <c r="P344" s="107">
        <f>'[4]Exhibit 2 - 2021'!P344</f>
        <v>-153</v>
      </c>
      <c r="Q344" s="107">
        <f>'[4]Exhibit 2 - 2021'!Q344</f>
        <v>-366</v>
      </c>
      <c r="R344" s="107">
        <f>'[4]Exhibit 2 - 2021'!R344</f>
        <v>-539</v>
      </c>
      <c r="S344" s="107">
        <f>'[4]Exhibit 2 - 2021'!S344</f>
        <v>-1057</v>
      </c>
      <c r="T344" s="107">
        <f>'[4]Exhibit 2 - 2021'!T344</f>
        <v>13796</v>
      </c>
      <c r="U344" s="107">
        <f>'[4]Exhibit 2 - 2021'!U344</f>
        <v>7107</v>
      </c>
      <c r="V344" s="107">
        <f>'[4]Exhibit 2 - 2021'!V344</f>
        <v>15466</v>
      </c>
      <c r="W344" s="107">
        <f>'[4]Exhibit 2 - 2021'!W344</f>
        <v>-165</v>
      </c>
      <c r="X344" s="107">
        <f>'[4]Exhibit 2 - 2021'!X344</f>
        <v>-2</v>
      </c>
      <c r="Y344" s="107">
        <f>'[4]Exhibit 2 - 2021'!Y344</f>
        <v>-25</v>
      </c>
      <c r="Z344" s="107">
        <f>'[4]Exhibit 2 - 2021'!Z344</f>
        <v>1578</v>
      </c>
    </row>
    <row r="345" spans="1:26" s="9" customFormat="1" ht="15" customHeight="1" x14ac:dyDescent="0.3">
      <c r="A345" s="105" t="str">
        <f>'[4]Exhibit 2 - 2021'!A345</f>
        <v xml:space="preserve"> LsrAgy00020</v>
      </c>
      <c r="B345" s="106" t="str">
        <f>'[4]Exhibit 2 - 2021'!B345</f>
        <v>ST TAMMANY PARISH SCHOOL BOARD</v>
      </c>
      <c r="C345" s="107">
        <f>'[4]Exhibit 2 - 2021'!C345</f>
        <v>620033</v>
      </c>
      <c r="D345" s="107">
        <f>'[4]Exhibit 2 - 2021'!D345</f>
        <v>244913</v>
      </c>
      <c r="E345" s="120">
        <f>'[4]Exhibit 2 - 2021'!E345</f>
        <v>0.39500000000000002</v>
      </c>
      <c r="F345" s="107">
        <f>'[4]Exhibit 2 - 2021'!F345</f>
        <v>1614591</v>
      </c>
      <c r="G345" s="121">
        <f>'[4]Exhibit 2 - 2021'!G345</f>
        <v>2.9339999999999998E-4</v>
      </c>
      <c r="H345" s="121">
        <f>'[4]Exhibit 2 - 2021'!H345</f>
        <v>2.788E-4</v>
      </c>
      <c r="I345" s="121">
        <f>'[4]Exhibit 2 - 2021'!I345</f>
        <v>1.45E-5</v>
      </c>
      <c r="J345" s="107">
        <f>'[4]Exhibit 2 - 2021'!J345</f>
        <v>113194</v>
      </c>
      <c r="K345" s="107">
        <f>'[4]Exhibit 2 - 2021'!K345</f>
        <v>1595</v>
      </c>
      <c r="L345" s="107">
        <f>'[4]Exhibit 2 - 2021'!L345</f>
        <v>39548</v>
      </c>
      <c r="M345" s="107">
        <f>'[4]Exhibit 2 - 2021'!M345</f>
        <v>-376529</v>
      </c>
      <c r="N345" s="107">
        <f>'[4]Exhibit 2 - 2021'!N345</f>
        <v>0</v>
      </c>
      <c r="O345" s="107">
        <f>'[4]Exhibit 2 - 2021'!O345</f>
        <v>0</v>
      </c>
      <c r="P345" s="107">
        <f>'[4]Exhibit 2 - 2021'!P345</f>
        <v>-24200</v>
      </c>
      <c r="Q345" s="107">
        <f>'[4]Exhibit 2 - 2021'!Q345</f>
        <v>-58021</v>
      </c>
      <c r="R345" s="107">
        <f>'[4]Exhibit 2 - 2021'!R345</f>
        <v>-85544</v>
      </c>
      <c r="S345" s="107">
        <f>'[4]Exhibit 2 - 2021'!S345</f>
        <v>-167621</v>
      </c>
      <c r="T345" s="107">
        <f>'[4]Exhibit 2 - 2021'!T345</f>
        <v>2187649</v>
      </c>
      <c r="U345" s="107">
        <f>'[4]Exhibit 2 - 2021'!U345</f>
        <v>1126991</v>
      </c>
      <c r="V345" s="107">
        <f>'[4]Exhibit 2 - 2021'!V345</f>
        <v>2306110</v>
      </c>
      <c r="W345" s="107">
        <f>'[4]Exhibit 2 - 2021'!W345</f>
        <v>120090</v>
      </c>
      <c r="X345" s="107">
        <f>'[4]Exhibit 2 - 2021'!X345</f>
        <v>1153</v>
      </c>
      <c r="Y345" s="107">
        <f>'[4]Exhibit 2 - 2021'!Y345</f>
        <v>17939</v>
      </c>
      <c r="Z345" s="107">
        <f>'[4]Exhibit 2 - 2021'!Z345</f>
        <v>250290</v>
      </c>
    </row>
    <row r="346" spans="1:26" s="9" customFormat="1" ht="15" customHeight="1" x14ac:dyDescent="0.3">
      <c r="A346" s="105" t="str">
        <f>'[4]Exhibit 2 - 2021'!A346</f>
        <v xml:space="preserve"> LsrAgy00127</v>
      </c>
      <c r="B346" s="106" t="str">
        <f>'[4]Exhibit 2 - 2021'!B346</f>
        <v>ST. HELENA PARISH SCHOOL BOARD</v>
      </c>
      <c r="C346" s="107">
        <f>'[4]Exhibit 2 - 2021'!C346</f>
        <v>82993</v>
      </c>
      <c r="D346" s="107">
        <f>'[4]Exhibit 2 - 2021'!D346</f>
        <v>32782</v>
      </c>
      <c r="E346" s="120">
        <f>'[4]Exhibit 2 - 2021'!E346</f>
        <v>0.39500000000000002</v>
      </c>
      <c r="F346" s="107">
        <f>'[4]Exhibit 2 - 2021'!F346</f>
        <v>216141</v>
      </c>
      <c r="G346" s="121">
        <f>'[4]Exhibit 2 - 2021'!G346</f>
        <v>3.93E-5</v>
      </c>
      <c r="H346" s="121">
        <f>'[4]Exhibit 2 - 2021'!H346</f>
        <v>1.9899999999999999E-5</v>
      </c>
      <c r="I346" s="121">
        <f>'[4]Exhibit 2 - 2021'!I346</f>
        <v>1.9400000000000001E-5</v>
      </c>
      <c r="J346" s="107">
        <f>'[4]Exhibit 2 - 2021'!J346</f>
        <v>15153</v>
      </c>
      <c r="K346" s="107">
        <f>'[4]Exhibit 2 - 2021'!K346</f>
        <v>213</v>
      </c>
      <c r="L346" s="107">
        <f>'[4]Exhibit 2 - 2021'!L346</f>
        <v>5294</v>
      </c>
      <c r="M346" s="107">
        <f>'[4]Exhibit 2 - 2021'!M346</f>
        <v>-50405</v>
      </c>
      <c r="N346" s="107">
        <f>'[4]Exhibit 2 - 2021'!N346</f>
        <v>0</v>
      </c>
      <c r="O346" s="107">
        <f>'[4]Exhibit 2 - 2021'!O346</f>
        <v>0</v>
      </c>
      <c r="P346" s="107">
        <f>'[4]Exhibit 2 - 2021'!P346</f>
        <v>-3240</v>
      </c>
      <c r="Q346" s="107">
        <f>'[4]Exhibit 2 - 2021'!Q346</f>
        <v>-7767</v>
      </c>
      <c r="R346" s="107">
        <f>'[4]Exhibit 2 - 2021'!R346</f>
        <v>-11452</v>
      </c>
      <c r="S346" s="107">
        <f>'[4]Exhibit 2 - 2021'!S346</f>
        <v>-22439</v>
      </c>
      <c r="T346" s="107">
        <f>'[4]Exhibit 2 - 2021'!T346</f>
        <v>292855</v>
      </c>
      <c r="U346" s="107">
        <f>'[4]Exhibit 2 - 2021'!U346</f>
        <v>150867</v>
      </c>
      <c r="V346" s="107">
        <f>'[4]Exhibit 2 - 2021'!V346</f>
        <v>164752</v>
      </c>
      <c r="W346" s="107">
        <f>'[4]Exhibit 2 - 2021'!W346</f>
        <v>160037</v>
      </c>
      <c r="X346" s="107">
        <f>'[4]Exhibit 2 - 2021'!X346</f>
        <v>1537</v>
      </c>
      <c r="Y346" s="107">
        <f>'[4]Exhibit 2 - 2021'!Y346</f>
        <v>23906</v>
      </c>
      <c r="Z346" s="107">
        <f>'[4]Exhibit 2 - 2021'!Z346</f>
        <v>33506</v>
      </c>
    </row>
    <row r="347" spans="1:26" s="9" customFormat="1" ht="15" customHeight="1" x14ac:dyDescent="0.3">
      <c r="A347" s="105" t="str">
        <f>'[4]Exhibit 2 - 2021'!A347</f>
        <v xml:space="preserve"> LsrAgy00126</v>
      </c>
      <c r="B347" s="106" t="str">
        <f>'[4]Exhibit 2 - 2021'!B347</f>
        <v>ST. MARY PARISH SCHOOL BOARD</v>
      </c>
      <c r="C347" s="107">
        <f>'[4]Exhibit 2 - 2021'!C347</f>
        <v>148316</v>
      </c>
      <c r="D347" s="107">
        <f>'[4]Exhibit 2 - 2021'!D347</f>
        <v>58585</v>
      </c>
      <c r="E347" s="120">
        <f>'[4]Exhibit 2 - 2021'!E347</f>
        <v>0.39500000000000002</v>
      </c>
      <c r="F347" s="107">
        <f>'[4]Exhibit 2 - 2021'!F347</f>
        <v>386214</v>
      </c>
      <c r="G347" s="121">
        <f>'[4]Exhibit 2 - 2021'!G347</f>
        <v>7.0199999999999999E-5</v>
      </c>
      <c r="H347" s="121">
        <f>'[4]Exhibit 2 - 2021'!H347</f>
        <v>6.4399999999999993E-5</v>
      </c>
      <c r="I347" s="121">
        <f>'[4]Exhibit 2 - 2021'!I347</f>
        <v>5.6999999999999996E-6</v>
      </c>
      <c r="J347" s="107">
        <f>'[4]Exhibit 2 - 2021'!J347</f>
        <v>27076</v>
      </c>
      <c r="K347" s="107">
        <f>'[4]Exhibit 2 - 2021'!K347</f>
        <v>381</v>
      </c>
      <c r="L347" s="107">
        <f>'[4]Exhibit 2 - 2021'!L347</f>
        <v>9460</v>
      </c>
      <c r="M347" s="107">
        <f>'[4]Exhibit 2 - 2021'!M347</f>
        <v>-90067</v>
      </c>
      <c r="N347" s="107">
        <f>'[4]Exhibit 2 - 2021'!N347</f>
        <v>0</v>
      </c>
      <c r="O347" s="107">
        <f>'[4]Exhibit 2 - 2021'!O347</f>
        <v>0</v>
      </c>
      <c r="P347" s="107">
        <f>'[4]Exhibit 2 - 2021'!P347</f>
        <v>-5789</v>
      </c>
      <c r="Q347" s="107">
        <f>'[4]Exhibit 2 - 2021'!Q347</f>
        <v>-13879</v>
      </c>
      <c r="R347" s="107">
        <f>'[4]Exhibit 2 - 2021'!R347</f>
        <v>-20462</v>
      </c>
      <c r="S347" s="107">
        <f>'[4]Exhibit 2 - 2021'!S347</f>
        <v>-40095</v>
      </c>
      <c r="T347" s="107">
        <f>'[4]Exhibit 2 - 2021'!T347</f>
        <v>523291</v>
      </c>
      <c r="U347" s="107">
        <f>'[4]Exhibit 2 - 2021'!U347</f>
        <v>269579</v>
      </c>
      <c r="V347" s="107">
        <f>'[4]Exhibit 2 - 2021'!V347</f>
        <v>532962</v>
      </c>
      <c r="W347" s="107">
        <f>'[4]Exhibit 2 - 2021'!W347</f>
        <v>47391</v>
      </c>
      <c r="X347" s="107">
        <f>'[4]Exhibit 2 - 2021'!X347</f>
        <v>455</v>
      </c>
      <c r="Y347" s="107">
        <f>'[4]Exhibit 2 - 2021'!Y347</f>
        <v>7079</v>
      </c>
      <c r="Z347" s="107">
        <f>'[4]Exhibit 2 - 2021'!Z347</f>
        <v>59870</v>
      </c>
    </row>
    <row r="348" spans="1:26" s="9" customFormat="1" ht="15" customHeight="1" x14ac:dyDescent="0.3">
      <c r="A348" s="105">
        <f>'[4]Exhibit 2 - 2021'!A348</f>
        <v>20114</v>
      </c>
      <c r="B348" s="106" t="str">
        <f>'[4]Exhibit 2 - 2021'!B348</f>
        <v>STATE PLUMBING BOARD</v>
      </c>
      <c r="C348" s="107">
        <f>'[4]Exhibit 2 - 2021'!C348</f>
        <v>222128</v>
      </c>
      <c r="D348" s="107">
        <f>'[4]Exhibit 2 - 2021'!D348</f>
        <v>89626</v>
      </c>
      <c r="E348" s="120">
        <f>'[4]Exhibit 2 - 2021'!E348</f>
        <v>0.40348909999999999</v>
      </c>
      <c r="F348" s="107">
        <f>'[4]Exhibit 2 - 2021'!F348</f>
        <v>590852</v>
      </c>
      <c r="G348" s="121">
        <f>'[4]Exhibit 2 - 2021'!G348</f>
        <v>1.0739999999999999E-4</v>
      </c>
      <c r="H348" s="121">
        <f>'[4]Exhibit 2 - 2021'!H348</f>
        <v>1.105E-4</v>
      </c>
      <c r="I348" s="121">
        <f>'[4]Exhibit 2 - 2021'!I348</f>
        <v>-3.1999999999999999E-6</v>
      </c>
      <c r="J348" s="107">
        <f>'[4]Exhibit 2 - 2021'!J348</f>
        <v>41423</v>
      </c>
      <c r="K348" s="107">
        <f>'[4]Exhibit 2 - 2021'!K348</f>
        <v>584</v>
      </c>
      <c r="L348" s="107">
        <f>'[4]Exhibit 2 - 2021'!L348</f>
        <v>14472</v>
      </c>
      <c r="M348" s="107">
        <f>'[4]Exhibit 2 - 2021'!M348</f>
        <v>-137789</v>
      </c>
      <c r="N348" s="107">
        <f>'[4]Exhibit 2 - 2021'!N348</f>
        <v>0</v>
      </c>
      <c r="O348" s="107">
        <f>'[4]Exhibit 2 - 2021'!O348</f>
        <v>0</v>
      </c>
      <c r="P348" s="107">
        <f>'[4]Exhibit 2 - 2021'!P348</f>
        <v>-8856</v>
      </c>
      <c r="Q348" s="107">
        <f>'[4]Exhibit 2 - 2021'!Q348</f>
        <v>-21232</v>
      </c>
      <c r="R348" s="107">
        <f>'[4]Exhibit 2 - 2021'!R348</f>
        <v>-31304</v>
      </c>
      <c r="S348" s="107">
        <f>'[4]Exhibit 2 - 2021'!S348</f>
        <v>-61340</v>
      </c>
      <c r="T348" s="107">
        <f>'[4]Exhibit 2 - 2021'!T348</f>
        <v>800560</v>
      </c>
      <c r="U348" s="107">
        <f>'[4]Exhibit 2 - 2021'!U348</f>
        <v>412417</v>
      </c>
      <c r="V348" s="107">
        <f>'[4]Exhibit 2 - 2021'!V348</f>
        <v>913992</v>
      </c>
      <c r="W348" s="107">
        <f>'[4]Exhibit 2 - 2021'!W348</f>
        <v>-26135</v>
      </c>
      <c r="X348" s="107">
        <f>'[4]Exhibit 2 - 2021'!X348</f>
        <v>-251</v>
      </c>
      <c r="Y348" s="107">
        <f>'[4]Exhibit 2 - 2021'!Y348</f>
        <v>-3904</v>
      </c>
      <c r="Z348" s="107">
        <f>'[4]Exhibit 2 - 2021'!Z348</f>
        <v>91593</v>
      </c>
    </row>
    <row r="349" spans="1:26" s="9" customFormat="1" ht="15" customHeight="1" x14ac:dyDescent="0.3">
      <c r="A349" s="105" t="str">
        <f>'[4]Exhibit 2 - 2021'!A349</f>
        <v xml:space="preserve"> 17-563</v>
      </c>
      <c r="B349" s="106" t="str">
        <f>'[4]Exhibit 2 - 2021'!B349</f>
        <v>STATE POLICE COMMISSION</v>
      </c>
      <c r="C349" s="107">
        <f>'[4]Exhibit 2 - 2021'!C349</f>
        <v>167568</v>
      </c>
      <c r="D349" s="107">
        <f>'[4]Exhibit 2 - 2021'!D349</f>
        <v>66189</v>
      </c>
      <c r="E349" s="120">
        <f>'[4]Exhibit 2 - 2021'!E349</f>
        <v>0.39500000000000002</v>
      </c>
      <c r="F349" s="107">
        <f>'[4]Exhibit 2 - 2021'!F349</f>
        <v>436355</v>
      </c>
      <c r="G349" s="121">
        <f>'[4]Exhibit 2 - 2021'!G349</f>
        <v>7.9300000000000003E-5</v>
      </c>
      <c r="H349" s="121">
        <f>'[4]Exhibit 2 - 2021'!H349</f>
        <v>7.3800000000000005E-5</v>
      </c>
      <c r="I349" s="121">
        <f>'[4]Exhibit 2 - 2021'!I349</f>
        <v>5.4E-6</v>
      </c>
      <c r="J349" s="107">
        <f>'[4]Exhibit 2 - 2021'!J349</f>
        <v>30592</v>
      </c>
      <c r="K349" s="107">
        <f>'[4]Exhibit 2 - 2021'!K349</f>
        <v>431</v>
      </c>
      <c r="L349" s="107">
        <f>'[4]Exhibit 2 - 2021'!L349</f>
        <v>10688</v>
      </c>
      <c r="M349" s="107">
        <f>'[4]Exhibit 2 - 2021'!M349</f>
        <v>-101760</v>
      </c>
      <c r="N349" s="107">
        <f>'[4]Exhibit 2 - 2021'!N349</f>
        <v>0</v>
      </c>
      <c r="O349" s="107">
        <f>'[4]Exhibit 2 - 2021'!O349</f>
        <v>0</v>
      </c>
      <c r="P349" s="107">
        <f>'[4]Exhibit 2 - 2021'!P349</f>
        <v>-6540</v>
      </c>
      <c r="Q349" s="107">
        <f>'[4]Exhibit 2 - 2021'!Q349</f>
        <v>-15681</v>
      </c>
      <c r="R349" s="107">
        <f>'[4]Exhibit 2 - 2021'!R349</f>
        <v>-23119</v>
      </c>
      <c r="S349" s="107">
        <f>'[4]Exhibit 2 - 2021'!S349</f>
        <v>-45301</v>
      </c>
      <c r="T349" s="107">
        <f>'[4]Exhibit 2 - 2021'!T349</f>
        <v>591228</v>
      </c>
      <c r="U349" s="107">
        <f>'[4]Exhibit 2 - 2021'!U349</f>
        <v>304578</v>
      </c>
      <c r="V349" s="107">
        <f>'[4]Exhibit 2 - 2021'!V349</f>
        <v>610706</v>
      </c>
      <c r="W349" s="107">
        <f>'[4]Exhibit 2 - 2021'!W349</f>
        <v>44992</v>
      </c>
      <c r="X349" s="107">
        <f>'[4]Exhibit 2 - 2021'!X349</f>
        <v>432</v>
      </c>
      <c r="Y349" s="107">
        <f>'[4]Exhibit 2 - 2021'!Y349</f>
        <v>6721</v>
      </c>
      <c r="Z349" s="107">
        <f>'[4]Exhibit 2 - 2021'!Z349</f>
        <v>67643</v>
      </c>
    </row>
    <row r="350" spans="1:26" s="9" customFormat="1" ht="15" customHeight="1" x14ac:dyDescent="0.3">
      <c r="A350" s="105" t="str">
        <f>'[4]Exhibit 2 - 2021'!A350</f>
        <v xml:space="preserve"> 8C04</v>
      </c>
      <c r="B350" s="106" t="str">
        <f>'[4]Exhibit 2 - 2021'!B350</f>
        <v>STATE POLICE RETIREMENT SYSTEM</v>
      </c>
      <c r="C350" s="107">
        <f>'[4]Exhibit 2 - 2021'!C350</f>
        <v>463366</v>
      </c>
      <c r="D350" s="107">
        <f>'[4]Exhibit 2 - 2021'!D350</f>
        <v>183029</v>
      </c>
      <c r="E350" s="120">
        <f>'[4]Exhibit 2 - 2021'!E350</f>
        <v>0.39500000000000002</v>
      </c>
      <c r="F350" s="107">
        <f>'[4]Exhibit 2 - 2021'!F350</f>
        <v>1206637</v>
      </c>
      <c r="G350" s="121">
        <f>'[4]Exhibit 2 - 2021'!G350</f>
        <v>2.1919999999999999E-4</v>
      </c>
      <c r="H350" s="121">
        <f>'[4]Exhibit 2 - 2021'!H350</f>
        <v>1.6640000000000001E-4</v>
      </c>
      <c r="I350" s="121">
        <f>'[4]Exhibit 2 - 2021'!I350</f>
        <v>5.2800000000000003E-5</v>
      </c>
      <c r="J350" s="107">
        <f>'[4]Exhibit 2 - 2021'!J350</f>
        <v>84594</v>
      </c>
      <c r="K350" s="107">
        <f>'[4]Exhibit 2 - 2021'!K350</f>
        <v>1192</v>
      </c>
      <c r="L350" s="107">
        <f>'[4]Exhibit 2 - 2021'!L350</f>
        <v>29555</v>
      </c>
      <c r="M350" s="107">
        <f>'[4]Exhibit 2 - 2021'!M350</f>
        <v>-281392</v>
      </c>
      <c r="N350" s="107">
        <f>'[4]Exhibit 2 - 2021'!N350</f>
        <v>0</v>
      </c>
      <c r="O350" s="107">
        <f>'[4]Exhibit 2 - 2021'!O350</f>
        <v>0</v>
      </c>
      <c r="P350" s="107">
        <f>'[4]Exhibit 2 - 2021'!P350</f>
        <v>-18086</v>
      </c>
      <c r="Q350" s="107">
        <f>'[4]Exhibit 2 - 2021'!Q350</f>
        <v>-43361</v>
      </c>
      <c r="R350" s="107">
        <f>'[4]Exhibit 2 - 2021'!R350</f>
        <v>-63930</v>
      </c>
      <c r="S350" s="107">
        <f>'[4]Exhibit 2 - 2021'!S350</f>
        <v>-125269</v>
      </c>
      <c r="T350" s="107">
        <f>'[4]Exhibit 2 - 2021'!T350</f>
        <v>1634901</v>
      </c>
      <c r="U350" s="107">
        <f>'[4]Exhibit 2 - 2021'!U350</f>
        <v>842237</v>
      </c>
      <c r="V350" s="107">
        <f>'[4]Exhibit 2 - 2021'!V350</f>
        <v>1376239</v>
      </c>
      <c r="W350" s="107">
        <f>'[4]Exhibit 2 - 2021'!W350</f>
        <v>436939</v>
      </c>
      <c r="X350" s="107">
        <f>'[4]Exhibit 2 - 2021'!X350</f>
        <v>4196</v>
      </c>
      <c r="Y350" s="107">
        <f>'[4]Exhibit 2 - 2021'!Y350</f>
        <v>65270</v>
      </c>
      <c r="Z350" s="107">
        <f>'[4]Exhibit 2 - 2021'!Z350</f>
        <v>187050</v>
      </c>
    </row>
    <row r="351" spans="1:26" s="9" customFormat="1" ht="15" customHeight="1" x14ac:dyDescent="0.3">
      <c r="A351" s="105" t="str">
        <f>'[4]Exhibit 2 - 2021'!A351</f>
        <v xml:space="preserve"> LsrAgy00019</v>
      </c>
      <c r="B351" s="106" t="str">
        <f>'[4]Exhibit 2 - 2021'!B351</f>
        <v>TANGIPAHOA PARISH SCHOOL SYSTEM</v>
      </c>
      <c r="C351" s="107">
        <f>'[4]Exhibit 2 - 2021'!C351</f>
        <v>520530</v>
      </c>
      <c r="D351" s="107">
        <f>'[4]Exhibit 2 - 2021'!D351</f>
        <v>205610</v>
      </c>
      <c r="E351" s="120">
        <f>'[4]Exhibit 2 - 2021'!E351</f>
        <v>0.39500000000000002</v>
      </c>
      <c r="F351" s="107">
        <f>'[4]Exhibit 2 - 2021'!F351</f>
        <v>1355519</v>
      </c>
      <c r="G351" s="121">
        <f>'[4]Exhibit 2 - 2021'!G351</f>
        <v>2.4630000000000002E-4</v>
      </c>
      <c r="H351" s="121">
        <f>'[4]Exhibit 2 - 2021'!H351</f>
        <v>2.6909999999999998E-4</v>
      </c>
      <c r="I351" s="121">
        <f>'[4]Exhibit 2 - 2021'!I351</f>
        <v>-2.2799999999999999E-5</v>
      </c>
      <c r="J351" s="107">
        <f>'[4]Exhibit 2 - 2021'!J351</f>
        <v>95032</v>
      </c>
      <c r="K351" s="107">
        <f>'[4]Exhibit 2 - 2021'!K351</f>
        <v>1339</v>
      </c>
      <c r="L351" s="107">
        <f>'[4]Exhibit 2 - 2021'!L351</f>
        <v>33202</v>
      </c>
      <c r="M351" s="107">
        <f>'[4]Exhibit 2 - 2021'!M351</f>
        <v>-316112</v>
      </c>
      <c r="N351" s="107">
        <f>'[4]Exhibit 2 - 2021'!N351</f>
        <v>0</v>
      </c>
      <c r="O351" s="107">
        <f>'[4]Exhibit 2 - 2021'!O351</f>
        <v>0</v>
      </c>
      <c r="P351" s="107">
        <f>'[4]Exhibit 2 - 2021'!P351</f>
        <v>-20317</v>
      </c>
      <c r="Q351" s="107">
        <f>'[4]Exhibit 2 - 2021'!Q351</f>
        <v>-48711</v>
      </c>
      <c r="R351" s="107">
        <f>'[4]Exhibit 2 - 2021'!R351</f>
        <v>-71818</v>
      </c>
      <c r="S351" s="107">
        <f>'[4]Exhibit 2 - 2021'!S351</f>
        <v>-140725</v>
      </c>
      <c r="T351" s="107">
        <f>'[4]Exhibit 2 - 2021'!T351</f>
        <v>1836626</v>
      </c>
      <c r="U351" s="107">
        <f>'[4]Exhibit 2 - 2021'!U351</f>
        <v>946158</v>
      </c>
      <c r="V351" s="107">
        <f>'[4]Exhibit 2 - 2021'!V351</f>
        <v>2225471</v>
      </c>
      <c r="W351" s="107">
        <f>'[4]Exhibit 2 - 2021'!W351</f>
        <v>-188571</v>
      </c>
      <c r="X351" s="107">
        <f>'[4]Exhibit 2 - 2021'!X351</f>
        <v>-1811</v>
      </c>
      <c r="Y351" s="107">
        <f>'[4]Exhibit 2 - 2021'!Y351</f>
        <v>-28169</v>
      </c>
      <c r="Z351" s="107">
        <f>'[4]Exhibit 2 - 2021'!Z351</f>
        <v>210130</v>
      </c>
    </row>
    <row r="352" spans="1:26" s="9" customFormat="1" ht="15" customHeight="1" x14ac:dyDescent="0.3">
      <c r="A352" s="105" t="str">
        <f>'[4]Exhibit 2 - 2021'!A352</f>
        <v xml:space="preserve"> 8C03</v>
      </c>
      <c r="B352" s="106" t="str">
        <f>'[4]Exhibit 2 - 2021'!B352</f>
        <v>TEACHERS RETIREMENT SYSTEM OF LOUISIANA</v>
      </c>
      <c r="C352" s="107">
        <f>'[4]Exhibit 2 - 2021'!C352</f>
        <v>4612297</v>
      </c>
      <c r="D352" s="107">
        <f>'[4]Exhibit 2 - 2021'!D352</f>
        <v>1821857</v>
      </c>
      <c r="E352" s="120">
        <f>'[4]Exhibit 2 - 2021'!E352</f>
        <v>0.39500000000000002</v>
      </c>
      <c r="F352" s="107">
        <f>'[4]Exhibit 2 - 2021'!F352</f>
        <v>12010721</v>
      </c>
      <c r="G352" s="121">
        <f>'[4]Exhibit 2 - 2021'!G352</f>
        <v>2.1822E-3</v>
      </c>
      <c r="H352" s="121">
        <f>'[4]Exhibit 2 - 2021'!H352</f>
        <v>2.1724000000000001E-3</v>
      </c>
      <c r="I352" s="121">
        <f>'[4]Exhibit 2 - 2021'!I352</f>
        <v>9.7999999999999993E-6</v>
      </c>
      <c r="J352" s="107">
        <f>'[4]Exhibit 2 - 2021'!J352</f>
        <v>842037</v>
      </c>
      <c r="K352" s="107">
        <f>'[4]Exhibit 2 - 2021'!K352</f>
        <v>11862</v>
      </c>
      <c r="L352" s="107">
        <f>'[4]Exhibit 2 - 2021'!L352</f>
        <v>294191</v>
      </c>
      <c r="M352" s="107">
        <f>'[4]Exhibit 2 - 2021'!M352</f>
        <v>-2800945</v>
      </c>
      <c r="N352" s="107">
        <f>'[4]Exhibit 2 - 2021'!N352</f>
        <v>0</v>
      </c>
      <c r="O352" s="107">
        <f>'[4]Exhibit 2 - 2021'!O352</f>
        <v>0</v>
      </c>
      <c r="P352" s="107">
        <f>'[4]Exhibit 2 - 2021'!P352</f>
        <v>-180023</v>
      </c>
      <c r="Q352" s="107">
        <f>'[4]Exhibit 2 - 2021'!Q352</f>
        <v>-431610</v>
      </c>
      <c r="R352" s="107">
        <f>'[4]Exhibit 2 - 2021'!R352</f>
        <v>-636349</v>
      </c>
      <c r="S352" s="107">
        <f>'[4]Exhibit 2 - 2021'!S352</f>
        <v>-1246910</v>
      </c>
      <c r="T352" s="107">
        <f>'[4]Exhibit 2 - 2021'!T352</f>
        <v>16273620</v>
      </c>
      <c r="U352" s="107">
        <f>'[4]Exhibit 2 - 2021'!U352</f>
        <v>8383531</v>
      </c>
      <c r="V352" s="107">
        <f>'[4]Exhibit 2 - 2021'!V352</f>
        <v>17966785</v>
      </c>
      <c r="W352" s="107">
        <f>'[4]Exhibit 2 - 2021'!W352</f>
        <v>81383</v>
      </c>
      <c r="X352" s="107">
        <f>'[4]Exhibit 2 - 2021'!X352</f>
        <v>782</v>
      </c>
      <c r="Y352" s="107">
        <f>'[4]Exhibit 2 - 2021'!Y352</f>
        <v>12157</v>
      </c>
      <c r="Z352" s="107">
        <f>'[4]Exhibit 2 - 2021'!Z352</f>
        <v>1861876</v>
      </c>
    </row>
    <row r="353" spans="1:26" s="9" customFormat="1" ht="15" customHeight="1" x14ac:dyDescent="0.3">
      <c r="A353" s="105">
        <f>'[4]Exhibit 2 - 2021'!A353</f>
        <v>201420</v>
      </c>
      <c r="B353" s="106" t="str">
        <f>'[4]Exhibit 2 - 2021'!B353</f>
        <v>TENSAS BASIN LEVEE DISTRICT</v>
      </c>
      <c r="C353" s="107">
        <f>'[4]Exhibit 2 - 2021'!C353</f>
        <v>1376896</v>
      </c>
      <c r="D353" s="107">
        <f>'[4]Exhibit 2 - 2021'!D353</f>
        <v>553266</v>
      </c>
      <c r="E353" s="120">
        <f>'[4]Exhibit 2 - 2021'!E353</f>
        <v>0.40182099999999998</v>
      </c>
      <c r="F353" s="107">
        <f>'[4]Exhibit 2 - 2021'!F353</f>
        <v>3647430</v>
      </c>
      <c r="G353" s="121">
        <f>'[4]Exhibit 2 - 2021'!G353</f>
        <v>6.6270000000000001E-4</v>
      </c>
      <c r="H353" s="121">
        <f>'[4]Exhibit 2 - 2021'!H353</f>
        <v>6.5959999999999999E-4</v>
      </c>
      <c r="I353" s="121">
        <f>'[4]Exhibit 2 - 2021'!I353</f>
        <v>3.1E-6</v>
      </c>
      <c r="J353" s="107">
        <f>'[4]Exhibit 2 - 2021'!J353</f>
        <v>255711</v>
      </c>
      <c r="K353" s="107">
        <f>'[4]Exhibit 2 - 2021'!K353</f>
        <v>3602</v>
      </c>
      <c r="L353" s="107">
        <f>'[4]Exhibit 2 - 2021'!L353</f>
        <v>89340</v>
      </c>
      <c r="M353" s="107">
        <f>'[4]Exhibit 2 - 2021'!M353</f>
        <v>-850594</v>
      </c>
      <c r="N353" s="107">
        <f>'[4]Exhibit 2 - 2021'!N353</f>
        <v>0</v>
      </c>
      <c r="O353" s="107">
        <f>'[4]Exhibit 2 - 2021'!O353</f>
        <v>0</v>
      </c>
      <c r="P353" s="107">
        <f>'[4]Exhibit 2 - 2021'!P353</f>
        <v>-54670</v>
      </c>
      <c r="Q353" s="107">
        <f>'[4]Exhibit 2 - 2021'!Q353</f>
        <v>-131072</v>
      </c>
      <c r="R353" s="107">
        <f>'[4]Exhibit 2 - 2021'!R353</f>
        <v>-193247</v>
      </c>
      <c r="S353" s="107">
        <f>'[4]Exhibit 2 - 2021'!S353</f>
        <v>-378663</v>
      </c>
      <c r="T353" s="107">
        <f>'[4]Exhibit 2 - 2021'!T353</f>
        <v>4941992</v>
      </c>
      <c r="U353" s="107">
        <f>'[4]Exhibit 2 - 2021'!U353</f>
        <v>2545921</v>
      </c>
      <c r="V353" s="107">
        <f>'[4]Exhibit 2 - 2021'!V353</f>
        <v>5455084</v>
      </c>
      <c r="W353" s="107">
        <f>'[4]Exhibit 2 - 2021'!W353</f>
        <v>25804</v>
      </c>
      <c r="X353" s="107">
        <f>'[4]Exhibit 2 - 2021'!X353</f>
        <v>248</v>
      </c>
      <c r="Y353" s="107">
        <f>'[4]Exhibit 2 - 2021'!Y353</f>
        <v>3855</v>
      </c>
      <c r="Z353" s="107">
        <f>'[4]Exhibit 2 - 2021'!Z353</f>
        <v>565417</v>
      </c>
    </row>
    <row r="354" spans="1:26" s="92" customFormat="1" ht="15" customHeight="1" x14ac:dyDescent="0.3">
      <c r="A354" s="108" t="str">
        <f>'[4]Exhibit 2 - 2021'!A354</f>
        <v xml:space="preserve"> LsrAgy00380</v>
      </c>
      <c r="B354" s="109" t="str">
        <f>'[4]Exhibit 2 - 2021'!B354</f>
        <v>TERREBONNE LEVEE &amp; CONSERVATION DISTRICT</v>
      </c>
      <c r="C354" s="107">
        <f>'[4]Exhibit 2 - 2021'!C354</f>
        <v>1111529</v>
      </c>
      <c r="D354" s="107">
        <f>'[4]Exhibit 2 - 2021'!D354</f>
        <v>439054</v>
      </c>
      <c r="E354" s="120">
        <f>'[4]Exhibit 2 - 2021'!E354</f>
        <v>0.39500000000000002</v>
      </c>
      <c r="F354" s="107">
        <f>'[4]Exhibit 2 - 2021'!F354</f>
        <v>2894486</v>
      </c>
      <c r="G354" s="121">
        <f>'[4]Exhibit 2 - 2021'!G354</f>
        <v>5.2590000000000004E-4</v>
      </c>
      <c r="H354" s="121">
        <f>'[4]Exhibit 2 - 2021'!H354</f>
        <v>5.2610000000000005E-4</v>
      </c>
      <c r="I354" s="121">
        <f>'[4]Exhibit 2 - 2021'!I354</f>
        <v>-1.9999999999999999E-7</v>
      </c>
      <c r="J354" s="107">
        <f>'[4]Exhibit 2 - 2021'!J354</f>
        <v>202924</v>
      </c>
      <c r="K354" s="107">
        <f>'[4]Exhibit 2 - 2021'!K354</f>
        <v>2859</v>
      </c>
      <c r="L354" s="107">
        <f>'[4]Exhibit 2 - 2021'!L354</f>
        <v>70898</v>
      </c>
      <c r="M354" s="107">
        <f>'[4]Exhibit 2 - 2021'!M354</f>
        <v>-675005</v>
      </c>
      <c r="N354" s="107">
        <f>'[4]Exhibit 2 - 2021'!N354</f>
        <v>0</v>
      </c>
      <c r="O354" s="107">
        <f>'[4]Exhibit 2 - 2021'!O354</f>
        <v>0</v>
      </c>
      <c r="P354" s="107">
        <f>'[4]Exhibit 2 - 2021'!P354</f>
        <v>-43384</v>
      </c>
      <c r="Q354" s="107">
        <f>'[4]Exhibit 2 - 2021'!Q354</f>
        <v>-104014</v>
      </c>
      <c r="R354" s="107">
        <f>'[4]Exhibit 2 - 2021'!R354</f>
        <v>-153355</v>
      </c>
      <c r="S354" s="107">
        <f>'[4]Exhibit 2 - 2021'!S354</f>
        <v>-300495</v>
      </c>
      <c r="T354" s="107">
        <f>'[4]Exhibit 2 - 2021'!T354</f>
        <v>3921810</v>
      </c>
      <c r="U354" s="107">
        <f>'[4]Exhibit 2 - 2021'!U354</f>
        <v>2020363</v>
      </c>
      <c r="V354" s="107">
        <f>'[4]Exhibit 2 - 2021'!V354</f>
        <v>4350950</v>
      </c>
      <c r="W354" s="107">
        <f>'[4]Exhibit 2 - 2021'!W354</f>
        <v>-1489</v>
      </c>
      <c r="X354" s="107">
        <f>'[4]Exhibit 2 - 2021'!X354</f>
        <v>-14</v>
      </c>
      <c r="Y354" s="107">
        <f>'[4]Exhibit 2 - 2021'!Y354</f>
        <v>-222</v>
      </c>
      <c r="Z354" s="107">
        <f>'[4]Exhibit 2 - 2021'!Z354</f>
        <v>448697</v>
      </c>
    </row>
    <row r="355" spans="1:26" s="9" customFormat="1" ht="15" customHeight="1" x14ac:dyDescent="0.3">
      <c r="A355" s="105" t="str">
        <f>'[4]Exhibit 2 - 2021'!A355</f>
        <v xml:space="preserve"> LsrAgy00104</v>
      </c>
      <c r="B355" s="106" t="str">
        <f>'[4]Exhibit 2 - 2021'!B355</f>
        <v>TERREBONNE PARISH SCHOOL BOARD</v>
      </c>
      <c r="C355" s="107">
        <f>'[4]Exhibit 2 - 2021'!C355</f>
        <v>235757</v>
      </c>
      <c r="D355" s="107">
        <f>'[4]Exhibit 2 - 2021'!D355</f>
        <v>93124</v>
      </c>
      <c r="E355" s="120">
        <f>'[4]Exhibit 2 - 2021'!E355</f>
        <v>0.39500000000000002</v>
      </c>
      <c r="F355" s="107">
        <f>'[4]Exhibit 2 - 2021'!F355</f>
        <v>613913</v>
      </c>
      <c r="G355" s="121">
        <f>'[4]Exhibit 2 - 2021'!G355</f>
        <v>1.115E-4</v>
      </c>
      <c r="H355" s="121">
        <f>'[4]Exhibit 2 - 2021'!H355</f>
        <v>1.427E-4</v>
      </c>
      <c r="I355" s="121">
        <f>'[4]Exhibit 2 - 2021'!I355</f>
        <v>-3.1199999999999999E-5</v>
      </c>
      <c r="J355" s="107">
        <f>'[4]Exhibit 2 - 2021'!J355</f>
        <v>43040</v>
      </c>
      <c r="K355" s="107">
        <f>'[4]Exhibit 2 - 2021'!K355</f>
        <v>606</v>
      </c>
      <c r="L355" s="107">
        <f>'[4]Exhibit 2 - 2021'!L355</f>
        <v>15037</v>
      </c>
      <c r="M355" s="107">
        <f>'[4]Exhibit 2 - 2021'!M355</f>
        <v>-143167</v>
      </c>
      <c r="N355" s="107">
        <f>'[4]Exhibit 2 - 2021'!N355</f>
        <v>0</v>
      </c>
      <c r="O355" s="107">
        <f>'[4]Exhibit 2 - 2021'!O355</f>
        <v>0</v>
      </c>
      <c r="P355" s="107">
        <f>'[4]Exhibit 2 - 2021'!P355</f>
        <v>-9202</v>
      </c>
      <c r="Q355" s="107">
        <f>'[4]Exhibit 2 - 2021'!Q355</f>
        <v>-22061</v>
      </c>
      <c r="R355" s="107">
        <f>'[4]Exhibit 2 - 2021'!R355</f>
        <v>-32526</v>
      </c>
      <c r="S355" s="107">
        <f>'[4]Exhibit 2 - 2021'!S355</f>
        <v>-63734</v>
      </c>
      <c r="T355" s="107">
        <f>'[4]Exhibit 2 - 2021'!T355</f>
        <v>831806</v>
      </c>
      <c r="U355" s="107">
        <f>'[4]Exhibit 2 - 2021'!U355</f>
        <v>428514</v>
      </c>
      <c r="V355" s="107">
        <f>'[4]Exhibit 2 - 2021'!V355</f>
        <v>1180555</v>
      </c>
      <c r="W355" s="107">
        <f>'[4]Exhibit 2 - 2021'!W355</f>
        <v>-258045</v>
      </c>
      <c r="X355" s="107">
        <f>'[4]Exhibit 2 - 2021'!X355</f>
        <v>-2478</v>
      </c>
      <c r="Y355" s="107">
        <f>'[4]Exhibit 2 - 2021'!Y355</f>
        <v>-38547</v>
      </c>
      <c r="Z355" s="107">
        <f>'[4]Exhibit 2 - 2021'!Z355</f>
        <v>95168</v>
      </c>
    </row>
    <row r="356" spans="1:26" s="9" customFormat="1" ht="15" customHeight="1" x14ac:dyDescent="0.3">
      <c r="A356" s="105" t="str">
        <f>'[4]Exhibit 2 - 2021'!A356</f>
        <v xml:space="preserve"> LsrAgy00799</v>
      </c>
      <c r="B356" s="106" t="str">
        <f>'[4]Exhibit 2 - 2021'!B356</f>
        <v>THE CITY OF VILLE PLATTE</v>
      </c>
      <c r="C356" s="107">
        <f>'[4]Exhibit 2 - 2021'!C356</f>
        <v>58931</v>
      </c>
      <c r="D356" s="107">
        <f>'[4]Exhibit 2 - 2021'!D356</f>
        <v>25340</v>
      </c>
      <c r="E356" s="120">
        <f>'[4]Exhibit 2 - 2021'!E356</f>
        <v>0.43</v>
      </c>
      <c r="F356" s="107">
        <f>'[4]Exhibit 2 - 2021'!F356</f>
        <v>167046</v>
      </c>
      <c r="G356" s="121">
        <f>'[4]Exhibit 2 - 2021'!G356</f>
        <v>3.04E-5</v>
      </c>
      <c r="H356" s="121">
        <f>'[4]Exhibit 2 - 2021'!H356</f>
        <v>3.2299999999999999E-5</v>
      </c>
      <c r="I356" s="121">
        <f>'[4]Exhibit 2 - 2021'!I356</f>
        <v>-1.9E-6</v>
      </c>
      <c r="J356" s="107">
        <f>'[4]Exhibit 2 - 2021'!J356</f>
        <v>11711</v>
      </c>
      <c r="K356" s="107">
        <f>'[4]Exhibit 2 - 2021'!K356</f>
        <v>165</v>
      </c>
      <c r="L356" s="107">
        <f>'[4]Exhibit 2 - 2021'!L356</f>
        <v>4092</v>
      </c>
      <c r="M356" s="107">
        <f>'[4]Exhibit 2 - 2021'!M356</f>
        <v>-38956</v>
      </c>
      <c r="N356" s="107">
        <f>'[4]Exhibit 2 - 2021'!N356</f>
        <v>0</v>
      </c>
      <c r="O356" s="107">
        <f>'[4]Exhibit 2 - 2021'!O356</f>
        <v>0</v>
      </c>
      <c r="P356" s="107">
        <f>'[4]Exhibit 2 - 2021'!P356</f>
        <v>-2504</v>
      </c>
      <c r="Q356" s="107">
        <f>'[4]Exhibit 2 - 2021'!Q356</f>
        <v>-6003</v>
      </c>
      <c r="R356" s="107">
        <f>'[4]Exhibit 2 - 2021'!R356</f>
        <v>-8850</v>
      </c>
      <c r="S356" s="107">
        <f>'[4]Exhibit 2 - 2021'!S356</f>
        <v>-17342</v>
      </c>
      <c r="T356" s="107">
        <f>'[4]Exhibit 2 - 2021'!T356</f>
        <v>226334</v>
      </c>
      <c r="U356" s="107">
        <f>'[4]Exhibit 2 - 2021'!U356</f>
        <v>116599</v>
      </c>
      <c r="V356" s="107">
        <f>'[4]Exhibit 2 - 2021'!V356</f>
        <v>267060</v>
      </c>
      <c r="W356" s="107">
        <f>'[4]Exhibit 2 - 2021'!W356</f>
        <v>-16045</v>
      </c>
      <c r="X356" s="107">
        <f>'[4]Exhibit 2 - 2021'!X356</f>
        <v>-154</v>
      </c>
      <c r="Y356" s="107">
        <f>'[4]Exhibit 2 - 2021'!Y356</f>
        <v>-2397</v>
      </c>
      <c r="Z356" s="107">
        <f>'[4]Exhibit 2 - 2021'!Z356</f>
        <v>25895</v>
      </c>
    </row>
    <row r="357" spans="1:26" s="9" customFormat="1" ht="15" customHeight="1" x14ac:dyDescent="0.3">
      <c r="A357" s="105" t="str">
        <f>'[4]Exhibit 2 - 2021'!A357</f>
        <v xml:space="preserve"> LsrAgy00281</v>
      </c>
      <c r="B357" s="106" t="str">
        <f>'[4]Exhibit 2 - 2021'!B357</f>
        <v>THE PORT OF SOUTH LOUISIANA</v>
      </c>
      <c r="C357" s="107">
        <f>'[4]Exhibit 2 - 2021'!C357</f>
        <v>2348491</v>
      </c>
      <c r="D357" s="107">
        <f>'[4]Exhibit 2 - 2021'!D357</f>
        <v>927654</v>
      </c>
      <c r="E357" s="120">
        <f>'[4]Exhibit 2 - 2021'!E357</f>
        <v>0.39500000000000002</v>
      </c>
      <c r="F357" s="107">
        <f>'[4]Exhibit 2 - 2021'!F357</f>
        <v>6115633</v>
      </c>
      <c r="G357" s="121">
        <f>'[4]Exhibit 2 - 2021'!G357</f>
        <v>1.1111000000000001E-3</v>
      </c>
      <c r="H357" s="121">
        <f>'[4]Exhibit 2 - 2021'!H357</f>
        <v>1.1597000000000001E-3</v>
      </c>
      <c r="I357" s="121">
        <f>'[4]Exhibit 2 - 2021'!I357</f>
        <v>-4.8600000000000002E-5</v>
      </c>
      <c r="J357" s="107">
        <f>'[4]Exhibit 2 - 2021'!J357</f>
        <v>428750</v>
      </c>
      <c r="K357" s="107">
        <f>'[4]Exhibit 2 - 2021'!K357</f>
        <v>6040</v>
      </c>
      <c r="L357" s="107">
        <f>'[4]Exhibit 2 - 2021'!L357</f>
        <v>149797</v>
      </c>
      <c r="M357" s="107">
        <f>'[4]Exhibit 2 - 2021'!M357</f>
        <v>-1426189</v>
      </c>
      <c r="N357" s="107">
        <f>'[4]Exhibit 2 - 2021'!N357</f>
        <v>0</v>
      </c>
      <c r="O357" s="107">
        <f>'[4]Exhibit 2 - 2021'!O357</f>
        <v>0</v>
      </c>
      <c r="P357" s="107">
        <f>'[4]Exhibit 2 - 2021'!P357</f>
        <v>-91664</v>
      </c>
      <c r="Q357" s="107">
        <f>'[4]Exhibit 2 - 2021'!Q357</f>
        <v>-219767</v>
      </c>
      <c r="R357" s="107">
        <f>'[4]Exhibit 2 - 2021'!R357</f>
        <v>-324017</v>
      </c>
      <c r="S357" s="107">
        <f>'[4]Exhibit 2 - 2021'!S357</f>
        <v>-634903</v>
      </c>
      <c r="T357" s="107">
        <f>'[4]Exhibit 2 - 2021'!T357</f>
        <v>8286220</v>
      </c>
      <c r="U357" s="107">
        <f>'[4]Exhibit 2 - 2021'!U357</f>
        <v>4268736</v>
      </c>
      <c r="V357" s="107">
        <f>'[4]Exhibit 2 - 2021'!V357</f>
        <v>9591328</v>
      </c>
      <c r="W357" s="107">
        <f>'[4]Exhibit 2 - 2021'!W357</f>
        <v>-401541</v>
      </c>
      <c r="X357" s="107">
        <f>'[4]Exhibit 2 - 2021'!X357</f>
        <v>-3856</v>
      </c>
      <c r="Y357" s="107">
        <f>'[4]Exhibit 2 - 2021'!Y357</f>
        <v>-59982</v>
      </c>
      <c r="Z357" s="107">
        <f>'[4]Exhibit 2 - 2021'!Z357</f>
        <v>948032</v>
      </c>
    </row>
    <row r="358" spans="1:26" s="9" customFormat="1" ht="15" customHeight="1" x14ac:dyDescent="0.3">
      <c r="A358" s="105" t="str">
        <f>'[4]Exhibit 2 - 2021'!A358</f>
        <v xml:space="preserve"> 19-658</v>
      </c>
      <c r="B358" s="106" t="str">
        <f>'[4]Exhibit 2 - 2021'!B358</f>
        <v>THRIVE ACADEMY</v>
      </c>
      <c r="C358" s="107">
        <f>'[4]Exhibit 2 - 2021'!C358</f>
        <v>105213</v>
      </c>
      <c r="D358" s="107">
        <f>'[4]Exhibit 2 - 2021'!D358</f>
        <v>41559</v>
      </c>
      <c r="E358" s="120">
        <f>'[4]Exhibit 2 - 2021'!E358</f>
        <v>0.39500000000000002</v>
      </c>
      <c r="F358" s="107">
        <f>'[4]Exhibit 2 - 2021'!F358</f>
        <v>273988</v>
      </c>
      <c r="G358" s="121">
        <f>'[4]Exhibit 2 - 2021'!G358</f>
        <v>4.9799999999999998E-5</v>
      </c>
      <c r="H358" s="121">
        <f>'[4]Exhibit 2 - 2021'!H358</f>
        <v>4.85E-5</v>
      </c>
      <c r="I358" s="121">
        <f>'[4]Exhibit 2 - 2021'!I358</f>
        <v>1.1999999999999999E-6</v>
      </c>
      <c r="J358" s="107">
        <f>'[4]Exhibit 2 - 2021'!J358</f>
        <v>19209</v>
      </c>
      <c r="K358" s="107">
        <f>'[4]Exhibit 2 - 2021'!K358</f>
        <v>271</v>
      </c>
      <c r="L358" s="107">
        <f>'[4]Exhibit 2 - 2021'!L358</f>
        <v>6711</v>
      </c>
      <c r="M358" s="107">
        <f>'[4]Exhibit 2 - 2021'!M358</f>
        <v>-63895</v>
      </c>
      <c r="N358" s="107">
        <f>'[4]Exhibit 2 - 2021'!N358</f>
        <v>0</v>
      </c>
      <c r="O358" s="107">
        <f>'[4]Exhibit 2 - 2021'!O358</f>
        <v>0</v>
      </c>
      <c r="P358" s="107">
        <f>'[4]Exhibit 2 - 2021'!P358</f>
        <v>-4107</v>
      </c>
      <c r="Q358" s="107">
        <f>'[4]Exhibit 2 - 2021'!Q358</f>
        <v>-9846</v>
      </c>
      <c r="R358" s="107">
        <f>'[4]Exhibit 2 - 2021'!R358</f>
        <v>-14516</v>
      </c>
      <c r="S358" s="107">
        <f>'[4]Exhibit 2 - 2021'!S358</f>
        <v>-28444</v>
      </c>
      <c r="T358" s="107">
        <f>'[4]Exhibit 2 - 2021'!T358</f>
        <v>371233</v>
      </c>
      <c r="U358" s="107">
        <f>'[4]Exhibit 2 - 2021'!U358</f>
        <v>191245</v>
      </c>
      <c r="V358" s="107">
        <f>'[4]Exhibit 2 - 2021'!V358</f>
        <v>401458</v>
      </c>
      <c r="W358" s="107">
        <f>'[4]Exhibit 2 - 2021'!W358</f>
        <v>10256</v>
      </c>
      <c r="X358" s="107">
        <f>'[4]Exhibit 2 - 2021'!X358</f>
        <v>98</v>
      </c>
      <c r="Y358" s="107">
        <f>'[4]Exhibit 2 - 2021'!Y358</f>
        <v>1532</v>
      </c>
      <c r="Z358" s="107">
        <f>'[4]Exhibit 2 - 2021'!Z358</f>
        <v>42473</v>
      </c>
    </row>
    <row r="359" spans="1:26" s="9" customFormat="1" ht="15" customHeight="1" x14ac:dyDescent="0.3">
      <c r="A359" s="105" t="str">
        <f>'[4]Exhibit 2 - 2021'!A359</f>
        <v xml:space="preserve"> LsrAgy00765</v>
      </c>
      <c r="B359" s="106" t="str">
        <f>'[4]Exhibit 2 - 2021'!B359</f>
        <v>TOWN OF BUNKIE</v>
      </c>
      <c r="C359" s="107">
        <f>'[4]Exhibit 2 - 2021'!C359</f>
        <v>11954</v>
      </c>
      <c r="D359" s="107">
        <f>'[4]Exhibit 2 - 2021'!D359</f>
        <v>5140</v>
      </c>
      <c r="E359" s="120">
        <f>'[4]Exhibit 2 - 2021'!E359</f>
        <v>0.43</v>
      </c>
      <c r="F359" s="107">
        <f>'[4]Exhibit 2 - 2021'!F359</f>
        <v>33904</v>
      </c>
      <c r="G359" s="121">
        <f>'[4]Exhibit 2 - 2021'!G359</f>
        <v>6.1999999999999999E-6</v>
      </c>
      <c r="H359" s="121">
        <f>'[4]Exhibit 2 - 2021'!H359</f>
        <v>6.1999999999999999E-6</v>
      </c>
      <c r="I359" s="121">
        <f>'[4]Exhibit 2 - 2021'!I359</f>
        <v>0</v>
      </c>
      <c r="J359" s="107">
        <f>'[4]Exhibit 2 - 2021'!J359</f>
        <v>2377</v>
      </c>
      <c r="K359" s="107">
        <f>'[4]Exhibit 2 - 2021'!K359</f>
        <v>33</v>
      </c>
      <c r="L359" s="107">
        <f>'[4]Exhibit 2 - 2021'!L359</f>
        <v>830</v>
      </c>
      <c r="M359" s="107">
        <f>'[4]Exhibit 2 - 2021'!M359</f>
        <v>-7907</v>
      </c>
      <c r="N359" s="107">
        <f>'[4]Exhibit 2 - 2021'!N359</f>
        <v>0</v>
      </c>
      <c r="O359" s="107">
        <f>'[4]Exhibit 2 - 2021'!O359</f>
        <v>0</v>
      </c>
      <c r="P359" s="107">
        <f>'[4]Exhibit 2 - 2021'!P359</f>
        <v>-508</v>
      </c>
      <c r="Q359" s="107">
        <f>'[4]Exhibit 2 - 2021'!Q359</f>
        <v>-1218</v>
      </c>
      <c r="R359" s="107">
        <f>'[4]Exhibit 2 - 2021'!R359</f>
        <v>-1796</v>
      </c>
      <c r="S359" s="107">
        <f>'[4]Exhibit 2 - 2021'!S359</f>
        <v>-3520</v>
      </c>
      <c r="T359" s="107">
        <f>'[4]Exhibit 2 - 2021'!T359</f>
        <v>45938</v>
      </c>
      <c r="U359" s="107">
        <f>'[4]Exhibit 2 - 2021'!U359</f>
        <v>23665</v>
      </c>
      <c r="V359" s="107">
        <f>'[4]Exhibit 2 - 2021'!V359</f>
        <v>51278</v>
      </c>
      <c r="W359" s="107">
        <f>'[4]Exhibit 2 - 2021'!W359</f>
        <v>-331</v>
      </c>
      <c r="X359" s="107">
        <f>'[4]Exhibit 2 - 2021'!X359</f>
        <v>-3</v>
      </c>
      <c r="Y359" s="107">
        <f>'[4]Exhibit 2 - 2021'!Y359</f>
        <v>-49</v>
      </c>
      <c r="Z359" s="107">
        <f>'[4]Exhibit 2 - 2021'!Z359</f>
        <v>5256</v>
      </c>
    </row>
    <row r="360" spans="1:26" s="9" customFormat="1" ht="15" customHeight="1" x14ac:dyDescent="0.3">
      <c r="A360" s="105" t="str">
        <f>'[4]Exhibit 2 - 2021'!A360</f>
        <v xml:space="preserve"> LsrAgy00720</v>
      </c>
      <c r="B360" s="106" t="str">
        <f>'[4]Exhibit 2 - 2021'!B360</f>
        <v>TOWN OF SORRENTO</v>
      </c>
      <c r="C360" s="107">
        <f>'[4]Exhibit 2 - 2021'!C360</f>
        <v>2927</v>
      </c>
      <c r="D360" s="107">
        <f>'[4]Exhibit 2 - 2021'!D360</f>
        <v>1259</v>
      </c>
      <c r="E360" s="120">
        <f>'[4]Exhibit 2 - 2021'!E360</f>
        <v>0.43</v>
      </c>
      <c r="F360" s="107">
        <f>'[4]Exhibit 2 - 2021'!F360</f>
        <v>8311</v>
      </c>
      <c r="G360" s="121">
        <f>'[4]Exhibit 2 - 2021'!G360</f>
        <v>1.5E-6</v>
      </c>
      <c r="H360" s="121">
        <f>'[4]Exhibit 2 - 2021'!H360</f>
        <v>1.5E-6</v>
      </c>
      <c r="I360" s="121">
        <f>'[4]Exhibit 2 - 2021'!I360</f>
        <v>0</v>
      </c>
      <c r="J360" s="107">
        <f>'[4]Exhibit 2 - 2021'!J360</f>
        <v>583</v>
      </c>
      <c r="K360" s="107">
        <f>'[4]Exhibit 2 - 2021'!K360</f>
        <v>8</v>
      </c>
      <c r="L360" s="107">
        <f>'[4]Exhibit 2 - 2021'!L360</f>
        <v>204</v>
      </c>
      <c r="M360" s="107">
        <f>'[4]Exhibit 2 - 2021'!M360</f>
        <v>-1938</v>
      </c>
      <c r="N360" s="107">
        <f>'[4]Exhibit 2 - 2021'!N360</f>
        <v>0</v>
      </c>
      <c r="O360" s="107">
        <f>'[4]Exhibit 2 - 2021'!O360</f>
        <v>0</v>
      </c>
      <c r="P360" s="107">
        <f>'[4]Exhibit 2 - 2021'!P360</f>
        <v>-125</v>
      </c>
      <c r="Q360" s="107">
        <f>'[4]Exhibit 2 - 2021'!Q360</f>
        <v>-299</v>
      </c>
      <c r="R360" s="107">
        <f>'[4]Exhibit 2 - 2021'!R360</f>
        <v>-440</v>
      </c>
      <c r="S360" s="107">
        <f>'[4]Exhibit 2 - 2021'!S360</f>
        <v>-863</v>
      </c>
      <c r="T360" s="107">
        <f>'[4]Exhibit 2 - 2021'!T360</f>
        <v>11261</v>
      </c>
      <c r="U360" s="107">
        <f>'[4]Exhibit 2 - 2021'!U360</f>
        <v>5801</v>
      </c>
      <c r="V360" s="107">
        <f>'[4]Exhibit 2 - 2021'!V360</f>
        <v>12571</v>
      </c>
      <c r="W360" s="107">
        <f>'[4]Exhibit 2 - 2021'!W360</f>
        <v>-83</v>
      </c>
      <c r="X360" s="107">
        <f>'[4]Exhibit 2 - 2021'!X360</f>
        <v>-1</v>
      </c>
      <c r="Y360" s="107">
        <f>'[4]Exhibit 2 - 2021'!Y360</f>
        <v>-12</v>
      </c>
      <c r="Z360" s="107">
        <f>'[4]Exhibit 2 - 2021'!Z360</f>
        <v>1288</v>
      </c>
    </row>
    <row r="361" spans="1:26" s="9" customFormat="1" ht="15" customHeight="1" x14ac:dyDescent="0.3">
      <c r="A361" s="105" t="str">
        <f>'[4]Exhibit 2 - 2021'!A361</f>
        <v xml:space="preserve"> LsrAgy00924</v>
      </c>
      <c r="B361" s="106" t="str">
        <f>'[4]Exhibit 2 - 2021'!B361</f>
        <v>TOWN OF VIDALIA</v>
      </c>
      <c r="C361" s="107">
        <f>'[4]Exhibit 2 - 2021'!C361</f>
        <v>110326</v>
      </c>
      <c r="D361" s="107">
        <f>'[4]Exhibit 2 - 2021'!D361</f>
        <v>54250</v>
      </c>
      <c r="E361" s="120">
        <f>'[4]Exhibit 2 - 2021'!E361</f>
        <v>0.49172120000000002</v>
      </c>
      <c r="F361" s="107">
        <f>'[4]Exhibit 2 - 2021'!F361</f>
        <v>357648</v>
      </c>
      <c r="G361" s="121">
        <f>'[4]Exhibit 2 - 2021'!G361</f>
        <v>6.4999999999999994E-5</v>
      </c>
      <c r="H361" s="121">
        <f>'[4]Exhibit 2 - 2021'!H361</f>
        <v>6.4599999999999998E-5</v>
      </c>
      <c r="I361" s="121">
        <f>'[4]Exhibit 2 - 2021'!I361</f>
        <v>3.9999999999999998E-7</v>
      </c>
      <c r="J361" s="107">
        <f>'[4]Exhibit 2 - 2021'!J361</f>
        <v>25074</v>
      </c>
      <c r="K361" s="107">
        <f>'[4]Exhibit 2 - 2021'!K361</f>
        <v>353</v>
      </c>
      <c r="L361" s="107">
        <f>'[4]Exhibit 2 - 2021'!L361</f>
        <v>8760</v>
      </c>
      <c r="M361" s="107">
        <f>'[4]Exhibit 2 - 2021'!M361</f>
        <v>-83405</v>
      </c>
      <c r="N361" s="107">
        <f>'[4]Exhibit 2 - 2021'!N361</f>
        <v>0</v>
      </c>
      <c r="O361" s="107">
        <f>'[4]Exhibit 2 - 2021'!O361</f>
        <v>0</v>
      </c>
      <c r="P361" s="107">
        <f>'[4]Exhibit 2 - 2021'!P361</f>
        <v>-5361</v>
      </c>
      <c r="Q361" s="107">
        <f>'[4]Exhibit 2 - 2021'!Q361</f>
        <v>-12852</v>
      </c>
      <c r="R361" s="107">
        <f>'[4]Exhibit 2 - 2021'!R361</f>
        <v>-18949</v>
      </c>
      <c r="S361" s="107">
        <f>'[4]Exhibit 2 - 2021'!S361</f>
        <v>-37130</v>
      </c>
      <c r="T361" s="107">
        <f>'[4]Exhibit 2 - 2021'!T361</f>
        <v>484586</v>
      </c>
      <c r="U361" s="107">
        <f>'[4]Exhibit 2 - 2021'!U361</f>
        <v>249640</v>
      </c>
      <c r="V361" s="107">
        <f>'[4]Exhibit 2 - 2021'!V361</f>
        <v>534368</v>
      </c>
      <c r="W361" s="107">
        <f>'[4]Exhibit 2 - 2021'!W361</f>
        <v>3060</v>
      </c>
      <c r="X361" s="107">
        <f>'[4]Exhibit 2 - 2021'!X361</f>
        <v>29</v>
      </c>
      <c r="Y361" s="107">
        <f>'[4]Exhibit 2 - 2021'!Y361</f>
        <v>457</v>
      </c>
      <c r="Z361" s="107">
        <f>'[4]Exhibit 2 - 2021'!Z361</f>
        <v>55442</v>
      </c>
    </row>
    <row r="362" spans="1:26" s="9" customFormat="1" ht="15" customHeight="1" x14ac:dyDescent="0.3">
      <c r="A362" s="105" t="str">
        <f>'[4]Exhibit 2 - 2021'!A362</f>
        <v xml:space="preserve"> 04-147</v>
      </c>
      <c r="B362" s="106" t="str">
        <f>'[4]Exhibit 2 - 2021'!B362</f>
        <v>TREASURY DEPARTMENT</v>
      </c>
      <c r="C362" s="107">
        <f>'[4]Exhibit 2 - 2021'!C362</f>
        <v>3916846</v>
      </c>
      <c r="D362" s="107">
        <f>'[4]Exhibit 2 - 2021'!D362</f>
        <v>1547154</v>
      </c>
      <c r="E362" s="120">
        <f>'[4]Exhibit 2 - 2021'!E362</f>
        <v>0.39500000000000002</v>
      </c>
      <c r="F362" s="107">
        <f>'[4]Exhibit 2 - 2021'!F362</f>
        <v>10199748</v>
      </c>
      <c r="G362" s="121">
        <f>'[4]Exhibit 2 - 2021'!G362</f>
        <v>1.8531999999999999E-3</v>
      </c>
      <c r="H362" s="121">
        <f>'[4]Exhibit 2 - 2021'!H362</f>
        <v>1.7596999999999999E-3</v>
      </c>
      <c r="I362" s="121">
        <f>'[4]Exhibit 2 - 2021'!I362</f>
        <v>9.3499999999999996E-5</v>
      </c>
      <c r="J362" s="107">
        <f>'[4]Exhibit 2 - 2021'!J362</f>
        <v>715075</v>
      </c>
      <c r="K362" s="107">
        <f>'[4]Exhibit 2 - 2021'!K362</f>
        <v>10073</v>
      </c>
      <c r="L362" s="107">
        <f>'[4]Exhibit 2 - 2021'!L362</f>
        <v>249833</v>
      </c>
      <c r="M362" s="107">
        <f>'[4]Exhibit 2 - 2021'!M362</f>
        <v>-2378620</v>
      </c>
      <c r="N362" s="107">
        <f>'[4]Exhibit 2 - 2021'!N362</f>
        <v>0</v>
      </c>
      <c r="O362" s="107">
        <f>'[4]Exhibit 2 - 2021'!O362</f>
        <v>0</v>
      </c>
      <c r="P362" s="107">
        <f>'[4]Exhibit 2 - 2021'!P362</f>
        <v>-152879</v>
      </c>
      <c r="Q362" s="107">
        <f>'[4]Exhibit 2 - 2021'!Q362</f>
        <v>-366532</v>
      </c>
      <c r="R362" s="107">
        <f>'[4]Exhibit 2 - 2021'!R362</f>
        <v>-540401</v>
      </c>
      <c r="S362" s="107">
        <f>'[4]Exhibit 2 - 2021'!S362</f>
        <v>-1058902</v>
      </c>
      <c r="T362" s="107">
        <f>'[4]Exhibit 2 - 2021'!T362</f>
        <v>13819888</v>
      </c>
      <c r="U362" s="107">
        <f>'[4]Exhibit 2 - 2021'!U362</f>
        <v>7119465</v>
      </c>
      <c r="V362" s="107">
        <f>'[4]Exhibit 2 - 2021'!V362</f>
        <v>14553646</v>
      </c>
      <c r="W362" s="107">
        <f>'[4]Exhibit 2 - 2021'!W362</f>
        <v>773225</v>
      </c>
      <c r="X362" s="107">
        <f>'[4]Exhibit 2 - 2021'!X362</f>
        <v>7426</v>
      </c>
      <c r="Y362" s="107">
        <f>'[4]Exhibit 2 - 2021'!Y362</f>
        <v>115505</v>
      </c>
      <c r="Z362" s="107">
        <f>'[4]Exhibit 2 - 2021'!Z362</f>
        <v>1581143</v>
      </c>
    </row>
    <row r="363" spans="1:26" s="9" customFormat="1" ht="15" customHeight="1" x14ac:dyDescent="0.3">
      <c r="A363" s="105" t="str">
        <f>'[4]Exhibit 2 - 2021'!A363</f>
        <v xml:space="preserve"> 20C02</v>
      </c>
      <c r="B363" s="106" t="str">
        <f>'[4]Exhibit 2 - 2021'!B363</f>
        <v>UNIVERSITY OF LOUISIANA</v>
      </c>
      <c r="C363" s="107">
        <f>'[4]Exhibit 2 - 2021'!C363</f>
        <v>71179663</v>
      </c>
      <c r="D363" s="107">
        <f>'[4]Exhibit 2 - 2021'!D363</f>
        <v>28434538</v>
      </c>
      <c r="E363" s="120">
        <f>'[4]Exhibit 2 - 2021'!E363</f>
        <v>0.39947549999999998</v>
      </c>
      <c r="F363" s="107">
        <f>'[4]Exhibit 2 - 2021'!F363</f>
        <v>187456828</v>
      </c>
      <c r="G363" s="121">
        <f>'[4]Exhibit 2 - 2021'!G363</f>
        <v>3.4058400000000003E-2</v>
      </c>
      <c r="H363" s="121">
        <f>'[4]Exhibit 2 - 2021'!H363</f>
        <v>3.5873099999999998E-2</v>
      </c>
      <c r="I363" s="121">
        <f>'[4]Exhibit 2 - 2021'!I363</f>
        <v>-1.8147E-3</v>
      </c>
      <c r="J363" s="107">
        <f>'[4]Exhibit 2 - 2021'!J363</f>
        <v>13142062</v>
      </c>
      <c r="K363" s="107">
        <f>'[4]Exhibit 2 - 2021'!K363</f>
        <v>185132</v>
      </c>
      <c r="L363" s="107">
        <f>'[4]Exhibit 2 - 2021'!L363</f>
        <v>4591578</v>
      </c>
      <c r="M363" s="107">
        <f>'[4]Exhibit 2 - 2021'!M363</f>
        <v>-43715639</v>
      </c>
      <c r="N363" s="107">
        <f>'[4]Exhibit 2 - 2021'!N363</f>
        <v>0</v>
      </c>
      <c r="O363" s="107">
        <f>'[4]Exhibit 2 - 2021'!O363</f>
        <v>0</v>
      </c>
      <c r="P363" s="107">
        <f>'[4]Exhibit 2 - 2021'!P363</f>
        <v>-2809706</v>
      </c>
      <c r="Q363" s="107">
        <f>'[4]Exhibit 2 - 2021'!Q363</f>
        <v>-6736328</v>
      </c>
      <c r="R363" s="107">
        <f>'[4]Exhibit 2 - 2021'!R363</f>
        <v>-9931792</v>
      </c>
      <c r="S363" s="107">
        <f>'[4]Exhibit 2 - 2021'!S363</f>
        <v>-19461103</v>
      </c>
      <c r="T363" s="107">
        <f>'[4]Exhibit 2 - 2021'!T363</f>
        <v>253989842</v>
      </c>
      <c r="U363" s="107">
        <f>'[4]Exhibit 2 - 2021'!U363</f>
        <v>130845615</v>
      </c>
      <c r="V363" s="107">
        <f>'[4]Exhibit 2 - 2021'!V363</f>
        <v>296694662</v>
      </c>
      <c r="W363" s="107">
        <f>'[4]Exhibit 2 - 2021'!W363</f>
        <v>-15008616</v>
      </c>
      <c r="X363" s="107">
        <f>'[4]Exhibit 2 - 2021'!X363</f>
        <v>-144137</v>
      </c>
      <c r="Y363" s="107">
        <f>'[4]Exhibit 2 - 2021'!Y363</f>
        <v>-2241995</v>
      </c>
      <c r="Z363" s="107">
        <f>'[4]Exhibit 2 - 2021'!Z363</f>
        <v>29059153</v>
      </c>
    </row>
    <row r="364" spans="1:26" s="9" customFormat="1" ht="15" customHeight="1" x14ac:dyDescent="0.3">
      <c r="A364" s="105" t="str">
        <f>'[4]Exhibit 2 - 2021'!A364</f>
        <v xml:space="preserve"> LsrAgy00731</v>
      </c>
      <c r="B364" s="106" t="str">
        <f>'[4]Exhibit 2 - 2021'!B364</f>
        <v>VERMILION PARISH POLICE JURY</v>
      </c>
      <c r="C364" s="107">
        <f>'[4]Exhibit 2 - 2021'!C364</f>
        <v>14911</v>
      </c>
      <c r="D364" s="107">
        <f>'[4]Exhibit 2 - 2021'!D364</f>
        <v>6516</v>
      </c>
      <c r="E364" s="120">
        <f>'[4]Exhibit 2 - 2021'!E364</f>
        <v>0.437</v>
      </c>
      <c r="F364" s="107">
        <f>'[4]Exhibit 2 - 2021'!F364</f>
        <v>42931</v>
      </c>
      <c r="G364" s="121">
        <f>'[4]Exhibit 2 - 2021'!G364</f>
        <v>7.7999999999999999E-6</v>
      </c>
      <c r="H364" s="121">
        <f>'[4]Exhibit 2 - 2021'!H364</f>
        <v>7.5000000000000002E-6</v>
      </c>
      <c r="I364" s="121">
        <f>'[4]Exhibit 2 - 2021'!I364</f>
        <v>2.9999999999999999E-7</v>
      </c>
      <c r="J364" s="107">
        <f>'[4]Exhibit 2 - 2021'!J364</f>
        <v>3010</v>
      </c>
      <c r="K364" s="107">
        <f>'[4]Exhibit 2 - 2021'!K364</f>
        <v>42</v>
      </c>
      <c r="L364" s="107">
        <f>'[4]Exhibit 2 - 2021'!L364</f>
        <v>1052</v>
      </c>
      <c r="M364" s="107">
        <f>'[4]Exhibit 2 - 2021'!M364</f>
        <v>-10012</v>
      </c>
      <c r="N364" s="107">
        <f>'[4]Exhibit 2 - 2021'!N364</f>
        <v>0</v>
      </c>
      <c r="O364" s="107">
        <f>'[4]Exhibit 2 - 2021'!O364</f>
        <v>0</v>
      </c>
      <c r="P364" s="107">
        <f>'[4]Exhibit 2 - 2021'!P364</f>
        <v>-643</v>
      </c>
      <c r="Q364" s="107">
        <f>'[4]Exhibit 2 - 2021'!Q364</f>
        <v>-1543</v>
      </c>
      <c r="R364" s="107">
        <f>'[4]Exhibit 2 - 2021'!R364</f>
        <v>-2275</v>
      </c>
      <c r="S364" s="107">
        <f>'[4]Exhibit 2 - 2021'!S364</f>
        <v>-4457</v>
      </c>
      <c r="T364" s="107">
        <f>'[4]Exhibit 2 - 2021'!T364</f>
        <v>58168</v>
      </c>
      <c r="U364" s="107">
        <f>'[4]Exhibit 2 - 2021'!U364</f>
        <v>29966</v>
      </c>
      <c r="V364" s="107">
        <f>'[4]Exhibit 2 - 2021'!V364</f>
        <v>62278</v>
      </c>
      <c r="W364" s="107">
        <f>'[4]Exhibit 2 - 2021'!W364</f>
        <v>2233</v>
      </c>
      <c r="X364" s="107">
        <f>'[4]Exhibit 2 - 2021'!X364</f>
        <v>21</v>
      </c>
      <c r="Y364" s="107">
        <f>'[4]Exhibit 2 - 2021'!Y364</f>
        <v>334</v>
      </c>
      <c r="Z364" s="107">
        <f>'[4]Exhibit 2 - 2021'!Z364</f>
        <v>6655</v>
      </c>
    </row>
    <row r="365" spans="1:26" s="9" customFormat="1" ht="15" customHeight="1" x14ac:dyDescent="0.3">
      <c r="A365" s="105" t="str">
        <f>'[4]Exhibit 2 - 2021'!A365</f>
        <v xml:space="preserve"> LsrAgy00128</v>
      </c>
      <c r="B365" s="106" t="str">
        <f>'[4]Exhibit 2 - 2021'!B365</f>
        <v>VERMILION PARISH SCHOOL BOARD</v>
      </c>
      <c r="C365" s="107">
        <f>'[4]Exhibit 2 - 2021'!C365</f>
        <v>66971</v>
      </c>
      <c r="D365" s="107">
        <f>'[4]Exhibit 2 - 2021'!D365</f>
        <v>26454</v>
      </c>
      <c r="E365" s="120">
        <f>'[4]Exhibit 2 - 2021'!E365</f>
        <v>0.39500000000000002</v>
      </c>
      <c r="F365" s="107">
        <f>'[4]Exhibit 2 - 2021'!F365</f>
        <v>174421</v>
      </c>
      <c r="G365" s="121">
        <f>'[4]Exhibit 2 - 2021'!G365</f>
        <v>3.1699999999999998E-5</v>
      </c>
      <c r="H365" s="121">
        <f>'[4]Exhibit 2 - 2021'!H365</f>
        <v>3.18E-5</v>
      </c>
      <c r="I365" s="121">
        <f>'[4]Exhibit 2 - 2021'!I365</f>
        <v>-9.9999999999999995E-8</v>
      </c>
      <c r="J365" s="107">
        <f>'[4]Exhibit 2 - 2021'!J365</f>
        <v>12228</v>
      </c>
      <c r="K365" s="107">
        <f>'[4]Exhibit 2 - 2021'!K365</f>
        <v>172</v>
      </c>
      <c r="L365" s="107">
        <f>'[4]Exhibit 2 - 2021'!L365</f>
        <v>4272</v>
      </c>
      <c r="M365" s="107">
        <f>'[4]Exhibit 2 - 2021'!M365</f>
        <v>-40676</v>
      </c>
      <c r="N365" s="107">
        <f>'[4]Exhibit 2 - 2021'!N365</f>
        <v>0</v>
      </c>
      <c r="O365" s="107">
        <f>'[4]Exhibit 2 - 2021'!O365</f>
        <v>0</v>
      </c>
      <c r="P365" s="107">
        <f>'[4]Exhibit 2 - 2021'!P365</f>
        <v>-2614</v>
      </c>
      <c r="Q365" s="107">
        <f>'[4]Exhibit 2 - 2021'!Q365</f>
        <v>-6268</v>
      </c>
      <c r="R365" s="107">
        <f>'[4]Exhibit 2 - 2021'!R365</f>
        <v>-9241</v>
      </c>
      <c r="S365" s="107">
        <f>'[4]Exhibit 2 - 2021'!S365</f>
        <v>-18108</v>
      </c>
      <c r="T365" s="107">
        <f>'[4]Exhibit 2 - 2021'!T365</f>
        <v>236327</v>
      </c>
      <c r="U365" s="107">
        <f>'[4]Exhibit 2 - 2021'!U365</f>
        <v>121747</v>
      </c>
      <c r="V365" s="107">
        <f>'[4]Exhibit 2 - 2021'!V365</f>
        <v>262594</v>
      </c>
      <c r="W365" s="107">
        <f>'[4]Exhibit 2 - 2021'!W365</f>
        <v>-496</v>
      </c>
      <c r="X365" s="107">
        <f>'[4]Exhibit 2 - 2021'!X365</f>
        <v>-5</v>
      </c>
      <c r="Y365" s="107">
        <f>'[4]Exhibit 2 - 2021'!Y365</f>
        <v>-74</v>
      </c>
      <c r="Z365" s="107">
        <f>'[4]Exhibit 2 - 2021'!Z365</f>
        <v>27038</v>
      </c>
    </row>
    <row r="366" spans="1:26" s="9" customFormat="1" ht="15" customHeight="1" x14ac:dyDescent="0.3">
      <c r="A366" s="105" t="str">
        <f>'[4]Exhibit 2 - 2021'!A366</f>
        <v xml:space="preserve"> LsrAgy00940</v>
      </c>
      <c r="B366" s="106" t="str">
        <f>'[4]Exhibit 2 - 2021'!B366</f>
        <v>VERNON PARISH SCHOOL BOARD</v>
      </c>
      <c r="C366" s="107">
        <f>'[4]Exhibit 2 - 2021'!C366</f>
        <v>64382</v>
      </c>
      <c r="D366" s="107">
        <f>'[4]Exhibit 2 - 2021'!D366</f>
        <v>25431</v>
      </c>
      <c r="E366" s="120">
        <f>'[4]Exhibit 2 - 2021'!E366</f>
        <v>0.39500000000000002</v>
      </c>
      <c r="F366" s="107">
        <f>'[4]Exhibit 2 - 2021'!F366</f>
        <v>167651</v>
      </c>
      <c r="G366" s="121">
        <f>'[4]Exhibit 2 - 2021'!G366</f>
        <v>3.0499999999999999E-5</v>
      </c>
      <c r="H366" s="121">
        <f>'[4]Exhibit 2 - 2021'!H366</f>
        <v>3.2499999999999997E-5</v>
      </c>
      <c r="I366" s="121">
        <f>'[4]Exhibit 2 - 2021'!I366</f>
        <v>-2.0999999999999998E-6</v>
      </c>
      <c r="J366" s="107">
        <f>'[4]Exhibit 2 - 2021'!J366</f>
        <v>11754</v>
      </c>
      <c r="K366" s="107">
        <f>'[4]Exhibit 2 - 2021'!K366</f>
        <v>166</v>
      </c>
      <c r="L366" s="107">
        <f>'[4]Exhibit 2 - 2021'!L366</f>
        <v>4106</v>
      </c>
      <c r="M366" s="107">
        <f>'[4]Exhibit 2 - 2021'!M366</f>
        <v>-39097</v>
      </c>
      <c r="N366" s="107">
        <f>'[4]Exhibit 2 - 2021'!N366</f>
        <v>0</v>
      </c>
      <c r="O366" s="107">
        <f>'[4]Exhibit 2 - 2021'!O366</f>
        <v>0</v>
      </c>
      <c r="P366" s="107">
        <f>'[4]Exhibit 2 - 2021'!P366</f>
        <v>-2513</v>
      </c>
      <c r="Q366" s="107">
        <f>'[4]Exhibit 2 - 2021'!Q366</f>
        <v>-6025</v>
      </c>
      <c r="R366" s="107">
        <f>'[4]Exhibit 2 - 2021'!R366</f>
        <v>-8882</v>
      </c>
      <c r="S366" s="107">
        <f>'[4]Exhibit 2 - 2021'!S366</f>
        <v>-17405</v>
      </c>
      <c r="T366" s="107">
        <f>'[4]Exhibit 2 - 2021'!T366</f>
        <v>227155</v>
      </c>
      <c r="U366" s="107">
        <f>'[4]Exhibit 2 - 2021'!U366</f>
        <v>117021</v>
      </c>
      <c r="V366" s="107">
        <f>'[4]Exhibit 2 - 2021'!V366</f>
        <v>268879</v>
      </c>
      <c r="W366" s="107">
        <f>'[4]Exhibit 2 - 2021'!W366</f>
        <v>-16955</v>
      </c>
      <c r="X366" s="107">
        <f>'[4]Exhibit 2 - 2021'!X366</f>
        <v>-163</v>
      </c>
      <c r="Y366" s="107">
        <f>'[4]Exhibit 2 - 2021'!Y366</f>
        <v>-2533</v>
      </c>
      <c r="Z366" s="107">
        <f>'[4]Exhibit 2 - 2021'!Z366</f>
        <v>25989</v>
      </c>
    </row>
    <row r="367" spans="1:26" s="9" customFormat="1" ht="15" customHeight="1" x14ac:dyDescent="0.3">
      <c r="A367" s="105" t="str">
        <f>'[4]Exhibit 2 - 2021'!A367</f>
        <v xml:space="preserve"> LsrAgy00379</v>
      </c>
      <c r="B367" s="106" t="str">
        <f>'[4]Exhibit 2 - 2021'!B367</f>
        <v>WARE YOUTH CENTER</v>
      </c>
      <c r="C367" s="107">
        <f>'[4]Exhibit 2 - 2021'!C367</f>
        <v>3455644</v>
      </c>
      <c r="D367" s="107">
        <f>'[4]Exhibit 2 - 2021'!D367</f>
        <v>1364979</v>
      </c>
      <c r="E367" s="120">
        <f>'[4]Exhibit 2 - 2021'!E367</f>
        <v>0.39500000000000002</v>
      </c>
      <c r="F367" s="107">
        <f>'[4]Exhibit 2 - 2021'!F367</f>
        <v>8998725</v>
      </c>
      <c r="G367" s="121">
        <f>'[4]Exhibit 2 - 2021'!G367</f>
        <v>1.635E-3</v>
      </c>
      <c r="H367" s="121">
        <f>'[4]Exhibit 2 - 2021'!H367</f>
        <v>1.5280000000000001E-3</v>
      </c>
      <c r="I367" s="121">
        <f>'[4]Exhibit 2 - 2021'!I367</f>
        <v>1.069E-4</v>
      </c>
      <c r="J367" s="107">
        <f>'[4]Exhibit 2 - 2021'!J367</f>
        <v>630875</v>
      </c>
      <c r="K367" s="107">
        <f>'[4]Exhibit 2 - 2021'!K367</f>
        <v>8887</v>
      </c>
      <c r="L367" s="107">
        <f>'[4]Exhibit 2 - 2021'!L367</f>
        <v>220415</v>
      </c>
      <c r="M367" s="107">
        <f>'[4]Exhibit 2 - 2021'!M367</f>
        <v>-2098537</v>
      </c>
      <c r="N367" s="107">
        <f>'[4]Exhibit 2 - 2021'!N367</f>
        <v>0</v>
      </c>
      <c r="O367" s="107">
        <f>'[4]Exhibit 2 - 2021'!O367</f>
        <v>0</v>
      </c>
      <c r="P367" s="107">
        <f>'[4]Exhibit 2 - 2021'!P367</f>
        <v>-134878</v>
      </c>
      <c r="Q367" s="107">
        <f>'[4]Exhibit 2 - 2021'!Q367</f>
        <v>-323372</v>
      </c>
      <c r="R367" s="107">
        <f>'[4]Exhibit 2 - 2021'!R367</f>
        <v>-476768</v>
      </c>
      <c r="S367" s="107">
        <f>'[4]Exhibit 2 - 2021'!S367</f>
        <v>-934216</v>
      </c>
      <c r="T367" s="107">
        <f>'[4]Exhibit 2 - 2021'!T367</f>
        <v>12192593</v>
      </c>
      <c r="U367" s="107">
        <f>'[4]Exhibit 2 - 2021'!U367</f>
        <v>6281146</v>
      </c>
      <c r="V367" s="107">
        <f>'[4]Exhibit 2 - 2021'!V367</f>
        <v>12637829</v>
      </c>
      <c r="W367" s="107">
        <f>'[4]Exhibit 2 - 2021'!W367</f>
        <v>884300</v>
      </c>
      <c r="X367" s="107">
        <f>'[4]Exhibit 2 - 2021'!X367</f>
        <v>8492</v>
      </c>
      <c r="Y367" s="107">
        <f>'[4]Exhibit 2 - 2021'!Y367</f>
        <v>132097</v>
      </c>
      <c r="Z367" s="107">
        <f>'[4]Exhibit 2 - 2021'!Z367</f>
        <v>1394963</v>
      </c>
    </row>
    <row r="368" spans="1:26" s="9" customFormat="1" ht="15" customHeight="1" x14ac:dyDescent="0.3">
      <c r="A368" s="105" t="str">
        <f>'[4]Exhibit 2 - 2021'!A368</f>
        <v xml:space="preserve"> LsrAgy00945</v>
      </c>
      <c r="B368" s="106" t="str">
        <f>'[4]Exhibit 2 - 2021'!B368</f>
        <v>WARREN EASTON CHARTER HIGH SCHOOL</v>
      </c>
      <c r="C368" s="107">
        <f>'[4]Exhibit 2 - 2021'!C368</f>
        <v>85800</v>
      </c>
      <c r="D368" s="107">
        <f>'[4]Exhibit 2 - 2021'!D368</f>
        <v>33891</v>
      </c>
      <c r="E368" s="120">
        <f>'[4]Exhibit 2 - 2021'!E368</f>
        <v>0.39500000000000002</v>
      </c>
      <c r="F368" s="107">
        <f>'[4]Exhibit 2 - 2021'!F368</f>
        <v>223406</v>
      </c>
      <c r="G368" s="121">
        <f>'[4]Exhibit 2 - 2021'!G368</f>
        <v>4.0599999999999998E-5</v>
      </c>
      <c r="H368" s="121">
        <f>'[4]Exhibit 2 - 2021'!H368</f>
        <v>3.4600000000000001E-5</v>
      </c>
      <c r="I368" s="121">
        <f>'[4]Exhibit 2 - 2021'!I368</f>
        <v>6.0000000000000002E-6</v>
      </c>
      <c r="J368" s="107">
        <f>'[4]Exhibit 2 - 2021'!J368</f>
        <v>15662</v>
      </c>
      <c r="K368" s="107">
        <f>'[4]Exhibit 2 - 2021'!K368</f>
        <v>221</v>
      </c>
      <c r="L368" s="107">
        <f>'[4]Exhibit 2 - 2021'!L368</f>
        <v>5472</v>
      </c>
      <c r="M368" s="107">
        <f>'[4]Exhibit 2 - 2021'!M368</f>
        <v>-52099</v>
      </c>
      <c r="N368" s="107">
        <f>'[4]Exhibit 2 - 2021'!N368</f>
        <v>0</v>
      </c>
      <c r="O368" s="107">
        <f>'[4]Exhibit 2 - 2021'!O368</f>
        <v>0</v>
      </c>
      <c r="P368" s="107">
        <f>'[4]Exhibit 2 - 2021'!P368</f>
        <v>-3349</v>
      </c>
      <c r="Q368" s="107">
        <f>'[4]Exhibit 2 - 2021'!Q368</f>
        <v>-8028</v>
      </c>
      <c r="R368" s="107">
        <f>'[4]Exhibit 2 - 2021'!R368</f>
        <v>-11836</v>
      </c>
      <c r="S368" s="107">
        <f>'[4]Exhibit 2 - 2021'!S368</f>
        <v>-23193</v>
      </c>
      <c r="T368" s="107">
        <f>'[4]Exhibit 2 - 2021'!T368</f>
        <v>302699</v>
      </c>
      <c r="U368" s="107">
        <f>'[4]Exhibit 2 - 2021'!U368</f>
        <v>155939</v>
      </c>
      <c r="V368" s="107">
        <f>'[4]Exhibit 2 - 2021'!V368</f>
        <v>286082</v>
      </c>
      <c r="W368" s="107">
        <f>'[4]Exhibit 2 - 2021'!W368</f>
        <v>49624</v>
      </c>
      <c r="X368" s="107">
        <f>'[4]Exhibit 2 - 2021'!X368</f>
        <v>477</v>
      </c>
      <c r="Y368" s="107">
        <f>'[4]Exhibit 2 - 2021'!Y368</f>
        <v>7413</v>
      </c>
      <c r="Z368" s="107">
        <f>'[4]Exhibit 2 - 2021'!Z368</f>
        <v>34632</v>
      </c>
    </row>
    <row r="369" spans="1:26" s="9" customFormat="1" ht="15" customHeight="1" x14ac:dyDescent="0.3">
      <c r="A369" s="105" t="str">
        <f>'[4]Exhibit 2 - 2021'!A369</f>
        <v xml:space="preserve"> LsrAgy00749</v>
      </c>
      <c r="B369" s="110" t="str">
        <f>'[4]Exhibit 2 - 2021'!B369</f>
        <v>WASHINGTON PARISH POLICE JURY</v>
      </c>
      <c r="C369" s="107">
        <f>'[4]Exhibit 2 - 2021'!C369</f>
        <v>22154</v>
      </c>
      <c r="D369" s="107">
        <f>'[4]Exhibit 2 - 2021'!D369</f>
        <v>9526</v>
      </c>
      <c r="E369" s="120">
        <f>'[4]Exhibit 2 - 2021'!E369</f>
        <v>0.43</v>
      </c>
      <c r="F369" s="107">
        <f>'[4]Exhibit 2 - 2021'!F369</f>
        <v>62800</v>
      </c>
      <c r="G369" s="121">
        <f>'[4]Exhibit 2 - 2021'!G369</f>
        <v>1.1399999999999999E-5</v>
      </c>
      <c r="H369" s="121">
        <f>'[4]Exhibit 2 - 2021'!H369</f>
        <v>1.2099999999999999E-5</v>
      </c>
      <c r="I369" s="121">
        <f>'[4]Exhibit 2 - 2021'!I369</f>
        <v>-6.9999999999999997E-7</v>
      </c>
      <c r="J369" s="107">
        <f>'[4]Exhibit 2 - 2021'!J369</f>
        <v>4403</v>
      </c>
      <c r="K369" s="107">
        <f>'[4]Exhibit 2 - 2021'!K369</f>
        <v>62</v>
      </c>
      <c r="L369" s="107">
        <f>'[4]Exhibit 2 - 2021'!L369</f>
        <v>1538</v>
      </c>
      <c r="M369" s="107">
        <f>'[4]Exhibit 2 - 2021'!M369</f>
        <v>-14645</v>
      </c>
      <c r="N369" s="107">
        <f>'[4]Exhibit 2 - 2021'!N369</f>
        <v>0</v>
      </c>
      <c r="O369" s="107">
        <f>'[4]Exhibit 2 - 2021'!O369</f>
        <v>0</v>
      </c>
      <c r="P369" s="107">
        <f>'[4]Exhibit 2 - 2021'!P369</f>
        <v>-941</v>
      </c>
      <c r="Q369" s="107">
        <f>'[4]Exhibit 2 - 2021'!Q369</f>
        <v>-2257</v>
      </c>
      <c r="R369" s="107">
        <f>'[4]Exhibit 2 - 2021'!R369</f>
        <v>-3327</v>
      </c>
      <c r="S369" s="107">
        <f>'[4]Exhibit 2 - 2021'!S369</f>
        <v>-6520</v>
      </c>
      <c r="T369" s="107">
        <f>'[4]Exhibit 2 - 2021'!T369</f>
        <v>85090</v>
      </c>
      <c r="U369" s="107">
        <f>'[4]Exhibit 2 - 2021'!U369</f>
        <v>43835</v>
      </c>
      <c r="V369" s="107">
        <f>'[4]Exhibit 2 - 2021'!V369</f>
        <v>100323</v>
      </c>
      <c r="W369" s="107">
        <f>'[4]Exhibit 2 - 2021'!W369</f>
        <v>-5955</v>
      </c>
      <c r="X369" s="107">
        <f>'[4]Exhibit 2 - 2021'!X369</f>
        <v>-57</v>
      </c>
      <c r="Y369" s="107">
        <f>'[4]Exhibit 2 - 2021'!Y369</f>
        <v>-890</v>
      </c>
      <c r="Z369" s="107">
        <f>'[4]Exhibit 2 - 2021'!Z369</f>
        <v>9735</v>
      </c>
    </row>
    <row r="370" spans="1:26" s="9" customFormat="1" ht="15" customHeight="1" x14ac:dyDescent="0.3">
      <c r="A370" s="105" t="str">
        <f>'[4]Exhibit 2 - 2021'!A370</f>
        <v xml:space="preserve"> LsrAgy00796</v>
      </c>
      <c r="B370" s="110" t="str">
        <f>'[4]Exhibit 2 - 2021'!B370</f>
        <v>WEBSTER PARISH POLICE JURY</v>
      </c>
      <c r="C370" s="107">
        <f>'[4]Exhibit 2 - 2021'!C370</f>
        <v>10800</v>
      </c>
      <c r="D370" s="107">
        <f>'[4]Exhibit 2 - 2021'!D370</f>
        <v>4644</v>
      </c>
      <c r="E370" s="120">
        <f>'[4]Exhibit 2 - 2021'!E370</f>
        <v>0.43</v>
      </c>
      <c r="F370" s="107">
        <f>'[4]Exhibit 2 - 2021'!F370</f>
        <v>30602</v>
      </c>
      <c r="G370" s="121">
        <f>'[4]Exhibit 2 - 2021'!G370</f>
        <v>5.5999999999999997E-6</v>
      </c>
      <c r="H370" s="121">
        <f>'[4]Exhibit 2 - 2021'!H370</f>
        <v>3.1E-6</v>
      </c>
      <c r="I370" s="121">
        <f>'[4]Exhibit 2 - 2021'!I370</f>
        <v>2.5000000000000002E-6</v>
      </c>
      <c r="J370" s="107">
        <f>'[4]Exhibit 2 - 2021'!J370</f>
        <v>2145</v>
      </c>
      <c r="K370" s="107">
        <f>'[4]Exhibit 2 - 2021'!K370</f>
        <v>30</v>
      </c>
      <c r="L370" s="107">
        <f>'[4]Exhibit 2 - 2021'!L370</f>
        <v>750</v>
      </c>
      <c r="M370" s="107">
        <f>'[4]Exhibit 2 - 2021'!M370</f>
        <v>-7137</v>
      </c>
      <c r="N370" s="107">
        <f>'[4]Exhibit 2 - 2021'!N370</f>
        <v>0</v>
      </c>
      <c r="O370" s="107">
        <f>'[4]Exhibit 2 - 2021'!O370</f>
        <v>0</v>
      </c>
      <c r="P370" s="107">
        <f>'[4]Exhibit 2 - 2021'!P370</f>
        <v>-459</v>
      </c>
      <c r="Q370" s="107">
        <f>'[4]Exhibit 2 - 2021'!Q370</f>
        <v>-1100</v>
      </c>
      <c r="R370" s="107">
        <f>'[4]Exhibit 2 - 2021'!R370</f>
        <v>-1621</v>
      </c>
      <c r="S370" s="107">
        <f>'[4]Exhibit 2 - 2021'!S370</f>
        <v>-3177</v>
      </c>
      <c r="T370" s="107">
        <f>'[4]Exhibit 2 - 2021'!T370</f>
        <v>41464</v>
      </c>
      <c r="U370" s="107">
        <f>'[4]Exhibit 2 - 2021'!U370</f>
        <v>21360</v>
      </c>
      <c r="V370" s="107">
        <f>'[4]Exhibit 2 - 2021'!V370</f>
        <v>25722</v>
      </c>
      <c r="W370" s="107">
        <f>'[4]Exhibit 2 - 2021'!W370</f>
        <v>20263</v>
      </c>
      <c r="X370" s="107">
        <f>'[4]Exhibit 2 - 2021'!X370</f>
        <v>195</v>
      </c>
      <c r="Y370" s="107">
        <f>'[4]Exhibit 2 - 2021'!Y370</f>
        <v>3027</v>
      </c>
      <c r="Z370" s="107">
        <f>'[4]Exhibit 2 - 2021'!Z370</f>
        <v>4744</v>
      </c>
    </row>
    <row r="371" spans="1:26" s="9" customFormat="1" ht="15" customHeight="1" x14ac:dyDescent="0.3">
      <c r="A371" s="105" t="str">
        <f>'[4]Exhibit 2 - 2021'!A371</f>
        <v xml:space="preserve"> LsrAgy00087</v>
      </c>
      <c r="B371" s="110" t="str">
        <f>'[4]Exhibit 2 - 2021'!B371</f>
        <v>WEBSTER PARISH SCHOOL BOARD</v>
      </c>
      <c r="C371" s="107">
        <f>'[4]Exhibit 2 - 2021'!C371</f>
        <v>49690</v>
      </c>
      <c r="D371" s="107">
        <f>'[4]Exhibit 2 - 2021'!D371</f>
        <v>19627</v>
      </c>
      <c r="E371" s="120">
        <f>'[4]Exhibit 2 - 2021'!E371</f>
        <v>0.39500000000000002</v>
      </c>
      <c r="F371" s="107">
        <f>'[4]Exhibit 2 - 2021'!F371</f>
        <v>129398</v>
      </c>
      <c r="G371" s="121">
        <f>'[4]Exhibit 2 - 2021'!G371</f>
        <v>2.3499999999999999E-5</v>
      </c>
      <c r="H371" s="121">
        <f>'[4]Exhibit 2 - 2021'!H371</f>
        <v>0</v>
      </c>
      <c r="I371" s="121">
        <f>'[4]Exhibit 2 - 2021'!I371</f>
        <v>2.3499999999999999E-5</v>
      </c>
      <c r="J371" s="107">
        <f>'[4]Exhibit 2 - 2021'!J371</f>
        <v>9072</v>
      </c>
      <c r="K371" s="107">
        <f>'[4]Exhibit 2 - 2021'!K371</f>
        <v>128</v>
      </c>
      <c r="L371" s="107">
        <f>'[4]Exhibit 2 - 2021'!L371</f>
        <v>3169</v>
      </c>
      <c r="M371" s="107">
        <f>'[4]Exhibit 2 - 2021'!M371</f>
        <v>-30176</v>
      </c>
      <c r="N371" s="107">
        <f>'[4]Exhibit 2 - 2021'!N371</f>
        <v>0</v>
      </c>
      <c r="O371" s="107">
        <f>'[4]Exhibit 2 - 2021'!O371</f>
        <v>0</v>
      </c>
      <c r="P371" s="107">
        <f>'[4]Exhibit 2 - 2021'!P371</f>
        <v>-1940</v>
      </c>
      <c r="Q371" s="107">
        <f>'[4]Exhibit 2 - 2021'!Q371</f>
        <v>-4650</v>
      </c>
      <c r="R371" s="107">
        <f>'[4]Exhibit 2 - 2021'!R371</f>
        <v>-6856</v>
      </c>
      <c r="S371" s="107">
        <f>'[4]Exhibit 2 - 2021'!S371</f>
        <v>-13434</v>
      </c>
      <c r="T371" s="107">
        <f>'[4]Exhibit 2 - 2021'!T371</f>
        <v>175325</v>
      </c>
      <c r="U371" s="107">
        <f>'[4]Exhibit 2 - 2021'!U371</f>
        <v>90321</v>
      </c>
      <c r="V371" s="107">
        <f>'[4]Exhibit 2 - 2021'!V371</f>
        <v>0</v>
      </c>
      <c r="W371" s="107">
        <f>'[4]Exhibit 2 - 2021'!W371</f>
        <v>194443</v>
      </c>
      <c r="X371" s="107">
        <f>'[4]Exhibit 2 - 2021'!X371</f>
        <v>1867</v>
      </c>
      <c r="Y371" s="107">
        <f>'[4]Exhibit 2 - 2021'!Y371</f>
        <v>29046</v>
      </c>
      <c r="Z371" s="107">
        <f>'[4]Exhibit 2 - 2021'!Z371</f>
        <v>20059</v>
      </c>
    </row>
    <row r="372" spans="1:26" s="9" customFormat="1" ht="15" customHeight="1" x14ac:dyDescent="0.3">
      <c r="A372" s="105" t="str">
        <f>'[4]Exhibit 2 - 2021'!A372</f>
        <v xml:space="preserve"> LsrAgy00707</v>
      </c>
      <c r="B372" s="110" t="str">
        <f>'[4]Exhibit 2 - 2021'!B372</f>
        <v>WEST BATON ROUGE PARISH COUNCIL</v>
      </c>
      <c r="C372" s="107">
        <f>'[4]Exhibit 2 - 2021'!C372</f>
        <v>13594</v>
      </c>
      <c r="D372" s="107">
        <f>'[4]Exhibit 2 - 2021'!D372</f>
        <v>5941</v>
      </c>
      <c r="E372" s="120">
        <f>'[4]Exhibit 2 - 2021'!E372</f>
        <v>0.437</v>
      </c>
      <c r="F372" s="107">
        <f>'[4]Exhibit 2 - 2021'!F372</f>
        <v>39188</v>
      </c>
      <c r="G372" s="121">
        <f>'[4]Exhibit 2 - 2021'!G372</f>
        <v>7.0999999999999998E-6</v>
      </c>
      <c r="H372" s="121">
        <f>'[4]Exhibit 2 - 2021'!H372</f>
        <v>6.6000000000000003E-6</v>
      </c>
      <c r="I372" s="121">
        <f>'[4]Exhibit 2 - 2021'!I372</f>
        <v>4.9999999999999998E-7</v>
      </c>
      <c r="J372" s="107">
        <f>'[4]Exhibit 2 - 2021'!J372</f>
        <v>2747</v>
      </c>
      <c r="K372" s="107">
        <f>'[4]Exhibit 2 - 2021'!K372</f>
        <v>39</v>
      </c>
      <c r="L372" s="107">
        <f>'[4]Exhibit 2 - 2021'!L372</f>
        <v>960</v>
      </c>
      <c r="M372" s="107">
        <f>'[4]Exhibit 2 - 2021'!M372</f>
        <v>-9139</v>
      </c>
      <c r="N372" s="107">
        <f>'[4]Exhibit 2 - 2021'!N372</f>
        <v>0</v>
      </c>
      <c r="O372" s="107">
        <f>'[4]Exhibit 2 - 2021'!O372</f>
        <v>0</v>
      </c>
      <c r="P372" s="107">
        <f>'[4]Exhibit 2 - 2021'!P372</f>
        <v>-587</v>
      </c>
      <c r="Q372" s="107">
        <f>'[4]Exhibit 2 - 2021'!Q372</f>
        <v>-1408</v>
      </c>
      <c r="R372" s="107">
        <f>'[4]Exhibit 2 - 2021'!R372</f>
        <v>-2076</v>
      </c>
      <c r="S372" s="107">
        <f>'[4]Exhibit 2 - 2021'!S372</f>
        <v>-4068</v>
      </c>
      <c r="T372" s="107">
        <f>'[4]Exhibit 2 - 2021'!T372</f>
        <v>53097</v>
      </c>
      <c r="U372" s="107">
        <f>'[4]Exhibit 2 - 2021'!U372</f>
        <v>27354</v>
      </c>
      <c r="V372" s="107">
        <f>'[4]Exhibit 2 - 2021'!V372</f>
        <v>54586</v>
      </c>
      <c r="W372" s="107">
        <f>'[4]Exhibit 2 - 2021'!W372</f>
        <v>4301</v>
      </c>
      <c r="X372" s="107">
        <f>'[4]Exhibit 2 - 2021'!X372</f>
        <v>41</v>
      </c>
      <c r="Y372" s="107">
        <f>'[4]Exhibit 2 - 2021'!Y372</f>
        <v>642</v>
      </c>
      <c r="Z372" s="107">
        <f>'[4]Exhibit 2 - 2021'!Z372</f>
        <v>6075</v>
      </c>
    </row>
    <row r="373" spans="1:26" s="9" customFormat="1" ht="15" customHeight="1" x14ac:dyDescent="0.3">
      <c r="A373" s="105" t="str">
        <f>'[4]Exhibit 2 - 2021'!A373</f>
        <v xml:space="preserve"> LsrAgy00505</v>
      </c>
      <c r="B373" s="110" t="str">
        <f>'[4]Exhibit 2 - 2021'!B373</f>
        <v>WEST FELICIANA PARISH SCHOOL BOARD</v>
      </c>
      <c r="C373" s="107">
        <f>'[4]Exhibit 2 - 2021'!C373</f>
        <v>66410</v>
      </c>
      <c r="D373" s="107">
        <f>'[4]Exhibit 2 - 2021'!D373</f>
        <v>26232</v>
      </c>
      <c r="E373" s="120">
        <f>'[4]Exhibit 2 - 2021'!E373</f>
        <v>0.39500000000000002</v>
      </c>
      <c r="F373" s="107">
        <f>'[4]Exhibit 2 - 2021'!F373</f>
        <v>172935</v>
      </c>
      <c r="G373" s="121">
        <f>'[4]Exhibit 2 - 2021'!G373</f>
        <v>3.1399999999999998E-5</v>
      </c>
      <c r="H373" s="121">
        <f>'[4]Exhibit 2 - 2021'!H373</f>
        <v>2.8399999999999999E-5</v>
      </c>
      <c r="I373" s="121">
        <f>'[4]Exhibit 2 - 2021'!I373</f>
        <v>3.0000000000000001E-6</v>
      </c>
      <c r="J373" s="107">
        <f>'[4]Exhibit 2 - 2021'!J373</f>
        <v>12124</v>
      </c>
      <c r="K373" s="107">
        <f>'[4]Exhibit 2 - 2021'!K373</f>
        <v>171</v>
      </c>
      <c r="L373" s="107">
        <f>'[4]Exhibit 2 - 2021'!L373</f>
        <v>4236</v>
      </c>
      <c r="M373" s="107">
        <f>'[4]Exhibit 2 - 2021'!M373</f>
        <v>-40329</v>
      </c>
      <c r="N373" s="107">
        <f>'[4]Exhibit 2 - 2021'!N373</f>
        <v>0</v>
      </c>
      <c r="O373" s="107">
        <f>'[4]Exhibit 2 - 2021'!O373</f>
        <v>0</v>
      </c>
      <c r="P373" s="107">
        <f>'[4]Exhibit 2 - 2021'!P373</f>
        <v>-2592</v>
      </c>
      <c r="Q373" s="107">
        <f>'[4]Exhibit 2 - 2021'!Q373</f>
        <v>-6214</v>
      </c>
      <c r="R373" s="107">
        <f>'[4]Exhibit 2 - 2021'!R373</f>
        <v>-9162</v>
      </c>
      <c r="S373" s="107">
        <f>'[4]Exhibit 2 - 2021'!S373</f>
        <v>-17953</v>
      </c>
      <c r="T373" s="107">
        <f>'[4]Exhibit 2 - 2021'!T373</f>
        <v>234314</v>
      </c>
      <c r="U373" s="107">
        <f>'[4]Exhibit 2 - 2021'!U373</f>
        <v>120709</v>
      </c>
      <c r="V373" s="107">
        <f>'[4]Exhibit 2 - 2021'!V373</f>
        <v>235052</v>
      </c>
      <c r="W373" s="107">
        <f>'[4]Exhibit 2 - 2021'!W373</f>
        <v>24812</v>
      </c>
      <c r="X373" s="107">
        <f>'[4]Exhibit 2 - 2021'!X373</f>
        <v>238</v>
      </c>
      <c r="Y373" s="107">
        <f>'[4]Exhibit 2 - 2021'!Y373</f>
        <v>3706</v>
      </c>
      <c r="Z373" s="107">
        <f>'[4]Exhibit 2 - 2021'!Z373</f>
        <v>26808</v>
      </c>
    </row>
    <row r="374" spans="1:26" s="9" customFormat="1" ht="15" customHeight="1" x14ac:dyDescent="0.3">
      <c r="A374" s="105" t="str">
        <f>'[4]Exhibit 2 - 2021'!A374</f>
        <v xml:space="preserve"> 2028W</v>
      </c>
      <c r="B374" s="110" t="str">
        <f>'[4]Exhibit 2 - 2021'!B374</f>
        <v>WEST JEFF LEVEE DIST/SE LA FP AUTH WEST</v>
      </c>
      <c r="C374" s="107">
        <f>'[4]Exhibit 2 - 2021'!C374</f>
        <v>2598097</v>
      </c>
      <c r="D374" s="107">
        <f>'[4]Exhibit 2 - 2021'!D374</f>
        <v>1026248</v>
      </c>
      <c r="E374" s="120">
        <f>'[4]Exhibit 2 - 2021'!E374</f>
        <v>0.39500000000000002</v>
      </c>
      <c r="F374" s="107">
        <f>'[4]Exhibit 2 - 2021'!F374</f>
        <v>6765597</v>
      </c>
      <c r="G374" s="121">
        <f>'[4]Exhibit 2 - 2021'!G374</f>
        <v>1.2292E-3</v>
      </c>
      <c r="H374" s="121">
        <f>'[4]Exhibit 2 - 2021'!H374</f>
        <v>1.2264999999999999E-3</v>
      </c>
      <c r="I374" s="121">
        <f>'[4]Exhibit 2 - 2021'!I374</f>
        <v>2.7E-6</v>
      </c>
      <c r="J374" s="107">
        <f>'[4]Exhibit 2 - 2021'!J374</f>
        <v>474317</v>
      </c>
      <c r="K374" s="107">
        <f>'[4]Exhibit 2 - 2021'!K374</f>
        <v>6682</v>
      </c>
      <c r="L374" s="107">
        <f>'[4]Exhibit 2 - 2021'!L374</f>
        <v>165717</v>
      </c>
      <c r="M374" s="107">
        <f>'[4]Exhibit 2 - 2021'!M374</f>
        <v>-1577763</v>
      </c>
      <c r="N374" s="107">
        <f>'[4]Exhibit 2 - 2021'!N374</f>
        <v>0</v>
      </c>
      <c r="O374" s="107">
        <f>'[4]Exhibit 2 - 2021'!O374</f>
        <v>0</v>
      </c>
      <c r="P374" s="107">
        <f>'[4]Exhibit 2 - 2021'!P374</f>
        <v>-101406</v>
      </c>
      <c r="Q374" s="107">
        <f>'[4]Exhibit 2 - 2021'!Q374</f>
        <v>-243124</v>
      </c>
      <c r="R374" s="107">
        <f>'[4]Exhibit 2 - 2021'!R374</f>
        <v>-358453</v>
      </c>
      <c r="S374" s="107">
        <f>'[4]Exhibit 2 - 2021'!S374</f>
        <v>-702380</v>
      </c>
      <c r="T374" s="107">
        <f>'[4]Exhibit 2 - 2021'!T374</f>
        <v>9166873</v>
      </c>
      <c r="U374" s="107">
        <f>'[4]Exhibit 2 - 2021'!U374</f>
        <v>4722414</v>
      </c>
      <c r="V374" s="107">
        <f>'[4]Exhibit 2 - 2021'!V374</f>
        <v>10143809</v>
      </c>
      <c r="W374" s="107">
        <f>'[4]Exhibit 2 - 2021'!W374</f>
        <v>22662</v>
      </c>
      <c r="X374" s="107">
        <f>'[4]Exhibit 2 - 2021'!X374</f>
        <v>218</v>
      </c>
      <c r="Y374" s="107">
        <f>'[4]Exhibit 2 - 2021'!Y374</f>
        <v>3385</v>
      </c>
      <c r="Z374" s="107">
        <f>'[4]Exhibit 2 - 2021'!Z374</f>
        <v>1048788</v>
      </c>
    </row>
    <row r="375" spans="1:26" s="9" customFormat="1" ht="15" customHeight="1" x14ac:dyDescent="0.3">
      <c r="A375" s="105" t="str">
        <f>'[4]Exhibit 2 - 2021'!A375</f>
        <v xml:space="preserve"> LsrAgy00797</v>
      </c>
      <c r="B375" s="110" t="str">
        <f>'[4]Exhibit 2 - 2021'!B375</f>
        <v>WINN PARISH POLICE JURY</v>
      </c>
      <c r="C375" s="107">
        <f>'[4]Exhibit 2 - 2021'!C375</f>
        <v>2400</v>
      </c>
      <c r="D375" s="107">
        <f>'[4]Exhibit 2 - 2021'!D375</f>
        <v>1032</v>
      </c>
      <c r="E375" s="120">
        <f>'[4]Exhibit 2 - 2021'!E375</f>
        <v>0.43</v>
      </c>
      <c r="F375" s="107">
        <f>'[4]Exhibit 2 - 2021'!F375</f>
        <v>6825</v>
      </c>
      <c r="G375" s="121">
        <f>'[4]Exhibit 2 - 2021'!G375</f>
        <v>1.1999999999999999E-6</v>
      </c>
      <c r="H375" s="121">
        <f>'[4]Exhibit 2 - 2021'!H375</f>
        <v>1.1999999999999999E-6</v>
      </c>
      <c r="I375" s="121">
        <f>'[4]Exhibit 2 - 2021'!I375</f>
        <v>0</v>
      </c>
      <c r="J375" s="107">
        <f>'[4]Exhibit 2 - 2021'!J375</f>
        <v>478</v>
      </c>
      <c r="K375" s="107">
        <f>'[4]Exhibit 2 - 2021'!K375</f>
        <v>7</v>
      </c>
      <c r="L375" s="107">
        <f>'[4]Exhibit 2 - 2021'!L375</f>
        <v>167</v>
      </c>
      <c r="M375" s="107">
        <f>'[4]Exhibit 2 - 2021'!M375</f>
        <v>-1592</v>
      </c>
      <c r="N375" s="107">
        <f>'[4]Exhibit 2 - 2021'!N375</f>
        <v>0</v>
      </c>
      <c r="O375" s="107">
        <f>'[4]Exhibit 2 - 2021'!O375</f>
        <v>0</v>
      </c>
      <c r="P375" s="107">
        <f>'[4]Exhibit 2 - 2021'!P375</f>
        <v>-102</v>
      </c>
      <c r="Q375" s="107">
        <f>'[4]Exhibit 2 - 2021'!Q375</f>
        <v>-245</v>
      </c>
      <c r="R375" s="107">
        <f>'[4]Exhibit 2 - 2021'!R375</f>
        <v>-362</v>
      </c>
      <c r="S375" s="107">
        <f>'[4]Exhibit 2 - 2021'!S375</f>
        <v>-709</v>
      </c>
      <c r="T375" s="107">
        <f>'[4]Exhibit 2 - 2021'!T375</f>
        <v>9247</v>
      </c>
      <c r="U375" s="107">
        <f>'[4]Exhibit 2 - 2021'!U375</f>
        <v>4764</v>
      </c>
      <c r="V375" s="107">
        <f>'[4]Exhibit 2 - 2021'!V375</f>
        <v>10008</v>
      </c>
      <c r="W375" s="107">
        <f>'[4]Exhibit 2 - 2021'!W375</f>
        <v>248</v>
      </c>
      <c r="X375" s="107">
        <f>'[4]Exhibit 2 - 2021'!X375</f>
        <v>2</v>
      </c>
      <c r="Y375" s="107">
        <f>'[4]Exhibit 2 - 2021'!Y375</f>
        <v>37</v>
      </c>
      <c r="Z375" s="107">
        <f>'[4]Exhibit 2 - 2021'!Z375</f>
        <v>1058</v>
      </c>
    </row>
    <row r="376" spans="1:26" s="9" customFormat="1" ht="15" customHeight="1" x14ac:dyDescent="0.3">
      <c r="A376" s="105" t="str">
        <f>'[4]Exhibit 2 - 2021'!A376</f>
        <v xml:space="preserve"> LsrAgy00618</v>
      </c>
      <c r="B376" s="110" t="str">
        <f>'[4]Exhibit 2 - 2021'!B376</f>
        <v>WINNFIELD CITY COURT</v>
      </c>
      <c r="C376" s="107">
        <f>'[4]Exhibit 2 - 2021'!C376</f>
        <v>5845</v>
      </c>
      <c r="D376" s="107">
        <f>'[4]Exhibit 2 - 2021'!D376</f>
        <v>2513</v>
      </c>
      <c r="E376" s="120">
        <f>'[4]Exhibit 2 - 2021'!E376</f>
        <v>0.43</v>
      </c>
      <c r="F376" s="107">
        <f>'[4]Exhibit 2 - 2021'!F376</f>
        <v>16567</v>
      </c>
      <c r="G376" s="121">
        <f>'[4]Exhibit 2 - 2021'!G376</f>
        <v>3.0000000000000001E-6</v>
      </c>
      <c r="H376" s="121">
        <f>'[4]Exhibit 2 - 2021'!H376</f>
        <v>6.9E-6</v>
      </c>
      <c r="I376" s="121">
        <f>'[4]Exhibit 2 - 2021'!I376</f>
        <v>-3.8999999999999999E-6</v>
      </c>
      <c r="J376" s="107">
        <f>'[4]Exhibit 2 - 2021'!J376</f>
        <v>1161</v>
      </c>
      <c r="K376" s="107">
        <f>'[4]Exhibit 2 - 2021'!K376</f>
        <v>16</v>
      </c>
      <c r="L376" s="107">
        <f>'[4]Exhibit 2 - 2021'!L376</f>
        <v>406</v>
      </c>
      <c r="M376" s="107">
        <f>'[4]Exhibit 2 - 2021'!M376</f>
        <v>-3863</v>
      </c>
      <c r="N376" s="107">
        <f>'[4]Exhibit 2 - 2021'!N376</f>
        <v>0</v>
      </c>
      <c r="O376" s="107">
        <f>'[4]Exhibit 2 - 2021'!O376</f>
        <v>0</v>
      </c>
      <c r="P376" s="107">
        <f>'[4]Exhibit 2 - 2021'!P376</f>
        <v>-248</v>
      </c>
      <c r="Q376" s="107">
        <f>'[4]Exhibit 2 - 2021'!Q376</f>
        <v>-595</v>
      </c>
      <c r="R376" s="107">
        <f>'[4]Exhibit 2 - 2021'!R376</f>
        <v>-878</v>
      </c>
      <c r="S376" s="107">
        <f>'[4]Exhibit 2 - 2021'!S376</f>
        <v>-1720</v>
      </c>
      <c r="T376" s="107">
        <f>'[4]Exhibit 2 - 2021'!T376</f>
        <v>22447</v>
      </c>
      <c r="U376" s="107">
        <f>'[4]Exhibit 2 - 2021'!U376</f>
        <v>11564</v>
      </c>
      <c r="V376" s="107">
        <f>'[4]Exhibit 2 - 2021'!V376</f>
        <v>57150</v>
      </c>
      <c r="W376" s="107">
        <f>'[4]Exhibit 2 - 2021'!W376</f>
        <v>-32256</v>
      </c>
      <c r="X376" s="107">
        <f>'[4]Exhibit 2 - 2021'!X376</f>
        <v>-310</v>
      </c>
      <c r="Y376" s="107">
        <f>'[4]Exhibit 2 - 2021'!Y376</f>
        <v>-4818</v>
      </c>
      <c r="Z376" s="107">
        <f>'[4]Exhibit 2 - 2021'!Z376</f>
        <v>2568</v>
      </c>
    </row>
    <row r="377" spans="1:26" s="9" customFormat="1" ht="15" customHeight="1" x14ac:dyDescent="0.3">
      <c r="A377" s="105" t="str">
        <f>'[4]Exhibit 2 - 2021'!A377</f>
        <v xml:space="preserve"> LsrAgy00539</v>
      </c>
      <c r="B377" s="110" t="str">
        <f>'[4]Exhibit 2 - 2021'!B377</f>
        <v>WINNSBORO CITY COURT</v>
      </c>
      <c r="C377" s="107">
        <f>'[4]Exhibit 2 - 2021'!C377</f>
        <v>21649</v>
      </c>
      <c r="D377" s="107">
        <f>'[4]Exhibit 2 - 2021'!D377</f>
        <v>9309</v>
      </c>
      <c r="E377" s="120">
        <f>'[4]Exhibit 2 - 2021'!E377</f>
        <v>0.43</v>
      </c>
      <c r="F377" s="107">
        <f>'[4]Exhibit 2 - 2021'!F377</f>
        <v>61369</v>
      </c>
      <c r="G377" s="121">
        <f>'[4]Exhibit 2 - 2021'!G377</f>
        <v>1.1199999999999999E-5</v>
      </c>
      <c r="H377" s="121">
        <f>'[4]Exhibit 2 - 2021'!H377</f>
        <v>1.3200000000000001E-5</v>
      </c>
      <c r="I377" s="121">
        <f>'[4]Exhibit 2 - 2021'!I377</f>
        <v>-2.0999999999999998E-6</v>
      </c>
      <c r="J377" s="107">
        <f>'[4]Exhibit 2 - 2021'!J377</f>
        <v>4302</v>
      </c>
      <c r="K377" s="107">
        <f>'[4]Exhibit 2 - 2021'!K377</f>
        <v>61</v>
      </c>
      <c r="L377" s="107">
        <f>'[4]Exhibit 2 - 2021'!L377</f>
        <v>1503</v>
      </c>
      <c r="M377" s="107">
        <f>'[4]Exhibit 2 - 2021'!M377</f>
        <v>-14312</v>
      </c>
      <c r="N377" s="107">
        <f>'[4]Exhibit 2 - 2021'!N377</f>
        <v>0</v>
      </c>
      <c r="O377" s="107">
        <f>'[4]Exhibit 2 - 2021'!O377</f>
        <v>0</v>
      </c>
      <c r="P377" s="107">
        <f>'[4]Exhibit 2 - 2021'!P377</f>
        <v>-920</v>
      </c>
      <c r="Q377" s="107">
        <f>'[4]Exhibit 2 - 2021'!Q377</f>
        <v>-2205</v>
      </c>
      <c r="R377" s="107">
        <f>'[4]Exhibit 2 - 2021'!R377</f>
        <v>-3251</v>
      </c>
      <c r="S377" s="107">
        <f>'[4]Exhibit 2 - 2021'!S377</f>
        <v>-6371</v>
      </c>
      <c r="T377" s="107">
        <f>'[4]Exhibit 2 - 2021'!T377</f>
        <v>83151</v>
      </c>
      <c r="U377" s="107">
        <f>'[4]Exhibit 2 - 2021'!U377</f>
        <v>42836</v>
      </c>
      <c r="V377" s="107">
        <f>'[4]Exhibit 2 - 2021'!V377</f>
        <v>109504</v>
      </c>
      <c r="W377" s="107">
        <f>'[4]Exhibit 2 - 2021'!W377</f>
        <v>-17286</v>
      </c>
      <c r="X377" s="107">
        <f>'[4]Exhibit 2 - 2021'!X377</f>
        <v>-166</v>
      </c>
      <c r="Y377" s="107">
        <f>'[4]Exhibit 2 - 2021'!Y377</f>
        <v>-2582</v>
      </c>
      <c r="Z377" s="107">
        <f>'[4]Exhibit 2 - 2021'!Z377</f>
        <v>9513</v>
      </c>
    </row>
    <row r="378" spans="1:26" s="9" customFormat="1" ht="15" customHeight="1" x14ac:dyDescent="0.3">
      <c r="A378" s="105" t="str">
        <f>'[4]Exhibit 2 - 2021'!A378</f>
        <v xml:space="preserve"> 16-514</v>
      </c>
      <c r="B378" s="110" t="str">
        <f>'[4]Exhibit 2 - 2021'!B378</f>
        <v>WLF - OFFICE OF FISHERIES</v>
      </c>
      <c r="C378" s="107">
        <f>'[4]Exhibit 2 - 2021'!C378</f>
        <v>12619928</v>
      </c>
      <c r="D378" s="107">
        <f>'[4]Exhibit 2 - 2021'!D378</f>
        <v>4984872</v>
      </c>
      <c r="E378" s="120">
        <f>'[4]Exhibit 2 - 2021'!E378</f>
        <v>0.39500000000000002</v>
      </c>
      <c r="F378" s="107">
        <f>'[4]Exhibit 2 - 2021'!F378</f>
        <v>32863139</v>
      </c>
      <c r="G378" s="121">
        <f>'[4]Exhibit 2 - 2021'!G378</f>
        <v>5.9708000000000001E-3</v>
      </c>
      <c r="H378" s="121">
        <f>'[4]Exhibit 2 - 2021'!H378</f>
        <v>5.8599000000000004E-3</v>
      </c>
      <c r="I378" s="121">
        <f>'[4]Exhibit 2 - 2021'!I378</f>
        <v>1.109E-4</v>
      </c>
      <c r="J378" s="107">
        <f>'[4]Exhibit 2 - 2021'!J378</f>
        <v>2303941</v>
      </c>
      <c r="K378" s="107">
        <f>'[4]Exhibit 2 - 2021'!K378</f>
        <v>32456</v>
      </c>
      <c r="L378" s="107">
        <f>'[4]Exhibit 2 - 2021'!L378</f>
        <v>804952</v>
      </c>
      <c r="M378" s="107">
        <f>'[4]Exhibit 2 - 2021'!M378</f>
        <v>-7663808</v>
      </c>
      <c r="N378" s="107">
        <f>'[4]Exhibit 2 - 2021'!N378</f>
        <v>0</v>
      </c>
      <c r="O378" s="107">
        <f>'[4]Exhibit 2 - 2021'!O378</f>
        <v>0</v>
      </c>
      <c r="P378" s="107">
        <f>'[4]Exhibit 2 - 2021'!P378</f>
        <v>-492571</v>
      </c>
      <c r="Q378" s="107">
        <f>'[4]Exhibit 2 - 2021'!Q378</f>
        <v>-1180949</v>
      </c>
      <c r="R378" s="107">
        <f>'[4]Exhibit 2 - 2021'!R378</f>
        <v>-1741147</v>
      </c>
      <c r="S378" s="107">
        <f>'[4]Exhibit 2 - 2021'!S378</f>
        <v>-3411734</v>
      </c>
      <c r="T378" s="107">
        <f>'[4]Exhibit 2 - 2021'!T378</f>
        <v>44527070</v>
      </c>
      <c r="U378" s="107">
        <f>'[4]Exhibit 2 - 2021'!U378</f>
        <v>22938602</v>
      </c>
      <c r="V378" s="107">
        <f>'[4]Exhibit 2 - 2021'!V378</f>
        <v>48465618</v>
      </c>
      <c r="W378" s="107">
        <f>'[4]Exhibit 2 - 2021'!W378</f>
        <v>916886</v>
      </c>
      <c r="X378" s="107">
        <f>'[4]Exhibit 2 - 2021'!X378</f>
        <v>8805</v>
      </c>
      <c r="Y378" s="107">
        <f>'[4]Exhibit 2 - 2021'!Y378</f>
        <v>136965</v>
      </c>
      <c r="Z378" s="107">
        <f>'[4]Exhibit 2 - 2021'!Z378</f>
        <v>5094373</v>
      </c>
    </row>
    <row r="379" spans="1:26" s="9" customFormat="1" ht="15" customHeight="1" x14ac:dyDescent="0.3">
      <c r="A379" s="105" t="str">
        <f>'[4]Exhibit 2 - 2021'!A379</f>
        <v xml:space="preserve"> 16-511</v>
      </c>
      <c r="B379" s="110" t="str">
        <f>'[4]Exhibit 2 - 2021'!B379</f>
        <v>WLF - OFFICE OF MGT AND FINANCE</v>
      </c>
      <c r="C379" s="107">
        <f>'[4]Exhibit 2 - 2021'!C379</f>
        <v>2381858</v>
      </c>
      <c r="D379" s="107">
        <f>'[4]Exhibit 2 - 2021'!D379</f>
        <v>940834</v>
      </c>
      <c r="E379" s="120">
        <f>'[4]Exhibit 2 - 2021'!E379</f>
        <v>0.39500000000000002</v>
      </c>
      <c r="F379" s="107">
        <f>'[4]Exhibit 2 - 2021'!F379</f>
        <v>6202540</v>
      </c>
      <c r="G379" s="121">
        <f>'[4]Exhibit 2 - 2021'!G379</f>
        <v>1.1268999999999999E-3</v>
      </c>
      <c r="H379" s="121">
        <f>'[4]Exhibit 2 - 2021'!H379</f>
        <v>1.1318999999999999E-3</v>
      </c>
      <c r="I379" s="121">
        <f>'[4]Exhibit 2 - 2021'!I379</f>
        <v>-5.0000000000000004E-6</v>
      </c>
      <c r="J379" s="107">
        <f>'[4]Exhibit 2 - 2021'!J379</f>
        <v>434842</v>
      </c>
      <c r="K379" s="107">
        <f>'[4]Exhibit 2 - 2021'!K379</f>
        <v>6126</v>
      </c>
      <c r="L379" s="107">
        <f>'[4]Exhibit 2 - 2021'!L379</f>
        <v>151925</v>
      </c>
      <c r="M379" s="107">
        <f>'[4]Exhibit 2 - 2021'!M379</f>
        <v>-1446456</v>
      </c>
      <c r="N379" s="107">
        <f>'[4]Exhibit 2 - 2021'!N379</f>
        <v>0</v>
      </c>
      <c r="O379" s="107">
        <f>'[4]Exhibit 2 - 2021'!O379</f>
        <v>0</v>
      </c>
      <c r="P379" s="107">
        <f>'[4]Exhibit 2 - 2021'!P379</f>
        <v>-92967</v>
      </c>
      <c r="Q379" s="107">
        <f>'[4]Exhibit 2 - 2021'!Q379</f>
        <v>-222890</v>
      </c>
      <c r="R379" s="107">
        <f>'[4]Exhibit 2 - 2021'!R379</f>
        <v>-328622</v>
      </c>
      <c r="S379" s="107">
        <f>'[4]Exhibit 2 - 2021'!S379</f>
        <v>-643926</v>
      </c>
      <c r="T379" s="107">
        <f>'[4]Exhibit 2 - 2021'!T379</f>
        <v>8403974</v>
      </c>
      <c r="U379" s="107">
        <f>'[4]Exhibit 2 - 2021'!U379</f>
        <v>4329398</v>
      </c>
      <c r="V379" s="107">
        <f>'[4]Exhibit 2 - 2021'!V379</f>
        <v>9361817</v>
      </c>
      <c r="W379" s="107">
        <f>'[4]Exhibit 2 - 2021'!W379</f>
        <v>-41436</v>
      </c>
      <c r="X379" s="107">
        <f>'[4]Exhibit 2 - 2021'!X379</f>
        <v>-398</v>
      </c>
      <c r="Y379" s="107">
        <f>'[4]Exhibit 2 - 2021'!Y379</f>
        <v>-6190</v>
      </c>
      <c r="Z379" s="107">
        <f>'[4]Exhibit 2 - 2021'!Z379</f>
        <v>961504</v>
      </c>
    </row>
    <row r="380" spans="1:26" s="9" customFormat="1" ht="15" customHeight="1" x14ac:dyDescent="0.3">
      <c r="A380" s="105" t="str">
        <f>'[4]Exhibit 2 - 2021'!A380</f>
        <v xml:space="preserve"> 16-512</v>
      </c>
      <c r="B380" s="110" t="str">
        <f>'[4]Exhibit 2 - 2021'!B380</f>
        <v>WLF - OFFICE OF THE SECRETARY</v>
      </c>
      <c r="C380" s="107">
        <f>'[4]Exhibit 2 - 2021'!C380</f>
        <v>17145669</v>
      </c>
      <c r="D380" s="107">
        <f>'[4]Exhibit 2 - 2021'!D380</f>
        <v>8187220</v>
      </c>
      <c r="E380" s="120">
        <f>'[4]Exhibit 2 - 2021'!E380</f>
        <v>0.47750939999999997</v>
      </c>
      <c r="F380" s="107">
        <f>'[4]Exhibit 2 - 2021'!F380</f>
        <v>53974848</v>
      </c>
      <c r="G380" s="121">
        <f>'[4]Exhibit 2 - 2021'!G380</f>
        <v>9.8064999999999992E-3</v>
      </c>
      <c r="H380" s="121">
        <f>'[4]Exhibit 2 - 2021'!H380</f>
        <v>9.7540000000000005E-3</v>
      </c>
      <c r="I380" s="121">
        <f>'[4]Exhibit 2 - 2021'!I380</f>
        <v>5.2599999999999998E-5</v>
      </c>
      <c r="J380" s="107">
        <f>'[4]Exhibit 2 - 2021'!J380</f>
        <v>3784022</v>
      </c>
      <c r="K380" s="107">
        <f>'[4]Exhibit 2 - 2021'!K380</f>
        <v>53305</v>
      </c>
      <c r="L380" s="107">
        <f>'[4]Exhibit 2 - 2021'!L380</f>
        <v>1322063</v>
      </c>
      <c r="M380" s="107">
        <f>'[4]Exhibit 2 - 2021'!M380</f>
        <v>-12587138</v>
      </c>
      <c r="N380" s="107">
        <f>'[4]Exhibit 2 - 2021'!N380</f>
        <v>0</v>
      </c>
      <c r="O380" s="107">
        <f>'[4]Exhibit 2 - 2021'!O380</f>
        <v>0</v>
      </c>
      <c r="P380" s="107">
        <f>'[4]Exhibit 2 - 2021'!P380</f>
        <v>-809005</v>
      </c>
      <c r="Q380" s="107">
        <f>'[4]Exhibit 2 - 2021'!Q380</f>
        <v>-1939605</v>
      </c>
      <c r="R380" s="107">
        <f>'[4]Exhibit 2 - 2021'!R380</f>
        <v>-2859682</v>
      </c>
      <c r="S380" s="107">
        <f>'[4]Exhibit 2 - 2021'!S380</f>
        <v>-5603477</v>
      </c>
      <c r="T380" s="107">
        <f>'[4]Exhibit 2 - 2021'!T380</f>
        <v>73131843</v>
      </c>
      <c r="U380" s="107">
        <f>'[4]Exhibit 2 - 2021'!U380</f>
        <v>37674660</v>
      </c>
      <c r="V380" s="107">
        <f>'[4]Exhibit 2 - 2021'!V380</f>
        <v>80671681</v>
      </c>
      <c r="W380" s="107">
        <f>'[4]Exhibit 2 - 2021'!W380</f>
        <v>434789</v>
      </c>
      <c r="X380" s="107">
        <f>'[4]Exhibit 2 - 2021'!X380</f>
        <v>4176</v>
      </c>
      <c r="Y380" s="107">
        <f>'[4]Exhibit 2 - 2021'!Y380</f>
        <v>64949</v>
      </c>
      <c r="Z380" s="107">
        <f>'[4]Exhibit 2 - 2021'!Z380</f>
        <v>8367064</v>
      </c>
    </row>
    <row r="381" spans="1:26" s="9" customFormat="1" ht="15" customHeight="1" x14ac:dyDescent="0.3">
      <c r="A381" s="105" t="str">
        <f>'[4]Exhibit 2 - 2021'!A381</f>
        <v xml:space="preserve"> 16-513</v>
      </c>
      <c r="B381" s="110" t="str">
        <f>'[4]Exhibit 2 - 2021'!B381</f>
        <v>WLF - OFFICE OF WILDLIFE</v>
      </c>
      <c r="C381" s="107">
        <f>'[4]Exhibit 2 - 2021'!C381</f>
        <v>12131022</v>
      </c>
      <c r="D381" s="107">
        <f>'[4]Exhibit 2 - 2021'!D381</f>
        <v>4791754</v>
      </c>
      <c r="E381" s="120">
        <f>'[4]Exhibit 2 - 2021'!E381</f>
        <v>0.39500000000000002</v>
      </c>
      <c r="F381" s="107">
        <f>'[4]Exhibit 2 - 2021'!F381</f>
        <v>31590014</v>
      </c>
      <c r="G381" s="121">
        <f>'[4]Exhibit 2 - 2021'!G381</f>
        <v>5.7394999999999998E-3</v>
      </c>
      <c r="H381" s="121">
        <f>'[4]Exhibit 2 - 2021'!H381</f>
        <v>6.0121999999999997E-3</v>
      </c>
      <c r="I381" s="121">
        <f>'[4]Exhibit 2 - 2021'!I381</f>
        <v>-2.7270000000000001E-4</v>
      </c>
      <c r="J381" s="107">
        <f>'[4]Exhibit 2 - 2021'!J381</f>
        <v>2214685</v>
      </c>
      <c r="K381" s="107">
        <f>'[4]Exhibit 2 - 2021'!K381</f>
        <v>31198</v>
      </c>
      <c r="L381" s="107">
        <f>'[4]Exhibit 2 - 2021'!L381</f>
        <v>773768</v>
      </c>
      <c r="M381" s="107">
        <f>'[4]Exhibit 2 - 2021'!M381</f>
        <v>-7366910</v>
      </c>
      <c r="N381" s="107">
        <f>'[4]Exhibit 2 - 2021'!N381</f>
        <v>0</v>
      </c>
      <c r="O381" s="107">
        <f>'[4]Exhibit 2 - 2021'!O381</f>
        <v>0</v>
      </c>
      <c r="P381" s="107">
        <f>'[4]Exhibit 2 - 2021'!P381</f>
        <v>-473488</v>
      </c>
      <c r="Q381" s="107">
        <f>'[4]Exhibit 2 - 2021'!Q381</f>
        <v>-1135198</v>
      </c>
      <c r="R381" s="107">
        <f>'[4]Exhibit 2 - 2021'!R381</f>
        <v>-1673694</v>
      </c>
      <c r="S381" s="107">
        <f>'[4]Exhibit 2 - 2021'!S381</f>
        <v>-3279563</v>
      </c>
      <c r="T381" s="107">
        <f>'[4]Exhibit 2 - 2021'!T381</f>
        <v>42802083</v>
      </c>
      <c r="U381" s="107">
        <f>'[4]Exhibit 2 - 2021'!U381</f>
        <v>22049956</v>
      </c>
      <c r="V381" s="107">
        <f>'[4]Exhibit 2 - 2021'!V381</f>
        <v>49724579</v>
      </c>
      <c r="W381" s="107">
        <f>'[4]Exhibit 2 - 2021'!W381</f>
        <v>-2255163</v>
      </c>
      <c r="X381" s="107">
        <f>'[4]Exhibit 2 - 2021'!X381</f>
        <v>-21658</v>
      </c>
      <c r="Y381" s="107">
        <f>'[4]Exhibit 2 - 2021'!Y381</f>
        <v>-336877</v>
      </c>
      <c r="Z381" s="107">
        <f>'[4]Exhibit 2 - 2021'!Z381</f>
        <v>4897016</v>
      </c>
    </row>
    <row r="382" spans="1:26" s="9" customFormat="1" ht="15" customHeight="1" x14ac:dyDescent="0.3">
      <c r="A382" s="105" t="str">
        <f>'[4]Exhibit 2 - 2021'!A382</f>
        <v xml:space="preserve"> 14-474</v>
      </c>
      <c r="B382" s="110" t="str">
        <f>'[4]Exhibit 2 - 2021'!B382</f>
        <v>WORKFORCE SUPPORT AND TRAINING</v>
      </c>
      <c r="C382" s="107">
        <f>'[4]Exhibit 2 - 2021'!C382</f>
        <v>38412530</v>
      </c>
      <c r="D382" s="107">
        <f>'[4]Exhibit 2 - 2021'!D382</f>
        <v>15174949</v>
      </c>
      <c r="E382" s="120">
        <f>'[4]Exhibit 2 - 2021'!E382</f>
        <v>0.39505200000000001</v>
      </c>
      <c r="F382" s="107">
        <f>'[4]Exhibit 2 - 2021'!F382</f>
        <v>100041970</v>
      </c>
      <c r="G382" s="121">
        <f>'[4]Exhibit 2 - 2021'!G382</f>
        <v>1.8176299999999999E-2</v>
      </c>
      <c r="H382" s="121">
        <f>'[4]Exhibit 2 - 2021'!H382</f>
        <v>1.7765099999999999E-2</v>
      </c>
      <c r="I382" s="121">
        <f>'[4]Exhibit 2 - 2021'!I382</f>
        <v>4.1120000000000002E-4</v>
      </c>
      <c r="J382" s="107">
        <f>'[4]Exhibit 2 - 2021'!J382</f>
        <v>7013656</v>
      </c>
      <c r="K382" s="107">
        <f>'[4]Exhibit 2 - 2021'!K382</f>
        <v>98801</v>
      </c>
      <c r="L382" s="107">
        <f>'[4]Exhibit 2 - 2021'!L382</f>
        <v>2450434</v>
      </c>
      <c r="M382" s="107">
        <f>'[4]Exhibit 2 - 2021'!M382</f>
        <v>-23330164</v>
      </c>
      <c r="N382" s="107">
        <f>'[4]Exhibit 2 - 2021'!N382</f>
        <v>0</v>
      </c>
      <c r="O382" s="107">
        <f>'[4]Exhibit 2 - 2021'!O382</f>
        <v>0</v>
      </c>
      <c r="P382" s="107">
        <f>'[4]Exhibit 2 - 2021'!P382</f>
        <v>-1499484</v>
      </c>
      <c r="Q382" s="107">
        <f>'[4]Exhibit 2 - 2021'!Q382</f>
        <v>-3595044</v>
      </c>
      <c r="R382" s="107">
        <f>'[4]Exhibit 2 - 2021'!R382</f>
        <v>-5300400</v>
      </c>
      <c r="S382" s="107">
        <f>'[4]Exhibit 2 - 2021'!S382</f>
        <v>-10386002</v>
      </c>
      <c r="T382" s="107">
        <f>'[4]Exhibit 2 - 2021'!T382</f>
        <v>135549312</v>
      </c>
      <c r="U382" s="107">
        <f>'[4]Exhibit 2 - 2021'!U382</f>
        <v>69829695</v>
      </c>
      <c r="V382" s="107">
        <f>'[4]Exhibit 2 - 2021'!V382</f>
        <v>146929077</v>
      </c>
      <c r="W382" s="107">
        <f>'[4]Exhibit 2 - 2021'!W382</f>
        <v>3401147</v>
      </c>
      <c r="X382" s="107">
        <f>'[4]Exhibit 2 - 2021'!X382</f>
        <v>32663</v>
      </c>
      <c r="Y382" s="107">
        <f>'[4]Exhibit 2 - 2021'!Y382</f>
        <v>508065</v>
      </c>
      <c r="Z382" s="107">
        <f>'[4]Exhibit 2 - 2021'!Z382</f>
        <v>15508290</v>
      </c>
    </row>
    <row r="383" spans="1:26" s="9" customFormat="1" ht="15" customHeight="1" x14ac:dyDescent="0.3">
      <c r="A383" s="105" t="str">
        <f>'[4]Exhibit 2 - 2021'!A383</f>
        <v xml:space="preserve"> LsrAgy00514</v>
      </c>
      <c r="B383" s="110" t="str">
        <f>'[4]Exhibit 2 - 2021'!B383</f>
        <v>ZACHARY CITY COURT</v>
      </c>
      <c r="C383" s="107">
        <f>'[4]Exhibit 2 - 2021'!C383</f>
        <v>75965</v>
      </c>
      <c r="D383" s="107">
        <f>'[4]Exhibit 2 - 2021'!D383</f>
        <v>33197</v>
      </c>
      <c r="E383" s="120">
        <f>'[4]Exhibit 2 - 2021'!E383</f>
        <v>0.437</v>
      </c>
      <c r="F383" s="107">
        <f>'[4]Exhibit 2 - 2021'!F383</f>
        <v>218838</v>
      </c>
      <c r="G383" s="121">
        <f>'[4]Exhibit 2 - 2021'!G383</f>
        <v>3.9799999999999998E-5</v>
      </c>
      <c r="H383" s="121">
        <f>'[4]Exhibit 2 - 2021'!H383</f>
        <v>4.0000000000000003E-5</v>
      </c>
      <c r="I383" s="121">
        <f>'[4]Exhibit 2 - 2021'!I383</f>
        <v>-1.9999999999999999E-7</v>
      </c>
      <c r="J383" s="107">
        <f>'[4]Exhibit 2 - 2021'!J383</f>
        <v>15342</v>
      </c>
      <c r="K383" s="107">
        <f>'[4]Exhibit 2 - 2021'!K383</f>
        <v>216</v>
      </c>
      <c r="L383" s="107">
        <f>'[4]Exhibit 2 - 2021'!L383</f>
        <v>5360</v>
      </c>
      <c r="M383" s="107">
        <f>'[4]Exhibit 2 - 2021'!M383</f>
        <v>-51034</v>
      </c>
      <c r="N383" s="107">
        <f>'[4]Exhibit 2 - 2021'!N383</f>
        <v>0</v>
      </c>
      <c r="O383" s="107">
        <f>'[4]Exhibit 2 - 2021'!O383</f>
        <v>0</v>
      </c>
      <c r="P383" s="107">
        <f>'[4]Exhibit 2 - 2021'!P383</f>
        <v>-3280</v>
      </c>
      <c r="Q383" s="107">
        <f>'[4]Exhibit 2 - 2021'!Q383</f>
        <v>-7864</v>
      </c>
      <c r="R383" s="107">
        <f>'[4]Exhibit 2 - 2021'!R383</f>
        <v>-11594</v>
      </c>
      <c r="S383" s="107">
        <f>'[4]Exhibit 2 - 2021'!S383</f>
        <v>-22719</v>
      </c>
      <c r="T383" s="107">
        <f>'[4]Exhibit 2 - 2021'!T383</f>
        <v>296509</v>
      </c>
      <c r="U383" s="107">
        <f>'[4]Exhibit 2 - 2021'!U383</f>
        <v>152750</v>
      </c>
      <c r="V383" s="107">
        <f>'[4]Exhibit 2 - 2021'!V383</f>
        <v>330579</v>
      </c>
      <c r="W383" s="107">
        <f>'[4]Exhibit 2 - 2021'!W383</f>
        <v>-1737</v>
      </c>
      <c r="X383" s="107">
        <f>'[4]Exhibit 2 - 2021'!X383</f>
        <v>-17</v>
      </c>
      <c r="Y383" s="107">
        <f>'[4]Exhibit 2 - 2021'!Y383</f>
        <v>-259</v>
      </c>
      <c r="Z383" s="107">
        <f>'[4]Exhibit 2 - 2021'!Z383</f>
        <v>33924</v>
      </c>
    </row>
    <row r="384" spans="1:26" s="9" customFormat="1" ht="15" customHeight="1" x14ac:dyDescent="0.3">
      <c r="A384" s="105" t="str">
        <f>'[4]Exhibit 2 - 2021'!A384</f>
        <v xml:space="preserve"> LsrAgy00121</v>
      </c>
      <c r="B384" s="110" t="str">
        <f>'[4]Exhibit 2 - 2021'!B384</f>
        <v>ZACHARY SCHOOL BOARD</v>
      </c>
      <c r="C384" s="107">
        <f>'[4]Exhibit 2 - 2021'!C384</f>
        <v>66839</v>
      </c>
      <c r="D384" s="107">
        <f>'[4]Exhibit 2 - 2021'!D384</f>
        <v>26401</v>
      </c>
      <c r="E384" s="120">
        <f>'[4]Exhibit 2 - 2021'!E384</f>
        <v>0.39500000000000002</v>
      </c>
      <c r="F384" s="107">
        <f>'[4]Exhibit 2 - 2021'!F384</f>
        <v>174036</v>
      </c>
      <c r="G384" s="121">
        <f>'[4]Exhibit 2 - 2021'!G384</f>
        <v>3.1600000000000002E-5</v>
      </c>
      <c r="H384" s="121">
        <f>'[4]Exhibit 2 - 2021'!H384</f>
        <v>3.1199999999999999E-5</v>
      </c>
      <c r="I384" s="121">
        <f>'[4]Exhibit 2 - 2021'!I384</f>
        <v>4.9999999999999998E-7</v>
      </c>
      <c r="J384" s="107">
        <f>'[4]Exhibit 2 - 2021'!J384</f>
        <v>12201</v>
      </c>
      <c r="K384" s="107">
        <f>'[4]Exhibit 2 - 2021'!K384</f>
        <v>172</v>
      </c>
      <c r="L384" s="107">
        <f>'[4]Exhibit 2 - 2021'!L384</f>
        <v>4263</v>
      </c>
      <c r="M384" s="107">
        <f>'[4]Exhibit 2 - 2021'!M384</f>
        <v>-40586</v>
      </c>
      <c r="N384" s="107">
        <f>'[4]Exhibit 2 - 2021'!N384</f>
        <v>0</v>
      </c>
      <c r="O384" s="107">
        <f>'[4]Exhibit 2 - 2021'!O384</f>
        <v>0</v>
      </c>
      <c r="P384" s="107">
        <f>'[4]Exhibit 2 - 2021'!P384</f>
        <v>-2609</v>
      </c>
      <c r="Q384" s="107">
        <f>'[4]Exhibit 2 - 2021'!Q384</f>
        <v>-6254</v>
      </c>
      <c r="R384" s="107">
        <f>'[4]Exhibit 2 - 2021'!R384</f>
        <v>-9221</v>
      </c>
      <c r="S384" s="107">
        <f>'[4]Exhibit 2 - 2021'!S384</f>
        <v>-18068</v>
      </c>
      <c r="T384" s="107">
        <f>'[4]Exhibit 2 - 2021'!T384</f>
        <v>235805</v>
      </c>
      <c r="U384" s="107">
        <f>'[4]Exhibit 2 - 2021'!U384</f>
        <v>121478</v>
      </c>
      <c r="V384" s="107">
        <f>'[4]Exhibit 2 - 2021'!V384</f>
        <v>257631</v>
      </c>
      <c r="W384" s="107">
        <f>'[4]Exhibit 2 - 2021'!W384</f>
        <v>3887</v>
      </c>
      <c r="X384" s="107">
        <f>'[4]Exhibit 2 - 2021'!X384</f>
        <v>37</v>
      </c>
      <c r="Y384" s="107">
        <f>'[4]Exhibit 2 - 2021'!Y384</f>
        <v>581</v>
      </c>
      <c r="Z384" s="107">
        <f>'[4]Exhibit 2 - 2021'!Z384</f>
        <v>26979</v>
      </c>
    </row>
    <row r="385" spans="1:26" s="93" customFormat="1" ht="15" customHeight="1" thickBot="1" x14ac:dyDescent="0.35">
      <c r="A385" s="111"/>
      <c r="B385" s="112"/>
      <c r="C385" s="113">
        <f>'[4]Exhibit 2 - 2021'!C385</f>
        <v>2079116248</v>
      </c>
      <c r="D385" s="113">
        <f>'[4]Exhibit 2 - 2021'!D385</f>
        <v>834874993</v>
      </c>
      <c r="E385" s="119">
        <f>'[4]Exhibit 2 - 2021'!E385</f>
        <v>0.40155282024422906</v>
      </c>
      <c r="F385" s="113">
        <f>'[4]Exhibit 2 - 2021'!F385</f>
        <v>5503975767</v>
      </c>
      <c r="G385" s="122">
        <f>'[4]Exhibit 2 - 2021'!G385</f>
        <v>1</v>
      </c>
      <c r="H385" s="122">
        <f>'[4]Exhibit 2 - 2021'!H385</f>
        <v>1.0000000000000007</v>
      </c>
      <c r="I385" s="122">
        <f>'[4]Exhibit 2 - 2021'!I385</f>
        <v>1.2395268391882618E-18</v>
      </c>
      <c r="J385" s="113">
        <f>'[4]Exhibit 2 - 2021'!J385</f>
        <v>385867988</v>
      </c>
      <c r="K385" s="113">
        <f>'[4]Exhibit 2 - 2021'!K385</f>
        <v>5435717</v>
      </c>
      <c r="L385" s="113">
        <f>'[4]Exhibit 2 - 2021'!L385</f>
        <v>134814685</v>
      </c>
      <c r="M385" s="113">
        <f>'[4]Exhibit 2 - 2021'!M385</f>
        <v>-1283547891</v>
      </c>
      <c r="N385" s="113">
        <f>'[4]Exhibit 2 - 2021'!N385</f>
        <v>0</v>
      </c>
      <c r="O385" s="113">
        <f>'[4]Exhibit 2 - 2021'!O385</f>
        <v>0</v>
      </c>
      <c r="P385" s="113">
        <f>'[4]Exhibit 2 - 2021'!P385</f>
        <v>-82496611</v>
      </c>
      <c r="Q385" s="113">
        <f>'[4]Exhibit 2 - 2021'!Q385</f>
        <v>-197787327</v>
      </c>
      <c r="R385" s="113">
        <f>'[4]Exhibit 2 - 2021'!R385</f>
        <v>-291610316</v>
      </c>
      <c r="S385" s="113">
        <f>'[4]Exhibit 2 - 2021'!S385</f>
        <v>-571403235</v>
      </c>
      <c r="T385" s="113">
        <f>'[4]Exhibit 2 - 2021'!T385</f>
        <v>7457471407</v>
      </c>
      <c r="U385" s="113">
        <f>'[4]Exhibit 2 - 2021'!U385</f>
        <v>3841797070</v>
      </c>
      <c r="V385" s="113">
        <f>'[4]Exhibit 2 - 2021'!V385</f>
        <v>8270667904</v>
      </c>
      <c r="W385" s="113">
        <f>'[4]Exhibit 2 - 2021'!W385</f>
        <v>0</v>
      </c>
      <c r="X385" s="113">
        <f>'[4]Exhibit 2 - 2021'!X385</f>
        <v>0</v>
      </c>
      <c r="Y385" s="113">
        <f>'[4]Exhibit 2 - 2021'!Y385</f>
        <v>0</v>
      </c>
      <c r="Z385" s="113">
        <f>'[4]Exhibit 2 - 2021'!Z385</f>
        <v>853214442</v>
      </c>
    </row>
    <row r="386" spans="1:26" s="92" customFormat="1" ht="15.75" thickTop="1" x14ac:dyDescent="0.3">
      <c r="A386" s="115"/>
      <c r="B386" s="116"/>
      <c r="C386" s="116"/>
      <c r="D386" s="116"/>
      <c r="E386" s="116"/>
      <c r="F386" s="111"/>
      <c r="G386" s="111"/>
      <c r="H386" s="111"/>
      <c r="I386" s="111"/>
      <c r="J386" s="111"/>
      <c r="K386" s="115"/>
      <c r="L386" s="115"/>
      <c r="M386" s="115"/>
      <c r="N386" s="115"/>
      <c r="O386" s="115"/>
      <c r="P386" s="115"/>
      <c r="Q386" s="115"/>
      <c r="R386" s="115"/>
      <c r="S386" s="115"/>
      <c r="T386" s="111"/>
      <c r="U386" s="111"/>
      <c r="V386" s="111"/>
      <c r="W386" s="111"/>
      <c r="X386" s="111"/>
      <c r="Y386" s="111"/>
      <c r="Z386" s="115"/>
    </row>
    <row r="387" spans="1:26" s="93" customFormat="1" ht="16.5" x14ac:dyDescent="0.3">
      <c r="A387" s="111"/>
      <c r="B387" s="116"/>
      <c r="C387" s="116"/>
      <c r="D387" s="116"/>
      <c r="E387" s="116"/>
      <c r="F387" s="111"/>
      <c r="G387" s="111"/>
      <c r="H387" s="111"/>
      <c r="I387" s="111"/>
      <c r="J387" s="111"/>
      <c r="K387" s="111"/>
      <c r="L387" s="111"/>
      <c r="M387" s="111"/>
      <c r="N387" s="111"/>
      <c r="O387" s="111"/>
      <c r="P387" s="111"/>
      <c r="Q387" s="111"/>
      <c r="R387" s="111"/>
      <c r="S387" s="111"/>
      <c r="T387" s="111"/>
      <c r="U387" s="111"/>
      <c r="V387" s="111"/>
      <c r="W387" s="111"/>
      <c r="X387" s="111"/>
      <c r="Y387" s="111"/>
      <c r="Z387" s="115"/>
    </row>
    <row r="388" spans="1:26" s="93" customFormat="1" ht="16.5" x14ac:dyDescent="0.3">
      <c r="A388" s="123" t="str">
        <f>'[4]Exhibit 2 - 2021'!A388</f>
        <v>Check Figure</v>
      </c>
      <c r="B388" s="116"/>
      <c r="C388" s="116"/>
      <c r="D388" s="116"/>
      <c r="E388" s="116"/>
      <c r="F388" s="114">
        <f>'[4]Exhibit 2 - 2021'!F388</f>
        <v>5503975767</v>
      </c>
      <c r="G388" s="117">
        <f>'[4]Exhibit 2 - 2021'!G388</f>
        <v>1</v>
      </c>
      <c r="H388" s="117">
        <f>'[4]Exhibit 2 - 2021'!H388</f>
        <v>1</v>
      </c>
      <c r="I388" s="117">
        <f>'[4]Exhibit 2 - 2021'!I388</f>
        <v>0</v>
      </c>
      <c r="J388" s="114">
        <f>'[4]Exhibit 2 - 2021'!J388</f>
        <v>385867988</v>
      </c>
      <c r="K388" s="114">
        <f>'[4]Exhibit 2 - 2021'!K388</f>
        <v>5435717</v>
      </c>
      <c r="L388" s="114">
        <f>'[4]Exhibit 2 - 2021'!L388</f>
        <v>134814685</v>
      </c>
      <c r="M388" s="114">
        <f>'[4]Exhibit 2 - 2021'!M388</f>
        <v>-1283547891</v>
      </c>
      <c r="N388" s="114">
        <f>'[4]Exhibit 2 - 2021'!N388</f>
        <v>0</v>
      </c>
      <c r="O388" s="114">
        <f>'[4]Exhibit 2 - 2021'!O388</f>
        <v>0</v>
      </c>
      <c r="P388" s="125">
        <f>'[4]Exhibit 2 - 2021'!P388</f>
        <v>-82496610.833333313</v>
      </c>
      <c r="Q388" s="125">
        <f>'[4]Exhibit 2 - 2021'!Q388</f>
        <v>-197787326.83333331</v>
      </c>
      <c r="R388" s="125">
        <f>'[4]Exhibit 2 - 2021'!R388</f>
        <v>-291610315.83333331</v>
      </c>
      <c r="S388" s="125">
        <f>'[4]Exhibit 2 - 2021'!S388</f>
        <v>-571403234.5</v>
      </c>
      <c r="T388" s="114">
        <f>'[4]Exhibit 2 - 2021'!T388</f>
        <v>7457471407</v>
      </c>
      <c r="U388" s="114">
        <f>'[4]Exhibit 2 - 2021'!U388</f>
        <v>3841797070</v>
      </c>
      <c r="V388" s="114">
        <f>'[4]Exhibit 2 - 2021'!V388</f>
        <v>8270667904</v>
      </c>
      <c r="W388" s="114">
        <f>'[4]Exhibit 2 - 2021'!W388</f>
        <v>0</v>
      </c>
      <c r="X388" s="114">
        <f>'[4]Exhibit 2 - 2021'!X388</f>
        <v>0</v>
      </c>
      <c r="Y388" s="114">
        <f>'[4]Exhibit 2 - 2021'!Y388</f>
        <v>0</v>
      </c>
      <c r="Z388" s="114">
        <f>'[4]Exhibit 2 - 2021'!Z388</f>
        <v>853214442</v>
      </c>
    </row>
    <row r="389" spans="1:26" s="93" customFormat="1" ht="17.25" thickBot="1" x14ac:dyDescent="0.35">
      <c r="A389" s="123" t="str">
        <f>'[4]Exhibit 2 - 2021'!A389</f>
        <v>Difference</v>
      </c>
      <c r="B389" s="116"/>
      <c r="C389" s="116"/>
      <c r="D389" s="116"/>
      <c r="E389" s="116"/>
      <c r="F389" s="124">
        <f>'[4]Exhibit 2 - 2021'!F389</f>
        <v>0</v>
      </c>
      <c r="G389" s="118">
        <f>'[4]Exhibit 2 - 2021'!G389</f>
        <v>0</v>
      </c>
      <c r="H389" s="118">
        <f>'[4]Exhibit 2 - 2021'!H389</f>
        <v>0</v>
      </c>
      <c r="I389" s="118">
        <f>'[4]Exhibit 2 - 2021'!I389</f>
        <v>-1.2395268391882618E-18</v>
      </c>
      <c r="J389" s="124">
        <f>'[4]Exhibit 2 - 2021'!J389</f>
        <v>0</v>
      </c>
      <c r="K389" s="124">
        <f>'[4]Exhibit 2 - 2021'!K389</f>
        <v>0</v>
      </c>
      <c r="L389" s="124">
        <f>'[4]Exhibit 2 - 2021'!L389</f>
        <v>0</v>
      </c>
      <c r="M389" s="124">
        <f>'[4]Exhibit 2 - 2021'!M389</f>
        <v>0</v>
      </c>
      <c r="N389" s="124">
        <f>'[4]Exhibit 2 - 2021'!N389</f>
        <v>0</v>
      </c>
      <c r="O389" s="124">
        <f>'[4]Exhibit 2 - 2021'!O389</f>
        <v>0</v>
      </c>
      <c r="P389" s="124">
        <f>'[4]Exhibit 2 - 2021'!P389</f>
        <v>0.16666668653488159</v>
      </c>
      <c r="Q389" s="124">
        <f>'[4]Exhibit 2 - 2021'!Q389</f>
        <v>0.16666668653488159</v>
      </c>
      <c r="R389" s="124">
        <f>'[4]Exhibit 2 - 2021'!R389</f>
        <v>0.16666668653488159</v>
      </c>
      <c r="S389" s="124">
        <f>'[4]Exhibit 2 - 2021'!S389</f>
        <v>0.5</v>
      </c>
      <c r="T389" s="124">
        <f>'[4]Exhibit 2 - 2021'!T389</f>
        <v>0</v>
      </c>
      <c r="U389" s="124">
        <f>'[4]Exhibit 2 - 2021'!U389</f>
        <v>0</v>
      </c>
      <c r="V389" s="124">
        <f>'[4]Exhibit 2 - 2021'!V389</f>
        <v>0</v>
      </c>
      <c r="W389" s="124">
        <f>'[4]Exhibit 2 - 2021'!W389</f>
        <v>0</v>
      </c>
      <c r="X389" s="124">
        <f>'[4]Exhibit 2 - 2021'!X389</f>
        <v>0</v>
      </c>
      <c r="Y389" s="124">
        <f>'[4]Exhibit 2 - 2021'!Y389</f>
        <v>0</v>
      </c>
      <c r="Z389" s="124">
        <f>'[4]Exhibit 2 - 2021'!Z389</f>
        <v>0</v>
      </c>
    </row>
    <row r="390" spans="1:26" s="9" customFormat="1" ht="15.75" thickTop="1" x14ac:dyDescent="0.3">
      <c r="A390" s="3"/>
      <c r="B390" s="7"/>
      <c r="C390" s="7"/>
      <c r="D390" s="7"/>
      <c r="E390" s="7"/>
      <c r="F390" s="3"/>
      <c r="G390" s="3"/>
      <c r="H390" s="3"/>
      <c r="I390" s="3"/>
      <c r="J390" s="3"/>
      <c r="K390" s="3"/>
      <c r="L390" s="3"/>
      <c r="M390" s="3"/>
      <c r="N390" s="3"/>
      <c r="O390" s="3"/>
      <c r="P390" s="3"/>
      <c r="Q390" s="3"/>
      <c r="R390" s="3"/>
      <c r="S390" s="3"/>
      <c r="T390" s="3"/>
      <c r="U390" s="3"/>
      <c r="V390" s="3"/>
      <c r="W390" s="3"/>
      <c r="X390" s="3"/>
      <c r="Y390" s="3"/>
      <c r="Z390" s="5"/>
    </row>
    <row r="391" spans="1:26" ht="12.75" x14ac:dyDescent="0.2">
      <c r="B391" s="7"/>
      <c r="C391" s="7"/>
      <c r="D391" s="7"/>
      <c r="E391" s="7"/>
      <c r="K391" s="3"/>
      <c r="L391" s="3"/>
      <c r="M391" s="3"/>
      <c r="N391" s="3"/>
      <c r="O391" s="3"/>
      <c r="P391" s="3"/>
      <c r="Q391" s="3"/>
      <c r="R391" s="3"/>
      <c r="S391" s="3"/>
    </row>
    <row r="392" spans="1:26" ht="12.75" x14ac:dyDescent="0.2">
      <c r="B392" s="7"/>
      <c r="C392" s="7"/>
      <c r="D392" s="7"/>
      <c r="E392" s="7"/>
      <c r="K392" s="3"/>
      <c r="L392" s="3"/>
      <c r="M392" s="3"/>
      <c r="N392" s="3"/>
      <c r="O392" s="3"/>
      <c r="P392" s="3"/>
      <c r="Q392" s="3"/>
      <c r="R392" s="3"/>
      <c r="S392" s="3"/>
    </row>
    <row r="393" spans="1:26" ht="12.75" x14ac:dyDescent="0.2">
      <c r="B393" s="7"/>
      <c r="C393" s="7"/>
      <c r="D393" s="7"/>
      <c r="E393" s="7"/>
      <c r="G393" s="4"/>
      <c r="K393" s="3"/>
      <c r="L393" s="3"/>
      <c r="M393" s="3"/>
      <c r="N393" s="3"/>
      <c r="O393" s="3"/>
      <c r="P393" s="3"/>
      <c r="Q393" s="3"/>
      <c r="R393" s="3"/>
      <c r="S393" s="3"/>
    </row>
    <row r="394" spans="1:26" ht="12.75" x14ac:dyDescent="0.2">
      <c r="B394" s="7"/>
      <c r="C394" s="7"/>
      <c r="D394" s="7"/>
      <c r="E394" s="7"/>
      <c r="K394" s="3"/>
      <c r="L394" s="3"/>
      <c r="M394" s="3"/>
      <c r="N394" s="3"/>
      <c r="O394" s="3"/>
      <c r="P394" s="3"/>
      <c r="Q394" s="3"/>
      <c r="R394" s="3"/>
      <c r="S394" s="3"/>
    </row>
  </sheetData>
  <mergeCells count="4">
    <mergeCell ref="P7:S7"/>
    <mergeCell ref="W7:Z7"/>
    <mergeCell ref="M7:O7"/>
    <mergeCell ref="K7:L7"/>
  </mergeCells>
  <pageMargins left="0.45" right="0.25" top="0.37" bottom="0.3" header="0.3" footer="0.3"/>
  <pageSetup paperSize="5"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Exhibit 1 </vt:lpstr>
      <vt:lpstr>Exhibit 1a </vt:lpstr>
      <vt:lpstr>Exhibit 2 - 2021</vt:lpstr>
      <vt:lpstr>'Exhibit 1 '!Print_Area</vt:lpstr>
      <vt:lpstr>'Exhibit 1a '!Print_Area</vt:lpstr>
      <vt:lpstr>'Exhibit 2 - 2021'!Print_Area</vt:lpstr>
      <vt:lpstr>'Exhibit 2 - 2021'!Print_Titles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Artie Fillastre</cp:lastModifiedBy>
  <cp:lastPrinted>2021-11-16T18:02:09Z</cp:lastPrinted>
  <dcterms:created xsi:type="dcterms:W3CDTF">2017-01-10T22:35:16Z</dcterms:created>
  <dcterms:modified xsi:type="dcterms:W3CDTF">2021-11-16T18:02:16Z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21.2</vt:lpwstr>
  </property>
</Properties>
</file>