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K:\Audit\Audit\Audit 2024\GASB 68\2023 GASB 68 Employer Pension Reports\"/>
    </mc:Choice>
  </mc:AlternateContent>
  <xr:revisionPtr revIDLastSave="0" documentId="13_ncr:1_{D4ABBDF5-589D-4DA9-BD7F-06E6A5AA6853}" xr6:coauthVersionLast="47" xr6:coauthVersionMax="47" xr10:uidLastSave="{00000000-0000-0000-0000-000000000000}"/>
  <bookViews>
    <workbookView xWindow="28680" yWindow="-120" windowWidth="29040" windowHeight="15840" activeTab="2" xr2:uid="{00000000-000D-0000-FFFF-FFFF00000000}"/>
  </bookViews>
  <sheets>
    <sheet name="Exhibit 1 " sheetId="7" r:id="rId1"/>
    <sheet name="Exhibit 1a " sheetId="3" r:id="rId2"/>
    <sheet name="Exhibit 2 - 2023" sheetId="8" r:id="rId3"/>
  </sheets>
  <externalReferences>
    <externalReference r:id="rId4"/>
    <externalReference r:id="rId5"/>
    <externalReference r:id="rId6"/>
    <externalReference r:id="rId7"/>
  </externalReferences>
  <definedNames>
    <definedName name="_xlnm._FilterDatabase" localSheetId="2" hidden="1">'Exhibit 2 - 2023'!$A$9:$AB$391</definedName>
    <definedName name="Ad_Valorem" localSheetId="0">[1]Assumptions!#REF!</definedName>
    <definedName name="Ad_Valorem" localSheetId="2">[1]Assumptions!#REF!</definedName>
    <definedName name="Ad_Valorem">[1]Assumptions!#REF!</definedName>
    <definedName name="Admin_incr_rate">[1]Assumptions!$B$7</definedName>
    <definedName name="bond_rate">[1]Assumptions!$B$9</definedName>
    <definedName name="bonnie" localSheetId="0">[1]Assumptions!#REF!</definedName>
    <definedName name="bonnie" localSheetId="2">[1]Assumptions!#REF!</definedName>
    <definedName name="bonnie">[1]Assumptions!#REF!</definedName>
    <definedName name="cancel" localSheetId="0">#REF!</definedName>
    <definedName name="cancel" localSheetId="2">#REF!</definedName>
    <definedName name="cancel">#REF!</definedName>
    <definedName name="converted_data" localSheetId="0">'[2]Data sorting and pasting'!#REF!</definedName>
    <definedName name="converted_data" localSheetId="2">'[2]Data sorting and pasting'!#REF!</definedName>
    <definedName name="converted_data">'[2]Data sorting and pasting'!#REF!</definedName>
    <definedName name="equivalent_rate">'[1]Table 3'!$Q$4</definedName>
    <definedName name="ER_rate_CY" localSheetId="0">[1]Assumptions!#REF!</definedName>
    <definedName name="ER_rate_CY" localSheetId="2">[1]Assumptions!#REF!</definedName>
    <definedName name="ER_rate_CY">[1]Assumptions!#REF!</definedName>
    <definedName name="ER_rate_NY" localSheetId="0">[1]Assumptions!#REF!</definedName>
    <definedName name="ER_rate_NY" localSheetId="2">[1]Assumptions!#REF!</definedName>
    <definedName name="ER_rate_NY">[1]Assumptions!#REF!</definedName>
    <definedName name="future_EE_contrib" localSheetId="0">[1]Assumptions!#REF!</definedName>
    <definedName name="future_EE_contrib" localSheetId="2">[1]Assumptions!#REF!</definedName>
    <definedName name="future_EE_contrib">[1]Assumptions!#REF!</definedName>
    <definedName name="GASB_123_data_incl_OPR" localSheetId="0">#REF!</definedName>
    <definedName name="GASB_123_data_incl_OPR" localSheetId="2">#REF!</definedName>
    <definedName name="GASB_123_data_incl_OPR">#REF!</definedName>
    <definedName name="Initial_Admin">[1]Assumptions!$B$12</definedName>
    <definedName name="Initial_IPT" localSheetId="0">[1]Assumptions!#REF!</definedName>
    <definedName name="Initial_IPT" localSheetId="2">[1]Assumptions!#REF!</definedName>
    <definedName name="Initial_IPT">[1]Assumptions!#REF!</definedName>
    <definedName name="Initial_Net_Position">[1]Assumptions!$B$11</definedName>
    <definedName name="Initial_Salary" localSheetId="0">[1]Assumptions!#REF!</definedName>
    <definedName name="Initial_Salary" localSheetId="2">[1]Assumptions!#REF!</definedName>
    <definedName name="Initial_Salary">[1]Assumptions!#REF!</definedName>
    <definedName name="long_term_rate">[1]Assumptions!$B$8</definedName>
    <definedName name="NetPL">[3]Assumptions!$C$22</definedName>
    <definedName name="NetPL_minus1">[3]Assumptions!$C$26</definedName>
    <definedName name="NetPL_plus1">[3]Assumptions!$C$30</definedName>
    <definedName name="Normal_Cost" localSheetId="0">[1]Assumptions!#REF!</definedName>
    <definedName name="Normal_Cost" localSheetId="2">[1]Assumptions!#REF!</definedName>
    <definedName name="Normal_Cost">[1]Assumptions!#REF!</definedName>
    <definedName name="Payroll">[1]Assumptions!$B$21</definedName>
    <definedName name="_xlnm.Print_Area" localSheetId="0">'Exhibit 1 '!$A$1:$K$46</definedName>
    <definedName name="_xlnm.Print_Area" localSheetId="1">'Exhibit 1a '!$A$1:$G$34</definedName>
    <definedName name="_xlnm.Print_Area" localSheetId="2">'Exhibit 2 - 2023'!$A$1:$AB$390</definedName>
    <definedName name="_xlnm.Print_Titles" localSheetId="2">'Exhibit 2 - 2023'!$1:$9</definedName>
    <definedName name="Rev_Sharing" localSheetId="0">[1]Assumptions!#REF!</definedName>
    <definedName name="Rev_Sharing" localSheetId="2">[1]Assumptions!#REF!</definedName>
    <definedName name="Rev_Sharing">[1]Assumptions!#REF!</definedName>
    <definedName name="Sal_infl_rate">[1]Assumptions!$B$6</definedName>
    <definedName name="SC_rate" localSheetId="0">[1]Assumptions!#REF!</definedName>
    <definedName name="SC_rate" localSheetId="2">[1]Assumptions!#REF!</definedName>
    <definedName name="SC_rate">[1]Assumptions!#REF!</definedName>
    <definedName name="Svc_Cost">[3]Assumptions!$B$42</definedName>
    <definedName name="valdate">[1]Assumptions!$B$4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8" l="1"/>
  <c r="B10" i="8"/>
  <c r="C10" i="8"/>
  <c r="D10" i="8"/>
  <c r="E10" i="8"/>
  <c r="F10" i="8"/>
  <c r="G10" i="8"/>
  <c r="H10" i="8"/>
  <c r="I10" i="8"/>
  <c r="J10" i="8"/>
  <c r="K10" i="8"/>
  <c r="L10" i="8"/>
  <c r="M10" i="8"/>
  <c r="N10" i="8"/>
  <c r="O10" i="8"/>
  <c r="P10" i="8"/>
  <c r="Q10" i="8"/>
  <c r="R10" i="8"/>
  <c r="S10" i="8"/>
  <c r="T10" i="8"/>
  <c r="U10" i="8"/>
  <c r="V10" i="8"/>
  <c r="W10" i="8"/>
  <c r="X10" i="8"/>
  <c r="Y10" i="8"/>
  <c r="Z10" i="8"/>
  <c r="AA10" i="8"/>
  <c r="AB10" i="8"/>
  <c r="A11" i="8"/>
  <c r="B11" i="8"/>
  <c r="C11" i="8"/>
  <c r="D11" i="8"/>
  <c r="E11" i="8"/>
  <c r="F11" i="8"/>
  <c r="G11" i="8"/>
  <c r="H11" i="8"/>
  <c r="I11" i="8"/>
  <c r="J11" i="8"/>
  <c r="K11" i="8"/>
  <c r="L11" i="8"/>
  <c r="M11" i="8"/>
  <c r="N11" i="8"/>
  <c r="O11" i="8"/>
  <c r="P11" i="8"/>
  <c r="Q11" i="8"/>
  <c r="R11" i="8"/>
  <c r="S11" i="8"/>
  <c r="T11" i="8"/>
  <c r="U11" i="8"/>
  <c r="V11" i="8"/>
  <c r="W11" i="8"/>
  <c r="X11" i="8"/>
  <c r="Y11" i="8"/>
  <c r="Z11" i="8"/>
  <c r="AA11" i="8"/>
  <c r="AB11"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18" i="8"/>
  <c r="B18" i="8"/>
  <c r="C18" i="8"/>
  <c r="D18" i="8"/>
  <c r="E18" i="8"/>
  <c r="F18" i="8"/>
  <c r="G18" i="8"/>
  <c r="H18" i="8"/>
  <c r="I18" i="8"/>
  <c r="J18" i="8"/>
  <c r="K18" i="8"/>
  <c r="L18" i="8"/>
  <c r="M18" i="8"/>
  <c r="N18" i="8"/>
  <c r="O18" i="8"/>
  <c r="P18" i="8"/>
  <c r="Q18" i="8"/>
  <c r="R18" i="8"/>
  <c r="S18" i="8"/>
  <c r="T18" i="8"/>
  <c r="U18" i="8"/>
  <c r="V18" i="8"/>
  <c r="W18" i="8"/>
  <c r="X18" i="8"/>
  <c r="Y18" i="8"/>
  <c r="Z18" i="8"/>
  <c r="AA18" i="8"/>
  <c r="AB18" i="8"/>
  <c r="A19" i="8"/>
  <c r="B19" i="8"/>
  <c r="C19" i="8"/>
  <c r="D19" i="8"/>
  <c r="E19" i="8"/>
  <c r="F19" i="8"/>
  <c r="G19" i="8"/>
  <c r="H19" i="8"/>
  <c r="I19" i="8"/>
  <c r="J19" i="8"/>
  <c r="K19" i="8"/>
  <c r="L19" i="8"/>
  <c r="M19" i="8"/>
  <c r="N19" i="8"/>
  <c r="O19" i="8"/>
  <c r="P19" i="8"/>
  <c r="Q19" i="8"/>
  <c r="R19" i="8"/>
  <c r="S19" i="8"/>
  <c r="T19" i="8"/>
  <c r="U19" i="8"/>
  <c r="V19" i="8"/>
  <c r="W19" i="8"/>
  <c r="X19" i="8"/>
  <c r="Y19" i="8"/>
  <c r="Z19" i="8"/>
  <c r="AA19" i="8"/>
  <c r="AB19" i="8"/>
  <c r="A20" i="8"/>
  <c r="B20" i="8"/>
  <c r="C20" i="8"/>
  <c r="D20" i="8"/>
  <c r="E20" i="8"/>
  <c r="F20" i="8"/>
  <c r="G20" i="8"/>
  <c r="H20" i="8"/>
  <c r="I20" i="8"/>
  <c r="J20" i="8"/>
  <c r="K20" i="8"/>
  <c r="L20" i="8"/>
  <c r="M20" i="8"/>
  <c r="N20" i="8"/>
  <c r="O20" i="8"/>
  <c r="P20" i="8"/>
  <c r="Q20" i="8"/>
  <c r="R20" i="8"/>
  <c r="S20" i="8"/>
  <c r="T20" i="8"/>
  <c r="U20" i="8"/>
  <c r="V20" i="8"/>
  <c r="W20" i="8"/>
  <c r="X20" i="8"/>
  <c r="Y20" i="8"/>
  <c r="Z20" i="8"/>
  <c r="AA20" i="8"/>
  <c r="AB20" i="8"/>
  <c r="A21" i="8"/>
  <c r="B21" i="8"/>
  <c r="C21" i="8"/>
  <c r="D21" i="8"/>
  <c r="E21" i="8"/>
  <c r="F21" i="8"/>
  <c r="G21" i="8"/>
  <c r="H21" i="8"/>
  <c r="I21" i="8"/>
  <c r="J21" i="8"/>
  <c r="K21" i="8"/>
  <c r="L21" i="8"/>
  <c r="M21" i="8"/>
  <c r="N21" i="8"/>
  <c r="O21" i="8"/>
  <c r="P21" i="8"/>
  <c r="Q21" i="8"/>
  <c r="R21" i="8"/>
  <c r="S21" i="8"/>
  <c r="T21" i="8"/>
  <c r="U21" i="8"/>
  <c r="V21" i="8"/>
  <c r="W21" i="8"/>
  <c r="X21" i="8"/>
  <c r="Y21" i="8"/>
  <c r="Z21" i="8"/>
  <c r="AA21" i="8"/>
  <c r="AB21" i="8"/>
  <c r="A22" i="8"/>
  <c r="B22" i="8"/>
  <c r="C22" i="8"/>
  <c r="D22" i="8"/>
  <c r="E22" i="8"/>
  <c r="F22" i="8"/>
  <c r="G22" i="8"/>
  <c r="H22" i="8"/>
  <c r="I22" i="8"/>
  <c r="J22" i="8"/>
  <c r="K22" i="8"/>
  <c r="L22" i="8"/>
  <c r="M22" i="8"/>
  <c r="N22" i="8"/>
  <c r="O22" i="8"/>
  <c r="P22" i="8"/>
  <c r="Q22" i="8"/>
  <c r="R22" i="8"/>
  <c r="S22" i="8"/>
  <c r="T22" i="8"/>
  <c r="U22" i="8"/>
  <c r="V22" i="8"/>
  <c r="W22" i="8"/>
  <c r="X22" i="8"/>
  <c r="Y22" i="8"/>
  <c r="Z22" i="8"/>
  <c r="AA22" i="8"/>
  <c r="AB22" i="8"/>
  <c r="A23" i="8"/>
  <c r="B23" i="8"/>
  <c r="C23" i="8"/>
  <c r="D23" i="8"/>
  <c r="E23" i="8"/>
  <c r="F23" i="8"/>
  <c r="G23" i="8"/>
  <c r="H23" i="8"/>
  <c r="I23" i="8"/>
  <c r="J23" i="8"/>
  <c r="K23" i="8"/>
  <c r="L23" i="8"/>
  <c r="M23" i="8"/>
  <c r="N23" i="8"/>
  <c r="O23" i="8"/>
  <c r="P23" i="8"/>
  <c r="Q23" i="8"/>
  <c r="R23" i="8"/>
  <c r="S23" i="8"/>
  <c r="T23" i="8"/>
  <c r="U23" i="8"/>
  <c r="V23" i="8"/>
  <c r="W23" i="8"/>
  <c r="X23" i="8"/>
  <c r="Y23" i="8"/>
  <c r="Z23" i="8"/>
  <c r="AA23" i="8"/>
  <c r="AB23" i="8"/>
  <c r="A24" i="8"/>
  <c r="B24" i="8"/>
  <c r="C24" i="8"/>
  <c r="D24" i="8"/>
  <c r="E24" i="8"/>
  <c r="F24" i="8"/>
  <c r="G24" i="8"/>
  <c r="H24" i="8"/>
  <c r="I24" i="8"/>
  <c r="J24" i="8"/>
  <c r="K24" i="8"/>
  <c r="L24" i="8"/>
  <c r="M24" i="8"/>
  <c r="N24" i="8"/>
  <c r="O24" i="8"/>
  <c r="P24" i="8"/>
  <c r="Q24" i="8"/>
  <c r="R24" i="8"/>
  <c r="S24" i="8"/>
  <c r="T24" i="8"/>
  <c r="U24" i="8"/>
  <c r="V24" i="8"/>
  <c r="W24" i="8"/>
  <c r="X24" i="8"/>
  <c r="Y24" i="8"/>
  <c r="Z24" i="8"/>
  <c r="AA24" i="8"/>
  <c r="AB24" i="8"/>
  <c r="A25" i="8"/>
  <c r="B25" i="8"/>
  <c r="C25" i="8"/>
  <c r="D25" i="8"/>
  <c r="E25" i="8"/>
  <c r="F25" i="8"/>
  <c r="G25" i="8"/>
  <c r="H25" i="8"/>
  <c r="I25" i="8"/>
  <c r="J25" i="8"/>
  <c r="K25" i="8"/>
  <c r="L25" i="8"/>
  <c r="M25" i="8"/>
  <c r="N25" i="8"/>
  <c r="O25" i="8"/>
  <c r="P25" i="8"/>
  <c r="Q25" i="8"/>
  <c r="R25" i="8"/>
  <c r="S25" i="8"/>
  <c r="T25" i="8"/>
  <c r="U25" i="8"/>
  <c r="V25" i="8"/>
  <c r="W25" i="8"/>
  <c r="X25" i="8"/>
  <c r="Y25" i="8"/>
  <c r="Z25" i="8"/>
  <c r="AA25" i="8"/>
  <c r="AB25" i="8"/>
  <c r="A26" i="8"/>
  <c r="B26" i="8"/>
  <c r="C26" i="8"/>
  <c r="D26" i="8"/>
  <c r="E26" i="8"/>
  <c r="F26" i="8"/>
  <c r="G26" i="8"/>
  <c r="H26" i="8"/>
  <c r="I26" i="8"/>
  <c r="J26" i="8"/>
  <c r="K26" i="8"/>
  <c r="L26" i="8"/>
  <c r="M26" i="8"/>
  <c r="N26" i="8"/>
  <c r="O26" i="8"/>
  <c r="P26" i="8"/>
  <c r="Q26" i="8"/>
  <c r="R26" i="8"/>
  <c r="S26" i="8"/>
  <c r="T26" i="8"/>
  <c r="U26" i="8"/>
  <c r="V26" i="8"/>
  <c r="W26" i="8"/>
  <c r="X26" i="8"/>
  <c r="Y26" i="8"/>
  <c r="Z26" i="8"/>
  <c r="AA26" i="8"/>
  <c r="AB26" i="8"/>
  <c r="A27" i="8"/>
  <c r="B27" i="8"/>
  <c r="C27" i="8"/>
  <c r="D27" i="8"/>
  <c r="E27" i="8"/>
  <c r="F27" i="8"/>
  <c r="G27" i="8"/>
  <c r="H27" i="8"/>
  <c r="I27" i="8"/>
  <c r="J27" i="8"/>
  <c r="K27" i="8"/>
  <c r="L27" i="8"/>
  <c r="M27" i="8"/>
  <c r="N27" i="8"/>
  <c r="O27" i="8"/>
  <c r="P27" i="8"/>
  <c r="Q27" i="8"/>
  <c r="R27" i="8"/>
  <c r="S27" i="8"/>
  <c r="T27" i="8"/>
  <c r="U27" i="8"/>
  <c r="V27" i="8"/>
  <c r="W27" i="8"/>
  <c r="X27" i="8"/>
  <c r="Y27" i="8"/>
  <c r="Z27" i="8"/>
  <c r="AA27" i="8"/>
  <c r="AB27" i="8"/>
  <c r="A28" i="8"/>
  <c r="B28" i="8"/>
  <c r="C28" i="8"/>
  <c r="D28" i="8"/>
  <c r="E28" i="8"/>
  <c r="F28" i="8"/>
  <c r="G28" i="8"/>
  <c r="H28" i="8"/>
  <c r="I28" i="8"/>
  <c r="J28" i="8"/>
  <c r="K28" i="8"/>
  <c r="L28" i="8"/>
  <c r="M28" i="8"/>
  <c r="N28" i="8"/>
  <c r="O28" i="8"/>
  <c r="P28" i="8"/>
  <c r="Q28" i="8"/>
  <c r="R28" i="8"/>
  <c r="S28" i="8"/>
  <c r="T28" i="8"/>
  <c r="U28" i="8"/>
  <c r="V28" i="8"/>
  <c r="W28" i="8"/>
  <c r="X28" i="8"/>
  <c r="Y28" i="8"/>
  <c r="Z28" i="8"/>
  <c r="AA28" i="8"/>
  <c r="AB28" i="8"/>
  <c r="A29" i="8"/>
  <c r="B29" i="8"/>
  <c r="C29" i="8"/>
  <c r="D29" i="8"/>
  <c r="E29" i="8"/>
  <c r="F29" i="8"/>
  <c r="G29" i="8"/>
  <c r="H29" i="8"/>
  <c r="I29" i="8"/>
  <c r="J29" i="8"/>
  <c r="K29" i="8"/>
  <c r="L29" i="8"/>
  <c r="M29" i="8"/>
  <c r="N29" i="8"/>
  <c r="O29" i="8"/>
  <c r="P29" i="8"/>
  <c r="Q29" i="8"/>
  <c r="R29" i="8"/>
  <c r="S29" i="8"/>
  <c r="T29" i="8"/>
  <c r="U29" i="8"/>
  <c r="V29" i="8"/>
  <c r="W29" i="8"/>
  <c r="X29" i="8"/>
  <c r="Y29" i="8"/>
  <c r="Z29" i="8"/>
  <c r="AA29" i="8"/>
  <c r="AB29" i="8"/>
  <c r="A30" i="8"/>
  <c r="B30" i="8"/>
  <c r="C30" i="8"/>
  <c r="D30" i="8"/>
  <c r="E30" i="8"/>
  <c r="F30" i="8"/>
  <c r="G30" i="8"/>
  <c r="H30" i="8"/>
  <c r="I30" i="8"/>
  <c r="J30" i="8"/>
  <c r="K30" i="8"/>
  <c r="L30" i="8"/>
  <c r="M30" i="8"/>
  <c r="N30" i="8"/>
  <c r="O30" i="8"/>
  <c r="P30" i="8"/>
  <c r="Q30" i="8"/>
  <c r="R30" i="8"/>
  <c r="S30" i="8"/>
  <c r="T30" i="8"/>
  <c r="U30" i="8"/>
  <c r="V30" i="8"/>
  <c r="W30" i="8"/>
  <c r="X30" i="8"/>
  <c r="Y30" i="8"/>
  <c r="Z30" i="8"/>
  <c r="AA30" i="8"/>
  <c r="AB30" i="8"/>
  <c r="A31" i="8"/>
  <c r="B31" i="8"/>
  <c r="C31" i="8"/>
  <c r="D31" i="8"/>
  <c r="E31" i="8"/>
  <c r="F31" i="8"/>
  <c r="G31" i="8"/>
  <c r="H31" i="8"/>
  <c r="I31" i="8"/>
  <c r="J31" i="8"/>
  <c r="K31" i="8"/>
  <c r="L31" i="8"/>
  <c r="M31" i="8"/>
  <c r="N31" i="8"/>
  <c r="O31" i="8"/>
  <c r="P31" i="8"/>
  <c r="Q31" i="8"/>
  <c r="R31" i="8"/>
  <c r="S31" i="8"/>
  <c r="T31" i="8"/>
  <c r="U31" i="8"/>
  <c r="V31" i="8"/>
  <c r="W31" i="8"/>
  <c r="X31" i="8"/>
  <c r="Y31" i="8"/>
  <c r="Z31" i="8"/>
  <c r="AA31" i="8"/>
  <c r="AB31" i="8"/>
  <c r="A32" i="8"/>
  <c r="B32" i="8"/>
  <c r="C32" i="8"/>
  <c r="D32" i="8"/>
  <c r="E32" i="8"/>
  <c r="F32" i="8"/>
  <c r="G32" i="8"/>
  <c r="H32" i="8"/>
  <c r="I32" i="8"/>
  <c r="J32" i="8"/>
  <c r="K32" i="8"/>
  <c r="L32" i="8"/>
  <c r="M32" i="8"/>
  <c r="N32" i="8"/>
  <c r="O32" i="8"/>
  <c r="P32" i="8"/>
  <c r="Q32" i="8"/>
  <c r="R32" i="8"/>
  <c r="S32" i="8"/>
  <c r="T32" i="8"/>
  <c r="U32" i="8"/>
  <c r="V32" i="8"/>
  <c r="W32" i="8"/>
  <c r="X32" i="8"/>
  <c r="Y32" i="8"/>
  <c r="Z32" i="8"/>
  <c r="AA32" i="8"/>
  <c r="AB32" i="8"/>
  <c r="A33" i="8"/>
  <c r="B33" i="8"/>
  <c r="C33" i="8"/>
  <c r="D33" i="8"/>
  <c r="E33" i="8"/>
  <c r="F33" i="8"/>
  <c r="G33" i="8"/>
  <c r="H33" i="8"/>
  <c r="I33" i="8"/>
  <c r="J33" i="8"/>
  <c r="K33" i="8"/>
  <c r="L33" i="8"/>
  <c r="M33" i="8"/>
  <c r="N33" i="8"/>
  <c r="O33" i="8"/>
  <c r="P33" i="8"/>
  <c r="Q33" i="8"/>
  <c r="R33" i="8"/>
  <c r="S33" i="8"/>
  <c r="T33" i="8"/>
  <c r="U33" i="8"/>
  <c r="V33" i="8"/>
  <c r="W33" i="8"/>
  <c r="X33" i="8"/>
  <c r="Y33" i="8"/>
  <c r="Z33" i="8"/>
  <c r="AA33" i="8"/>
  <c r="AB33" i="8"/>
  <c r="A34" i="8"/>
  <c r="B34" i="8"/>
  <c r="C34" i="8"/>
  <c r="D34" i="8"/>
  <c r="E34" i="8"/>
  <c r="F34" i="8"/>
  <c r="G34" i="8"/>
  <c r="H34" i="8"/>
  <c r="I34" i="8"/>
  <c r="J34" i="8"/>
  <c r="K34" i="8"/>
  <c r="L34" i="8"/>
  <c r="M34" i="8"/>
  <c r="N34" i="8"/>
  <c r="O34" i="8"/>
  <c r="P34" i="8"/>
  <c r="Q34" i="8"/>
  <c r="R34" i="8"/>
  <c r="S34" i="8"/>
  <c r="T34" i="8"/>
  <c r="U34" i="8"/>
  <c r="V34" i="8"/>
  <c r="W34" i="8"/>
  <c r="X34" i="8"/>
  <c r="Y34" i="8"/>
  <c r="Z34" i="8"/>
  <c r="AA34" i="8"/>
  <c r="AB34" i="8"/>
  <c r="A35" i="8"/>
  <c r="B35" i="8"/>
  <c r="C35" i="8"/>
  <c r="D35" i="8"/>
  <c r="E35" i="8"/>
  <c r="F35" i="8"/>
  <c r="G35" i="8"/>
  <c r="H35" i="8"/>
  <c r="I35" i="8"/>
  <c r="J35" i="8"/>
  <c r="K35" i="8"/>
  <c r="L35" i="8"/>
  <c r="M35" i="8"/>
  <c r="N35" i="8"/>
  <c r="O35" i="8"/>
  <c r="P35" i="8"/>
  <c r="Q35" i="8"/>
  <c r="R35" i="8"/>
  <c r="S35" i="8"/>
  <c r="T35" i="8"/>
  <c r="U35" i="8"/>
  <c r="V35" i="8"/>
  <c r="W35" i="8"/>
  <c r="X35" i="8"/>
  <c r="Y35" i="8"/>
  <c r="Z35" i="8"/>
  <c r="AA35" i="8"/>
  <c r="AB35" i="8"/>
  <c r="A36" i="8"/>
  <c r="B36" i="8"/>
  <c r="C36" i="8"/>
  <c r="D36" i="8"/>
  <c r="E36" i="8"/>
  <c r="F36" i="8"/>
  <c r="G36" i="8"/>
  <c r="H36" i="8"/>
  <c r="I36" i="8"/>
  <c r="J36" i="8"/>
  <c r="K36" i="8"/>
  <c r="L36" i="8"/>
  <c r="M36" i="8"/>
  <c r="N36" i="8"/>
  <c r="O36" i="8"/>
  <c r="P36" i="8"/>
  <c r="Q36" i="8"/>
  <c r="R36" i="8"/>
  <c r="S36" i="8"/>
  <c r="T36" i="8"/>
  <c r="U36" i="8"/>
  <c r="V36" i="8"/>
  <c r="W36" i="8"/>
  <c r="X36" i="8"/>
  <c r="Y36" i="8"/>
  <c r="Z36" i="8"/>
  <c r="AA36" i="8"/>
  <c r="AB36" i="8"/>
  <c r="A37" i="8"/>
  <c r="B37" i="8"/>
  <c r="C37" i="8"/>
  <c r="D37" i="8"/>
  <c r="E37" i="8"/>
  <c r="F37" i="8"/>
  <c r="G37" i="8"/>
  <c r="H37" i="8"/>
  <c r="I37" i="8"/>
  <c r="J37" i="8"/>
  <c r="K37" i="8"/>
  <c r="L37" i="8"/>
  <c r="M37" i="8"/>
  <c r="N37" i="8"/>
  <c r="O37" i="8"/>
  <c r="P37" i="8"/>
  <c r="Q37" i="8"/>
  <c r="R37" i="8"/>
  <c r="S37" i="8"/>
  <c r="T37" i="8"/>
  <c r="U37" i="8"/>
  <c r="V37" i="8"/>
  <c r="W37" i="8"/>
  <c r="X37" i="8"/>
  <c r="Y37" i="8"/>
  <c r="Z37" i="8"/>
  <c r="AA37" i="8"/>
  <c r="AB37" i="8"/>
  <c r="A38" i="8"/>
  <c r="B38" i="8"/>
  <c r="C38" i="8"/>
  <c r="D38" i="8"/>
  <c r="E38" i="8"/>
  <c r="F38" i="8"/>
  <c r="G38" i="8"/>
  <c r="H38" i="8"/>
  <c r="I38" i="8"/>
  <c r="J38" i="8"/>
  <c r="K38" i="8"/>
  <c r="L38" i="8"/>
  <c r="M38" i="8"/>
  <c r="N38" i="8"/>
  <c r="O38" i="8"/>
  <c r="P38" i="8"/>
  <c r="Q38" i="8"/>
  <c r="R38" i="8"/>
  <c r="S38" i="8"/>
  <c r="T38" i="8"/>
  <c r="U38" i="8"/>
  <c r="V38" i="8"/>
  <c r="W38" i="8"/>
  <c r="X38" i="8"/>
  <c r="Y38" i="8"/>
  <c r="Z38" i="8"/>
  <c r="AA38" i="8"/>
  <c r="AB38" i="8"/>
  <c r="A39" i="8"/>
  <c r="B39" i="8"/>
  <c r="C39" i="8"/>
  <c r="D39" i="8"/>
  <c r="E39" i="8"/>
  <c r="F39" i="8"/>
  <c r="G39" i="8"/>
  <c r="H39" i="8"/>
  <c r="I39" i="8"/>
  <c r="J39" i="8"/>
  <c r="K39" i="8"/>
  <c r="L39" i="8"/>
  <c r="M39" i="8"/>
  <c r="N39" i="8"/>
  <c r="O39" i="8"/>
  <c r="P39" i="8"/>
  <c r="Q39" i="8"/>
  <c r="R39" i="8"/>
  <c r="S39" i="8"/>
  <c r="T39" i="8"/>
  <c r="U39" i="8"/>
  <c r="V39" i="8"/>
  <c r="W39" i="8"/>
  <c r="X39" i="8"/>
  <c r="Y39" i="8"/>
  <c r="Z39" i="8"/>
  <c r="AA39" i="8"/>
  <c r="AB39" i="8"/>
  <c r="A40" i="8"/>
  <c r="B40" i="8"/>
  <c r="C40" i="8"/>
  <c r="D40" i="8"/>
  <c r="E40" i="8"/>
  <c r="F40" i="8"/>
  <c r="G40" i="8"/>
  <c r="H40" i="8"/>
  <c r="I40" i="8"/>
  <c r="J40" i="8"/>
  <c r="K40" i="8"/>
  <c r="L40" i="8"/>
  <c r="M40" i="8"/>
  <c r="N40" i="8"/>
  <c r="O40" i="8"/>
  <c r="P40" i="8"/>
  <c r="Q40" i="8"/>
  <c r="R40" i="8"/>
  <c r="S40" i="8"/>
  <c r="T40" i="8"/>
  <c r="U40" i="8"/>
  <c r="V40" i="8"/>
  <c r="W40" i="8"/>
  <c r="X40" i="8"/>
  <c r="Y40" i="8"/>
  <c r="Z40" i="8"/>
  <c r="AA40" i="8"/>
  <c r="AB40" i="8"/>
  <c r="A41" i="8"/>
  <c r="B41" i="8"/>
  <c r="C41" i="8"/>
  <c r="D41" i="8"/>
  <c r="E41" i="8"/>
  <c r="F41" i="8"/>
  <c r="G41" i="8"/>
  <c r="H41" i="8"/>
  <c r="I41" i="8"/>
  <c r="J41" i="8"/>
  <c r="K41" i="8"/>
  <c r="L41" i="8"/>
  <c r="M41" i="8"/>
  <c r="N41" i="8"/>
  <c r="O41" i="8"/>
  <c r="P41" i="8"/>
  <c r="Q41" i="8"/>
  <c r="R41" i="8"/>
  <c r="S41" i="8"/>
  <c r="T41" i="8"/>
  <c r="U41" i="8"/>
  <c r="V41" i="8"/>
  <c r="W41" i="8"/>
  <c r="X41" i="8"/>
  <c r="Y41" i="8"/>
  <c r="Z41" i="8"/>
  <c r="AA41" i="8"/>
  <c r="AB41" i="8"/>
  <c r="A42" i="8"/>
  <c r="B42" i="8"/>
  <c r="C42" i="8"/>
  <c r="D42" i="8"/>
  <c r="E42" i="8"/>
  <c r="F42" i="8"/>
  <c r="G42" i="8"/>
  <c r="H42" i="8"/>
  <c r="I42" i="8"/>
  <c r="J42" i="8"/>
  <c r="K42" i="8"/>
  <c r="L42" i="8"/>
  <c r="M42" i="8"/>
  <c r="N42" i="8"/>
  <c r="O42" i="8"/>
  <c r="P42" i="8"/>
  <c r="Q42" i="8"/>
  <c r="R42" i="8"/>
  <c r="S42" i="8"/>
  <c r="T42" i="8"/>
  <c r="U42" i="8"/>
  <c r="V42" i="8"/>
  <c r="W42" i="8"/>
  <c r="X42" i="8"/>
  <c r="Y42" i="8"/>
  <c r="Z42" i="8"/>
  <c r="AA42" i="8"/>
  <c r="AB42" i="8"/>
  <c r="A43" i="8"/>
  <c r="B43" i="8"/>
  <c r="C43" i="8"/>
  <c r="D43" i="8"/>
  <c r="E43" i="8"/>
  <c r="F43" i="8"/>
  <c r="G43" i="8"/>
  <c r="H43" i="8"/>
  <c r="I43" i="8"/>
  <c r="J43" i="8"/>
  <c r="K43" i="8"/>
  <c r="L43" i="8"/>
  <c r="M43" i="8"/>
  <c r="N43" i="8"/>
  <c r="O43" i="8"/>
  <c r="P43" i="8"/>
  <c r="Q43" i="8"/>
  <c r="R43" i="8"/>
  <c r="S43" i="8"/>
  <c r="T43" i="8"/>
  <c r="U43" i="8"/>
  <c r="V43" i="8"/>
  <c r="W43" i="8"/>
  <c r="X43" i="8"/>
  <c r="Y43" i="8"/>
  <c r="Z43" i="8"/>
  <c r="AA43" i="8"/>
  <c r="AB43" i="8"/>
  <c r="A44" i="8"/>
  <c r="B44" i="8"/>
  <c r="C44" i="8"/>
  <c r="D44" i="8"/>
  <c r="E44" i="8"/>
  <c r="F44" i="8"/>
  <c r="G44" i="8"/>
  <c r="H44" i="8"/>
  <c r="I44" i="8"/>
  <c r="J44" i="8"/>
  <c r="K44" i="8"/>
  <c r="L44" i="8"/>
  <c r="M44" i="8"/>
  <c r="N44" i="8"/>
  <c r="O44" i="8"/>
  <c r="P44" i="8"/>
  <c r="Q44" i="8"/>
  <c r="R44" i="8"/>
  <c r="S44" i="8"/>
  <c r="T44" i="8"/>
  <c r="U44" i="8"/>
  <c r="V44" i="8"/>
  <c r="W44" i="8"/>
  <c r="X44" i="8"/>
  <c r="Y44" i="8"/>
  <c r="Z44" i="8"/>
  <c r="AA44" i="8"/>
  <c r="AB44" i="8"/>
  <c r="A45" i="8"/>
  <c r="B45" i="8"/>
  <c r="C45" i="8"/>
  <c r="D45" i="8"/>
  <c r="E45" i="8"/>
  <c r="F45" i="8"/>
  <c r="G45" i="8"/>
  <c r="H45" i="8"/>
  <c r="I45" i="8"/>
  <c r="J45" i="8"/>
  <c r="K45" i="8"/>
  <c r="L45" i="8"/>
  <c r="M45" i="8"/>
  <c r="N45" i="8"/>
  <c r="O45" i="8"/>
  <c r="P45" i="8"/>
  <c r="Q45" i="8"/>
  <c r="R45" i="8"/>
  <c r="S45" i="8"/>
  <c r="T45" i="8"/>
  <c r="U45" i="8"/>
  <c r="V45" i="8"/>
  <c r="W45" i="8"/>
  <c r="X45" i="8"/>
  <c r="Y45" i="8"/>
  <c r="Z45" i="8"/>
  <c r="AA45" i="8"/>
  <c r="AB45" i="8"/>
  <c r="A46" i="8"/>
  <c r="B46" i="8"/>
  <c r="C46" i="8"/>
  <c r="D46" i="8"/>
  <c r="E46" i="8"/>
  <c r="F46" i="8"/>
  <c r="G46" i="8"/>
  <c r="H46" i="8"/>
  <c r="I46" i="8"/>
  <c r="J46" i="8"/>
  <c r="K46" i="8"/>
  <c r="L46" i="8"/>
  <c r="M46" i="8"/>
  <c r="N46" i="8"/>
  <c r="O46" i="8"/>
  <c r="P46" i="8"/>
  <c r="Q46" i="8"/>
  <c r="R46" i="8"/>
  <c r="S46" i="8"/>
  <c r="T46" i="8"/>
  <c r="U46" i="8"/>
  <c r="V46" i="8"/>
  <c r="W46" i="8"/>
  <c r="X46" i="8"/>
  <c r="Y46" i="8"/>
  <c r="Z46" i="8"/>
  <c r="AA46" i="8"/>
  <c r="AB46" i="8"/>
  <c r="A47" i="8"/>
  <c r="B47" i="8"/>
  <c r="C47" i="8"/>
  <c r="D47" i="8"/>
  <c r="E47" i="8"/>
  <c r="F47" i="8"/>
  <c r="G47" i="8"/>
  <c r="H47" i="8"/>
  <c r="I47" i="8"/>
  <c r="J47" i="8"/>
  <c r="K47" i="8"/>
  <c r="L47" i="8"/>
  <c r="M47" i="8"/>
  <c r="N47" i="8"/>
  <c r="O47" i="8"/>
  <c r="P47" i="8"/>
  <c r="Q47" i="8"/>
  <c r="R47" i="8"/>
  <c r="S47" i="8"/>
  <c r="T47" i="8"/>
  <c r="U47" i="8"/>
  <c r="V47" i="8"/>
  <c r="W47" i="8"/>
  <c r="X47" i="8"/>
  <c r="Y47" i="8"/>
  <c r="Z47" i="8"/>
  <c r="AA47" i="8"/>
  <c r="AB47" i="8"/>
  <c r="A48" i="8"/>
  <c r="B48" i="8"/>
  <c r="C48" i="8"/>
  <c r="D48" i="8"/>
  <c r="E48" i="8"/>
  <c r="F48" i="8"/>
  <c r="G48" i="8"/>
  <c r="H48" i="8"/>
  <c r="I48" i="8"/>
  <c r="J48" i="8"/>
  <c r="K48" i="8"/>
  <c r="L48" i="8"/>
  <c r="M48" i="8"/>
  <c r="N48" i="8"/>
  <c r="O48" i="8"/>
  <c r="P48" i="8"/>
  <c r="Q48" i="8"/>
  <c r="R48" i="8"/>
  <c r="S48" i="8"/>
  <c r="T48" i="8"/>
  <c r="U48" i="8"/>
  <c r="V48" i="8"/>
  <c r="W48" i="8"/>
  <c r="X48" i="8"/>
  <c r="Y48" i="8"/>
  <c r="Z48" i="8"/>
  <c r="AA48" i="8"/>
  <c r="AB48" i="8"/>
  <c r="A49" i="8"/>
  <c r="B49" i="8"/>
  <c r="C49" i="8"/>
  <c r="D49" i="8"/>
  <c r="E49" i="8"/>
  <c r="F49" i="8"/>
  <c r="G49" i="8"/>
  <c r="H49" i="8"/>
  <c r="I49" i="8"/>
  <c r="J49" i="8"/>
  <c r="K49" i="8"/>
  <c r="L49" i="8"/>
  <c r="M49" i="8"/>
  <c r="N49" i="8"/>
  <c r="O49" i="8"/>
  <c r="P49" i="8"/>
  <c r="Q49" i="8"/>
  <c r="R49" i="8"/>
  <c r="S49" i="8"/>
  <c r="T49" i="8"/>
  <c r="U49" i="8"/>
  <c r="V49" i="8"/>
  <c r="W49" i="8"/>
  <c r="X49" i="8"/>
  <c r="Y49" i="8"/>
  <c r="Z49" i="8"/>
  <c r="AA49" i="8"/>
  <c r="AB49" i="8"/>
  <c r="A50" i="8"/>
  <c r="B50" i="8"/>
  <c r="C50" i="8"/>
  <c r="D50" i="8"/>
  <c r="E50" i="8"/>
  <c r="F50" i="8"/>
  <c r="G50" i="8"/>
  <c r="H50" i="8"/>
  <c r="I50" i="8"/>
  <c r="J50" i="8"/>
  <c r="K50" i="8"/>
  <c r="L50" i="8"/>
  <c r="M50" i="8"/>
  <c r="N50" i="8"/>
  <c r="O50" i="8"/>
  <c r="P50" i="8"/>
  <c r="Q50" i="8"/>
  <c r="R50" i="8"/>
  <c r="S50" i="8"/>
  <c r="T50" i="8"/>
  <c r="U50" i="8"/>
  <c r="V50" i="8"/>
  <c r="W50" i="8"/>
  <c r="X50" i="8"/>
  <c r="Y50" i="8"/>
  <c r="Z50" i="8"/>
  <c r="AA50" i="8"/>
  <c r="AB50" i="8"/>
  <c r="A51" i="8"/>
  <c r="B51" i="8"/>
  <c r="C51" i="8"/>
  <c r="D51" i="8"/>
  <c r="E51" i="8"/>
  <c r="F51" i="8"/>
  <c r="G51" i="8"/>
  <c r="H51" i="8"/>
  <c r="I51" i="8"/>
  <c r="J51" i="8"/>
  <c r="K51" i="8"/>
  <c r="L51" i="8"/>
  <c r="M51" i="8"/>
  <c r="N51" i="8"/>
  <c r="O51" i="8"/>
  <c r="P51" i="8"/>
  <c r="Q51" i="8"/>
  <c r="R51" i="8"/>
  <c r="S51" i="8"/>
  <c r="T51" i="8"/>
  <c r="U51" i="8"/>
  <c r="V51" i="8"/>
  <c r="W51" i="8"/>
  <c r="X51" i="8"/>
  <c r="Y51" i="8"/>
  <c r="Z51" i="8"/>
  <c r="AA51" i="8"/>
  <c r="AB51" i="8"/>
  <c r="A52" i="8"/>
  <c r="B52" i="8"/>
  <c r="C52" i="8"/>
  <c r="D52" i="8"/>
  <c r="E52" i="8"/>
  <c r="F52" i="8"/>
  <c r="G52" i="8"/>
  <c r="H52" i="8"/>
  <c r="I52" i="8"/>
  <c r="J52" i="8"/>
  <c r="K52" i="8"/>
  <c r="L52" i="8"/>
  <c r="M52" i="8"/>
  <c r="N52" i="8"/>
  <c r="O52" i="8"/>
  <c r="P52" i="8"/>
  <c r="Q52" i="8"/>
  <c r="R52" i="8"/>
  <c r="S52" i="8"/>
  <c r="T52" i="8"/>
  <c r="U52" i="8"/>
  <c r="V52" i="8"/>
  <c r="W52" i="8"/>
  <c r="X52" i="8"/>
  <c r="Y52" i="8"/>
  <c r="Z52" i="8"/>
  <c r="AA52" i="8"/>
  <c r="AB52" i="8"/>
  <c r="A53" i="8"/>
  <c r="B53" i="8"/>
  <c r="C53" i="8"/>
  <c r="D53" i="8"/>
  <c r="E53" i="8"/>
  <c r="F53" i="8"/>
  <c r="G53" i="8"/>
  <c r="H53" i="8"/>
  <c r="I53" i="8"/>
  <c r="J53" i="8"/>
  <c r="K53" i="8"/>
  <c r="L53" i="8"/>
  <c r="M53" i="8"/>
  <c r="N53" i="8"/>
  <c r="O53" i="8"/>
  <c r="P53" i="8"/>
  <c r="Q53" i="8"/>
  <c r="R53" i="8"/>
  <c r="S53" i="8"/>
  <c r="T53" i="8"/>
  <c r="U53" i="8"/>
  <c r="V53" i="8"/>
  <c r="W53" i="8"/>
  <c r="X53" i="8"/>
  <c r="Y53" i="8"/>
  <c r="Z53" i="8"/>
  <c r="AA53" i="8"/>
  <c r="AB53" i="8"/>
  <c r="A54" i="8"/>
  <c r="B54" i="8"/>
  <c r="C54" i="8"/>
  <c r="D54" i="8"/>
  <c r="E54" i="8"/>
  <c r="F54" i="8"/>
  <c r="G54" i="8"/>
  <c r="H54" i="8"/>
  <c r="I54" i="8"/>
  <c r="J54" i="8"/>
  <c r="K54" i="8"/>
  <c r="L54" i="8"/>
  <c r="M54" i="8"/>
  <c r="N54" i="8"/>
  <c r="O54" i="8"/>
  <c r="P54" i="8"/>
  <c r="Q54" i="8"/>
  <c r="R54" i="8"/>
  <c r="S54" i="8"/>
  <c r="T54" i="8"/>
  <c r="U54" i="8"/>
  <c r="V54" i="8"/>
  <c r="W54" i="8"/>
  <c r="X54" i="8"/>
  <c r="Y54" i="8"/>
  <c r="Z54" i="8"/>
  <c r="AA54" i="8"/>
  <c r="AB54" i="8"/>
  <c r="A55" i="8"/>
  <c r="B55" i="8"/>
  <c r="C55" i="8"/>
  <c r="D55" i="8"/>
  <c r="E55" i="8"/>
  <c r="F55" i="8"/>
  <c r="G55" i="8"/>
  <c r="H55" i="8"/>
  <c r="I55" i="8"/>
  <c r="J55" i="8"/>
  <c r="K55" i="8"/>
  <c r="L55" i="8"/>
  <c r="M55" i="8"/>
  <c r="N55" i="8"/>
  <c r="O55" i="8"/>
  <c r="P55" i="8"/>
  <c r="Q55" i="8"/>
  <c r="R55" i="8"/>
  <c r="S55" i="8"/>
  <c r="T55" i="8"/>
  <c r="U55" i="8"/>
  <c r="V55" i="8"/>
  <c r="W55" i="8"/>
  <c r="X55" i="8"/>
  <c r="Y55" i="8"/>
  <c r="Z55" i="8"/>
  <c r="AA55" i="8"/>
  <c r="AB55" i="8"/>
  <c r="A56" i="8"/>
  <c r="B56" i="8"/>
  <c r="C56" i="8"/>
  <c r="D56" i="8"/>
  <c r="E56" i="8"/>
  <c r="F56" i="8"/>
  <c r="G56" i="8"/>
  <c r="H56" i="8"/>
  <c r="I56" i="8"/>
  <c r="J56" i="8"/>
  <c r="K56" i="8"/>
  <c r="L56" i="8"/>
  <c r="M56" i="8"/>
  <c r="N56" i="8"/>
  <c r="O56" i="8"/>
  <c r="P56" i="8"/>
  <c r="Q56" i="8"/>
  <c r="R56" i="8"/>
  <c r="S56" i="8"/>
  <c r="T56" i="8"/>
  <c r="U56" i="8"/>
  <c r="V56" i="8"/>
  <c r="W56" i="8"/>
  <c r="X56" i="8"/>
  <c r="Y56" i="8"/>
  <c r="Z56" i="8"/>
  <c r="AA56" i="8"/>
  <c r="AB56" i="8"/>
  <c r="A57" i="8"/>
  <c r="B57" i="8"/>
  <c r="C57" i="8"/>
  <c r="D57" i="8"/>
  <c r="E57" i="8"/>
  <c r="F57" i="8"/>
  <c r="G57" i="8"/>
  <c r="H57" i="8"/>
  <c r="I57" i="8"/>
  <c r="J57" i="8"/>
  <c r="K57" i="8"/>
  <c r="L57" i="8"/>
  <c r="M57" i="8"/>
  <c r="N57" i="8"/>
  <c r="O57" i="8"/>
  <c r="P57" i="8"/>
  <c r="Q57" i="8"/>
  <c r="R57" i="8"/>
  <c r="S57" i="8"/>
  <c r="T57" i="8"/>
  <c r="U57" i="8"/>
  <c r="V57" i="8"/>
  <c r="W57" i="8"/>
  <c r="X57" i="8"/>
  <c r="Y57" i="8"/>
  <c r="Z57" i="8"/>
  <c r="AA57" i="8"/>
  <c r="AB57" i="8"/>
  <c r="A58" i="8"/>
  <c r="B58" i="8"/>
  <c r="C58" i="8"/>
  <c r="D58" i="8"/>
  <c r="E58" i="8"/>
  <c r="F58" i="8"/>
  <c r="G58" i="8"/>
  <c r="H58" i="8"/>
  <c r="I58" i="8"/>
  <c r="J58" i="8"/>
  <c r="K58" i="8"/>
  <c r="L58" i="8"/>
  <c r="M58" i="8"/>
  <c r="N58" i="8"/>
  <c r="O58" i="8"/>
  <c r="P58" i="8"/>
  <c r="Q58" i="8"/>
  <c r="R58" i="8"/>
  <c r="S58" i="8"/>
  <c r="T58" i="8"/>
  <c r="U58" i="8"/>
  <c r="V58" i="8"/>
  <c r="W58" i="8"/>
  <c r="X58" i="8"/>
  <c r="Y58" i="8"/>
  <c r="Z58" i="8"/>
  <c r="AA58" i="8"/>
  <c r="AB58" i="8"/>
  <c r="A59" i="8"/>
  <c r="B59" i="8"/>
  <c r="C59" i="8"/>
  <c r="D59" i="8"/>
  <c r="E59" i="8"/>
  <c r="F59" i="8"/>
  <c r="G59" i="8"/>
  <c r="H59" i="8"/>
  <c r="I59" i="8"/>
  <c r="J59" i="8"/>
  <c r="K59" i="8"/>
  <c r="L59" i="8"/>
  <c r="M59" i="8"/>
  <c r="N59" i="8"/>
  <c r="O59" i="8"/>
  <c r="P59" i="8"/>
  <c r="Q59" i="8"/>
  <c r="R59" i="8"/>
  <c r="S59" i="8"/>
  <c r="T59" i="8"/>
  <c r="U59" i="8"/>
  <c r="V59" i="8"/>
  <c r="W59" i="8"/>
  <c r="X59" i="8"/>
  <c r="Y59" i="8"/>
  <c r="Z59" i="8"/>
  <c r="AA59" i="8"/>
  <c r="AB59" i="8"/>
  <c r="A60" i="8"/>
  <c r="B60" i="8"/>
  <c r="C60" i="8"/>
  <c r="D60" i="8"/>
  <c r="E60" i="8"/>
  <c r="F60" i="8"/>
  <c r="G60" i="8"/>
  <c r="H60" i="8"/>
  <c r="I60" i="8"/>
  <c r="J60" i="8"/>
  <c r="K60" i="8"/>
  <c r="L60" i="8"/>
  <c r="M60" i="8"/>
  <c r="N60" i="8"/>
  <c r="O60" i="8"/>
  <c r="P60" i="8"/>
  <c r="Q60" i="8"/>
  <c r="R60" i="8"/>
  <c r="S60" i="8"/>
  <c r="T60" i="8"/>
  <c r="U60" i="8"/>
  <c r="V60" i="8"/>
  <c r="W60" i="8"/>
  <c r="X60" i="8"/>
  <c r="Y60" i="8"/>
  <c r="Z60" i="8"/>
  <c r="AA60" i="8"/>
  <c r="AB60" i="8"/>
  <c r="A61" i="8"/>
  <c r="B61" i="8"/>
  <c r="C61" i="8"/>
  <c r="D61" i="8"/>
  <c r="E61" i="8"/>
  <c r="F61" i="8"/>
  <c r="G61" i="8"/>
  <c r="H61" i="8"/>
  <c r="I61" i="8"/>
  <c r="J61" i="8"/>
  <c r="K61" i="8"/>
  <c r="L61" i="8"/>
  <c r="M61" i="8"/>
  <c r="N61" i="8"/>
  <c r="O61" i="8"/>
  <c r="P61" i="8"/>
  <c r="Q61" i="8"/>
  <c r="R61" i="8"/>
  <c r="S61" i="8"/>
  <c r="T61" i="8"/>
  <c r="U61" i="8"/>
  <c r="V61" i="8"/>
  <c r="W61" i="8"/>
  <c r="X61" i="8"/>
  <c r="Y61" i="8"/>
  <c r="Z61" i="8"/>
  <c r="AA61" i="8"/>
  <c r="AB61" i="8"/>
  <c r="A62" i="8"/>
  <c r="B62" i="8"/>
  <c r="C62" i="8"/>
  <c r="D62" i="8"/>
  <c r="E62" i="8"/>
  <c r="F62" i="8"/>
  <c r="G62" i="8"/>
  <c r="H62" i="8"/>
  <c r="I62" i="8"/>
  <c r="J62" i="8"/>
  <c r="K62" i="8"/>
  <c r="L62" i="8"/>
  <c r="M62" i="8"/>
  <c r="N62" i="8"/>
  <c r="O62" i="8"/>
  <c r="P62" i="8"/>
  <c r="Q62" i="8"/>
  <c r="R62" i="8"/>
  <c r="S62" i="8"/>
  <c r="T62" i="8"/>
  <c r="U62" i="8"/>
  <c r="V62" i="8"/>
  <c r="W62" i="8"/>
  <c r="X62" i="8"/>
  <c r="Y62" i="8"/>
  <c r="Z62" i="8"/>
  <c r="AA62" i="8"/>
  <c r="AB62" i="8"/>
  <c r="A63" i="8"/>
  <c r="B63" i="8"/>
  <c r="C63" i="8"/>
  <c r="D63" i="8"/>
  <c r="E63" i="8"/>
  <c r="F63" i="8"/>
  <c r="G63" i="8"/>
  <c r="H63" i="8"/>
  <c r="I63" i="8"/>
  <c r="J63" i="8"/>
  <c r="K63" i="8"/>
  <c r="L63" i="8"/>
  <c r="M63" i="8"/>
  <c r="N63" i="8"/>
  <c r="O63" i="8"/>
  <c r="P63" i="8"/>
  <c r="Q63" i="8"/>
  <c r="R63" i="8"/>
  <c r="S63" i="8"/>
  <c r="T63" i="8"/>
  <c r="U63" i="8"/>
  <c r="V63" i="8"/>
  <c r="W63" i="8"/>
  <c r="X63" i="8"/>
  <c r="Y63" i="8"/>
  <c r="Z63" i="8"/>
  <c r="AA63" i="8"/>
  <c r="AB63" i="8"/>
  <c r="A64" i="8"/>
  <c r="B64" i="8"/>
  <c r="C64" i="8"/>
  <c r="D64" i="8"/>
  <c r="E64" i="8"/>
  <c r="F64" i="8"/>
  <c r="G64" i="8"/>
  <c r="H64" i="8"/>
  <c r="I64" i="8"/>
  <c r="J64" i="8"/>
  <c r="K64" i="8"/>
  <c r="L64" i="8"/>
  <c r="M64" i="8"/>
  <c r="N64" i="8"/>
  <c r="O64" i="8"/>
  <c r="P64" i="8"/>
  <c r="Q64" i="8"/>
  <c r="R64" i="8"/>
  <c r="S64" i="8"/>
  <c r="T64" i="8"/>
  <c r="U64" i="8"/>
  <c r="V64" i="8"/>
  <c r="W64" i="8"/>
  <c r="X64" i="8"/>
  <c r="Y64" i="8"/>
  <c r="Z64" i="8"/>
  <c r="AA64" i="8"/>
  <c r="AB64" i="8"/>
  <c r="A65" i="8"/>
  <c r="B65" i="8"/>
  <c r="C65" i="8"/>
  <c r="D65" i="8"/>
  <c r="E65" i="8"/>
  <c r="F65" i="8"/>
  <c r="G65" i="8"/>
  <c r="H65" i="8"/>
  <c r="I65" i="8"/>
  <c r="J65" i="8"/>
  <c r="K65" i="8"/>
  <c r="L65" i="8"/>
  <c r="M65" i="8"/>
  <c r="N65" i="8"/>
  <c r="O65" i="8"/>
  <c r="P65" i="8"/>
  <c r="Q65" i="8"/>
  <c r="R65" i="8"/>
  <c r="S65" i="8"/>
  <c r="T65" i="8"/>
  <c r="U65" i="8"/>
  <c r="V65" i="8"/>
  <c r="W65" i="8"/>
  <c r="X65" i="8"/>
  <c r="Y65" i="8"/>
  <c r="Z65" i="8"/>
  <c r="AA65" i="8"/>
  <c r="AB65" i="8"/>
  <c r="A66" i="8"/>
  <c r="B66" i="8"/>
  <c r="C66" i="8"/>
  <c r="D66" i="8"/>
  <c r="E66" i="8"/>
  <c r="F66" i="8"/>
  <c r="G66" i="8"/>
  <c r="H66" i="8"/>
  <c r="I66" i="8"/>
  <c r="J66" i="8"/>
  <c r="K66" i="8"/>
  <c r="L66" i="8"/>
  <c r="M66" i="8"/>
  <c r="N66" i="8"/>
  <c r="O66" i="8"/>
  <c r="P66" i="8"/>
  <c r="Q66" i="8"/>
  <c r="R66" i="8"/>
  <c r="S66" i="8"/>
  <c r="T66" i="8"/>
  <c r="U66" i="8"/>
  <c r="V66" i="8"/>
  <c r="W66" i="8"/>
  <c r="X66" i="8"/>
  <c r="Y66" i="8"/>
  <c r="Z66" i="8"/>
  <c r="AA66" i="8"/>
  <c r="AB66" i="8"/>
  <c r="A67" i="8"/>
  <c r="B67" i="8"/>
  <c r="C67" i="8"/>
  <c r="D67" i="8"/>
  <c r="E67" i="8"/>
  <c r="F67" i="8"/>
  <c r="G67" i="8"/>
  <c r="H67" i="8"/>
  <c r="I67" i="8"/>
  <c r="J67" i="8"/>
  <c r="K67" i="8"/>
  <c r="L67" i="8"/>
  <c r="M67" i="8"/>
  <c r="N67" i="8"/>
  <c r="O67" i="8"/>
  <c r="P67" i="8"/>
  <c r="Q67" i="8"/>
  <c r="R67" i="8"/>
  <c r="S67" i="8"/>
  <c r="T67" i="8"/>
  <c r="U67" i="8"/>
  <c r="V67" i="8"/>
  <c r="W67" i="8"/>
  <c r="X67" i="8"/>
  <c r="Y67" i="8"/>
  <c r="Z67" i="8"/>
  <c r="AA67" i="8"/>
  <c r="AB67" i="8"/>
  <c r="A68" i="8"/>
  <c r="B68" i="8"/>
  <c r="C68" i="8"/>
  <c r="D68" i="8"/>
  <c r="E68" i="8"/>
  <c r="F68" i="8"/>
  <c r="G68" i="8"/>
  <c r="H68" i="8"/>
  <c r="I68" i="8"/>
  <c r="J68" i="8"/>
  <c r="K68" i="8"/>
  <c r="L68" i="8"/>
  <c r="M68" i="8"/>
  <c r="N68" i="8"/>
  <c r="O68" i="8"/>
  <c r="P68" i="8"/>
  <c r="Q68" i="8"/>
  <c r="R68" i="8"/>
  <c r="S68" i="8"/>
  <c r="T68" i="8"/>
  <c r="U68" i="8"/>
  <c r="V68" i="8"/>
  <c r="W68" i="8"/>
  <c r="X68" i="8"/>
  <c r="Y68" i="8"/>
  <c r="Z68" i="8"/>
  <c r="AA68" i="8"/>
  <c r="AB68" i="8"/>
  <c r="A69" i="8"/>
  <c r="B69" i="8"/>
  <c r="C69" i="8"/>
  <c r="D69" i="8"/>
  <c r="E69" i="8"/>
  <c r="F69" i="8"/>
  <c r="G69" i="8"/>
  <c r="H69" i="8"/>
  <c r="I69" i="8"/>
  <c r="J69" i="8"/>
  <c r="K69" i="8"/>
  <c r="L69" i="8"/>
  <c r="M69" i="8"/>
  <c r="N69" i="8"/>
  <c r="O69" i="8"/>
  <c r="P69" i="8"/>
  <c r="Q69" i="8"/>
  <c r="R69" i="8"/>
  <c r="S69" i="8"/>
  <c r="T69" i="8"/>
  <c r="U69" i="8"/>
  <c r="V69" i="8"/>
  <c r="W69" i="8"/>
  <c r="X69" i="8"/>
  <c r="Y69" i="8"/>
  <c r="Z69" i="8"/>
  <c r="AA69" i="8"/>
  <c r="AB69" i="8"/>
  <c r="A70" i="8"/>
  <c r="B70" i="8"/>
  <c r="C70" i="8"/>
  <c r="D70" i="8"/>
  <c r="E70" i="8"/>
  <c r="F70" i="8"/>
  <c r="G70" i="8"/>
  <c r="H70" i="8"/>
  <c r="I70" i="8"/>
  <c r="J70" i="8"/>
  <c r="K70" i="8"/>
  <c r="L70" i="8"/>
  <c r="M70" i="8"/>
  <c r="N70" i="8"/>
  <c r="O70" i="8"/>
  <c r="P70" i="8"/>
  <c r="Q70" i="8"/>
  <c r="R70" i="8"/>
  <c r="S70" i="8"/>
  <c r="T70" i="8"/>
  <c r="U70" i="8"/>
  <c r="V70" i="8"/>
  <c r="W70" i="8"/>
  <c r="X70" i="8"/>
  <c r="Y70" i="8"/>
  <c r="Z70" i="8"/>
  <c r="AA70" i="8"/>
  <c r="AB70" i="8"/>
  <c r="A71" i="8"/>
  <c r="B71" i="8"/>
  <c r="C71" i="8"/>
  <c r="D71" i="8"/>
  <c r="E71" i="8"/>
  <c r="F71" i="8"/>
  <c r="G71" i="8"/>
  <c r="H71" i="8"/>
  <c r="I71" i="8"/>
  <c r="J71" i="8"/>
  <c r="K71" i="8"/>
  <c r="L71" i="8"/>
  <c r="M71" i="8"/>
  <c r="N71" i="8"/>
  <c r="O71" i="8"/>
  <c r="P71" i="8"/>
  <c r="Q71" i="8"/>
  <c r="R71" i="8"/>
  <c r="S71" i="8"/>
  <c r="T71" i="8"/>
  <c r="U71" i="8"/>
  <c r="V71" i="8"/>
  <c r="W71" i="8"/>
  <c r="X71" i="8"/>
  <c r="Y71" i="8"/>
  <c r="Z71" i="8"/>
  <c r="AA71" i="8"/>
  <c r="AB71" i="8"/>
  <c r="A72" i="8"/>
  <c r="B72" i="8"/>
  <c r="C72" i="8"/>
  <c r="D72" i="8"/>
  <c r="E72" i="8"/>
  <c r="F72" i="8"/>
  <c r="G72" i="8"/>
  <c r="H72" i="8"/>
  <c r="I72" i="8"/>
  <c r="J72" i="8"/>
  <c r="K72" i="8"/>
  <c r="L72" i="8"/>
  <c r="M72" i="8"/>
  <c r="N72" i="8"/>
  <c r="O72" i="8"/>
  <c r="P72" i="8"/>
  <c r="Q72" i="8"/>
  <c r="R72" i="8"/>
  <c r="S72" i="8"/>
  <c r="T72" i="8"/>
  <c r="U72" i="8"/>
  <c r="V72" i="8"/>
  <c r="W72" i="8"/>
  <c r="X72" i="8"/>
  <c r="Y72" i="8"/>
  <c r="Z72" i="8"/>
  <c r="AA72" i="8"/>
  <c r="AB72" i="8"/>
  <c r="A73" i="8"/>
  <c r="B73" i="8"/>
  <c r="C73" i="8"/>
  <c r="D73" i="8"/>
  <c r="E73" i="8"/>
  <c r="F73" i="8"/>
  <c r="G73" i="8"/>
  <c r="H73" i="8"/>
  <c r="I73" i="8"/>
  <c r="J73" i="8"/>
  <c r="K73" i="8"/>
  <c r="L73" i="8"/>
  <c r="M73" i="8"/>
  <c r="N73" i="8"/>
  <c r="O73" i="8"/>
  <c r="P73" i="8"/>
  <c r="Q73" i="8"/>
  <c r="R73" i="8"/>
  <c r="S73" i="8"/>
  <c r="T73" i="8"/>
  <c r="U73" i="8"/>
  <c r="V73" i="8"/>
  <c r="W73" i="8"/>
  <c r="X73" i="8"/>
  <c r="Y73" i="8"/>
  <c r="Z73" i="8"/>
  <c r="AA73" i="8"/>
  <c r="AB73" i="8"/>
  <c r="A74" i="8"/>
  <c r="B74" i="8"/>
  <c r="C74" i="8"/>
  <c r="D74" i="8"/>
  <c r="E74" i="8"/>
  <c r="F74" i="8"/>
  <c r="G74" i="8"/>
  <c r="H74" i="8"/>
  <c r="I74" i="8"/>
  <c r="J74" i="8"/>
  <c r="K74" i="8"/>
  <c r="L74" i="8"/>
  <c r="M74" i="8"/>
  <c r="N74" i="8"/>
  <c r="O74" i="8"/>
  <c r="P74" i="8"/>
  <c r="Q74" i="8"/>
  <c r="R74" i="8"/>
  <c r="S74" i="8"/>
  <c r="T74" i="8"/>
  <c r="U74" i="8"/>
  <c r="V74" i="8"/>
  <c r="W74" i="8"/>
  <c r="X74" i="8"/>
  <c r="Y74" i="8"/>
  <c r="Z74" i="8"/>
  <c r="AA74" i="8"/>
  <c r="AB74" i="8"/>
  <c r="A75" i="8"/>
  <c r="B75" i="8"/>
  <c r="C75" i="8"/>
  <c r="D75" i="8"/>
  <c r="E75" i="8"/>
  <c r="F75" i="8"/>
  <c r="G75" i="8"/>
  <c r="H75" i="8"/>
  <c r="I75" i="8"/>
  <c r="J75" i="8"/>
  <c r="K75" i="8"/>
  <c r="L75" i="8"/>
  <c r="M75" i="8"/>
  <c r="N75" i="8"/>
  <c r="O75" i="8"/>
  <c r="P75" i="8"/>
  <c r="Q75" i="8"/>
  <c r="R75" i="8"/>
  <c r="S75" i="8"/>
  <c r="T75" i="8"/>
  <c r="U75" i="8"/>
  <c r="V75" i="8"/>
  <c r="W75" i="8"/>
  <c r="X75" i="8"/>
  <c r="Y75" i="8"/>
  <c r="Z75" i="8"/>
  <c r="AA75" i="8"/>
  <c r="AB75" i="8"/>
  <c r="A76" i="8"/>
  <c r="B76" i="8"/>
  <c r="C76" i="8"/>
  <c r="D76" i="8"/>
  <c r="E76" i="8"/>
  <c r="F76" i="8"/>
  <c r="G76" i="8"/>
  <c r="H76" i="8"/>
  <c r="I76" i="8"/>
  <c r="J76" i="8"/>
  <c r="K76" i="8"/>
  <c r="L76" i="8"/>
  <c r="M76" i="8"/>
  <c r="N76" i="8"/>
  <c r="O76" i="8"/>
  <c r="P76" i="8"/>
  <c r="Q76" i="8"/>
  <c r="R76" i="8"/>
  <c r="S76" i="8"/>
  <c r="T76" i="8"/>
  <c r="U76" i="8"/>
  <c r="V76" i="8"/>
  <c r="W76" i="8"/>
  <c r="X76" i="8"/>
  <c r="Y76" i="8"/>
  <c r="Z76" i="8"/>
  <c r="AA76" i="8"/>
  <c r="AB76" i="8"/>
  <c r="A77" i="8"/>
  <c r="B77" i="8"/>
  <c r="C77" i="8"/>
  <c r="D77" i="8"/>
  <c r="E77" i="8"/>
  <c r="F77" i="8"/>
  <c r="G77" i="8"/>
  <c r="H77" i="8"/>
  <c r="I77" i="8"/>
  <c r="J77" i="8"/>
  <c r="K77" i="8"/>
  <c r="L77" i="8"/>
  <c r="M77" i="8"/>
  <c r="N77" i="8"/>
  <c r="O77" i="8"/>
  <c r="P77" i="8"/>
  <c r="Q77" i="8"/>
  <c r="R77" i="8"/>
  <c r="S77" i="8"/>
  <c r="T77" i="8"/>
  <c r="U77" i="8"/>
  <c r="V77" i="8"/>
  <c r="W77" i="8"/>
  <c r="X77" i="8"/>
  <c r="Y77" i="8"/>
  <c r="Z77" i="8"/>
  <c r="AA77" i="8"/>
  <c r="AB77" i="8"/>
  <c r="A78" i="8"/>
  <c r="B78" i="8"/>
  <c r="C78" i="8"/>
  <c r="D78" i="8"/>
  <c r="E78" i="8"/>
  <c r="F78" i="8"/>
  <c r="G78" i="8"/>
  <c r="H78" i="8"/>
  <c r="I78" i="8"/>
  <c r="J78" i="8"/>
  <c r="K78" i="8"/>
  <c r="L78" i="8"/>
  <c r="M78" i="8"/>
  <c r="N78" i="8"/>
  <c r="O78" i="8"/>
  <c r="P78" i="8"/>
  <c r="Q78" i="8"/>
  <c r="R78" i="8"/>
  <c r="S78" i="8"/>
  <c r="T78" i="8"/>
  <c r="U78" i="8"/>
  <c r="V78" i="8"/>
  <c r="W78" i="8"/>
  <c r="X78" i="8"/>
  <c r="Y78" i="8"/>
  <c r="Z78" i="8"/>
  <c r="AA78" i="8"/>
  <c r="AB78" i="8"/>
  <c r="A79" i="8"/>
  <c r="B79" i="8"/>
  <c r="C79" i="8"/>
  <c r="D79" i="8"/>
  <c r="E79" i="8"/>
  <c r="F79" i="8"/>
  <c r="G79" i="8"/>
  <c r="H79" i="8"/>
  <c r="I79" i="8"/>
  <c r="J79" i="8"/>
  <c r="K79" i="8"/>
  <c r="L79" i="8"/>
  <c r="M79" i="8"/>
  <c r="N79" i="8"/>
  <c r="O79" i="8"/>
  <c r="P79" i="8"/>
  <c r="Q79" i="8"/>
  <c r="R79" i="8"/>
  <c r="S79" i="8"/>
  <c r="T79" i="8"/>
  <c r="U79" i="8"/>
  <c r="V79" i="8"/>
  <c r="W79" i="8"/>
  <c r="X79" i="8"/>
  <c r="Y79" i="8"/>
  <c r="Z79" i="8"/>
  <c r="AA79" i="8"/>
  <c r="AB79" i="8"/>
  <c r="A80" i="8"/>
  <c r="B80" i="8"/>
  <c r="C80" i="8"/>
  <c r="D80" i="8"/>
  <c r="E80" i="8"/>
  <c r="F80" i="8"/>
  <c r="G80" i="8"/>
  <c r="H80" i="8"/>
  <c r="I80" i="8"/>
  <c r="J80" i="8"/>
  <c r="K80" i="8"/>
  <c r="L80" i="8"/>
  <c r="M80" i="8"/>
  <c r="N80" i="8"/>
  <c r="O80" i="8"/>
  <c r="P80" i="8"/>
  <c r="Q80" i="8"/>
  <c r="R80" i="8"/>
  <c r="S80" i="8"/>
  <c r="T80" i="8"/>
  <c r="U80" i="8"/>
  <c r="V80" i="8"/>
  <c r="W80" i="8"/>
  <c r="X80" i="8"/>
  <c r="Y80" i="8"/>
  <c r="Z80" i="8"/>
  <c r="AA80" i="8"/>
  <c r="AB80" i="8"/>
  <c r="A81" i="8"/>
  <c r="B81" i="8"/>
  <c r="C81" i="8"/>
  <c r="D81" i="8"/>
  <c r="E81" i="8"/>
  <c r="F81" i="8"/>
  <c r="G81" i="8"/>
  <c r="H81" i="8"/>
  <c r="I81" i="8"/>
  <c r="J81" i="8"/>
  <c r="K81" i="8"/>
  <c r="L81" i="8"/>
  <c r="M81" i="8"/>
  <c r="N81" i="8"/>
  <c r="O81" i="8"/>
  <c r="P81" i="8"/>
  <c r="Q81" i="8"/>
  <c r="R81" i="8"/>
  <c r="S81" i="8"/>
  <c r="T81" i="8"/>
  <c r="U81" i="8"/>
  <c r="V81" i="8"/>
  <c r="W81" i="8"/>
  <c r="X81" i="8"/>
  <c r="Y81" i="8"/>
  <c r="Z81" i="8"/>
  <c r="AA81" i="8"/>
  <c r="AB81" i="8"/>
  <c r="A82" i="8"/>
  <c r="B82" i="8"/>
  <c r="C82" i="8"/>
  <c r="D82" i="8"/>
  <c r="E82" i="8"/>
  <c r="F82" i="8"/>
  <c r="G82" i="8"/>
  <c r="H82" i="8"/>
  <c r="I82" i="8"/>
  <c r="J82" i="8"/>
  <c r="K82" i="8"/>
  <c r="L82" i="8"/>
  <c r="M82" i="8"/>
  <c r="N82" i="8"/>
  <c r="O82" i="8"/>
  <c r="P82" i="8"/>
  <c r="Q82" i="8"/>
  <c r="R82" i="8"/>
  <c r="S82" i="8"/>
  <c r="T82" i="8"/>
  <c r="U82" i="8"/>
  <c r="V82" i="8"/>
  <c r="W82" i="8"/>
  <c r="X82" i="8"/>
  <c r="Y82" i="8"/>
  <c r="Z82" i="8"/>
  <c r="AA82" i="8"/>
  <c r="AB82" i="8"/>
  <c r="A83" i="8"/>
  <c r="B83" i="8"/>
  <c r="C83" i="8"/>
  <c r="D83" i="8"/>
  <c r="E83" i="8"/>
  <c r="F83" i="8"/>
  <c r="G83" i="8"/>
  <c r="H83" i="8"/>
  <c r="I83" i="8"/>
  <c r="J83" i="8"/>
  <c r="K83" i="8"/>
  <c r="L83" i="8"/>
  <c r="M83" i="8"/>
  <c r="N83" i="8"/>
  <c r="O83" i="8"/>
  <c r="P83" i="8"/>
  <c r="Q83" i="8"/>
  <c r="R83" i="8"/>
  <c r="S83" i="8"/>
  <c r="T83" i="8"/>
  <c r="U83" i="8"/>
  <c r="V83" i="8"/>
  <c r="W83" i="8"/>
  <c r="X83" i="8"/>
  <c r="Y83" i="8"/>
  <c r="Z83" i="8"/>
  <c r="AA83" i="8"/>
  <c r="AB83" i="8"/>
  <c r="A84" i="8"/>
  <c r="B84" i="8"/>
  <c r="C84" i="8"/>
  <c r="D84" i="8"/>
  <c r="E84" i="8"/>
  <c r="F84" i="8"/>
  <c r="G84" i="8"/>
  <c r="H84" i="8"/>
  <c r="I84" i="8"/>
  <c r="J84" i="8"/>
  <c r="K84" i="8"/>
  <c r="L84" i="8"/>
  <c r="M84" i="8"/>
  <c r="N84" i="8"/>
  <c r="O84" i="8"/>
  <c r="P84" i="8"/>
  <c r="Q84" i="8"/>
  <c r="R84" i="8"/>
  <c r="S84" i="8"/>
  <c r="T84" i="8"/>
  <c r="U84" i="8"/>
  <c r="V84" i="8"/>
  <c r="W84" i="8"/>
  <c r="X84" i="8"/>
  <c r="Y84" i="8"/>
  <c r="Z84" i="8"/>
  <c r="AA84" i="8"/>
  <c r="AB84" i="8"/>
  <c r="A85" i="8"/>
  <c r="B85" i="8"/>
  <c r="C85" i="8"/>
  <c r="D85" i="8"/>
  <c r="E85" i="8"/>
  <c r="F85" i="8"/>
  <c r="G85" i="8"/>
  <c r="H85" i="8"/>
  <c r="I85" i="8"/>
  <c r="J85" i="8"/>
  <c r="K85" i="8"/>
  <c r="L85" i="8"/>
  <c r="M85" i="8"/>
  <c r="N85" i="8"/>
  <c r="O85" i="8"/>
  <c r="P85" i="8"/>
  <c r="Q85" i="8"/>
  <c r="R85" i="8"/>
  <c r="S85" i="8"/>
  <c r="T85" i="8"/>
  <c r="U85" i="8"/>
  <c r="V85" i="8"/>
  <c r="W85" i="8"/>
  <c r="X85" i="8"/>
  <c r="Y85" i="8"/>
  <c r="Z85" i="8"/>
  <c r="AA85" i="8"/>
  <c r="AB85" i="8"/>
  <c r="A86" i="8"/>
  <c r="B86" i="8"/>
  <c r="C86" i="8"/>
  <c r="D86" i="8"/>
  <c r="E86" i="8"/>
  <c r="F86" i="8"/>
  <c r="G86" i="8"/>
  <c r="H86" i="8"/>
  <c r="I86" i="8"/>
  <c r="J86" i="8"/>
  <c r="K86" i="8"/>
  <c r="L86" i="8"/>
  <c r="M86" i="8"/>
  <c r="N86" i="8"/>
  <c r="O86" i="8"/>
  <c r="P86" i="8"/>
  <c r="Q86" i="8"/>
  <c r="R86" i="8"/>
  <c r="S86" i="8"/>
  <c r="T86" i="8"/>
  <c r="U86" i="8"/>
  <c r="V86" i="8"/>
  <c r="W86" i="8"/>
  <c r="X86" i="8"/>
  <c r="Y86" i="8"/>
  <c r="Z86" i="8"/>
  <c r="AA86" i="8"/>
  <c r="AB86" i="8"/>
  <c r="A87" i="8"/>
  <c r="B87" i="8"/>
  <c r="C87" i="8"/>
  <c r="D87" i="8"/>
  <c r="E87" i="8"/>
  <c r="F87" i="8"/>
  <c r="G87" i="8"/>
  <c r="H87" i="8"/>
  <c r="I87" i="8"/>
  <c r="J87" i="8"/>
  <c r="K87" i="8"/>
  <c r="L87" i="8"/>
  <c r="M87" i="8"/>
  <c r="N87" i="8"/>
  <c r="O87" i="8"/>
  <c r="P87" i="8"/>
  <c r="Q87" i="8"/>
  <c r="R87" i="8"/>
  <c r="S87" i="8"/>
  <c r="T87" i="8"/>
  <c r="U87" i="8"/>
  <c r="V87" i="8"/>
  <c r="W87" i="8"/>
  <c r="X87" i="8"/>
  <c r="Y87" i="8"/>
  <c r="Z87" i="8"/>
  <c r="AA87" i="8"/>
  <c r="AB87" i="8"/>
  <c r="A88" i="8"/>
  <c r="B88" i="8"/>
  <c r="C88" i="8"/>
  <c r="D88" i="8"/>
  <c r="E88" i="8"/>
  <c r="F88" i="8"/>
  <c r="G88" i="8"/>
  <c r="H88" i="8"/>
  <c r="I88" i="8"/>
  <c r="J88" i="8"/>
  <c r="K88" i="8"/>
  <c r="L88" i="8"/>
  <c r="M88" i="8"/>
  <c r="N88" i="8"/>
  <c r="O88" i="8"/>
  <c r="P88" i="8"/>
  <c r="Q88" i="8"/>
  <c r="R88" i="8"/>
  <c r="S88" i="8"/>
  <c r="T88" i="8"/>
  <c r="U88" i="8"/>
  <c r="V88" i="8"/>
  <c r="W88" i="8"/>
  <c r="X88" i="8"/>
  <c r="Y88" i="8"/>
  <c r="Z88" i="8"/>
  <c r="AA88" i="8"/>
  <c r="AB88" i="8"/>
  <c r="A89" i="8"/>
  <c r="B89" i="8"/>
  <c r="C89" i="8"/>
  <c r="D89" i="8"/>
  <c r="E89" i="8"/>
  <c r="F89" i="8"/>
  <c r="G89" i="8"/>
  <c r="H89" i="8"/>
  <c r="I89" i="8"/>
  <c r="J89" i="8"/>
  <c r="K89" i="8"/>
  <c r="L89" i="8"/>
  <c r="M89" i="8"/>
  <c r="N89" i="8"/>
  <c r="O89" i="8"/>
  <c r="P89" i="8"/>
  <c r="Q89" i="8"/>
  <c r="R89" i="8"/>
  <c r="S89" i="8"/>
  <c r="T89" i="8"/>
  <c r="U89" i="8"/>
  <c r="V89" i="8"/>
  <c r="W89" i="8"/>
  <c r="X89" i="8"/>
  <c r="Y89" i="8"/>
  <c r="Z89" i="8"/>
  <c r="AA89" i="8"/>
  <c r="AB89" i="8"/>
  <c r="A90" i="8"/>
  <c r="B90" i="8"/>
  <c r="C90" i="8"/>
  <c r="D90" i="8"/>
  <c r="E90" i="8"/>
  <c r="F90" i="8"/>
  <c r="G90" i="8"/>
  <c r="H90" i="8"/>
  <c r="I90" i="8"/>
  <c r="J90" i="8"/>
  <c r="K90" i="8"/>
  <c r="L90" i="8"/>
  <c r="M90" i="8"/>
  <c r="N90" i="8"/>
  <c r="O90" i="8"/>
  <c r="P90" i="8"/>
  <c r="Q90" i="8"/>
  <c r="R90" i="8"/>
  <c r="S90" i="8"/>
  <c r="T90" i="8"/>
  <c r="U90" i="8"/>
  <c r="V90" i="8"/>
  <c r="W90" i="8"/>
  <c r="X90" i="8"/>
  <c r="Y90" i="8"/>
  <c r="Z90" i="8"/>
  <c r="AA90" i="8"/>
  <c r="AB90" i="8"/>
  <c r="A91" i="8"/>
  <c r="B91" i="8"/>
  <c r="C91" i="8"/>
  <c r="D91" i="8"/>
  <c r="E91" i="8"/>
  <c r="F91" i="8"/>
  <c r="G91" i="8"/>
  <c r="H91" i="8"/>
  <c r="I91" i="8"/>
  <c r="J91" i="8"/>
  <c r="K91" i="8"/>
  <c r="L91" i="8"/>
  <c r="M91" i="8"/>
  <c r="N91" i="8"/>
  <c r="O91" i="8"/>
  <c r="P91" i="8"/>
  <c r="Q91" i="8"/>
  <c r="R91" i="8"/>
  <c r="S91" i="8"/>
  <c r="T91" i="8"/>
  <c r="U91" i="8"/>
  <c r="V91" i="8"/>
  <c r="W91" i="8"/>
  <c r="X91" i="8"/>
  <c r="Y91" i="8"/>
  <c r="Z91" i="8"/>
  <c r="AA91" i="8"/>
  <c r="AB91" i="8"/>
  <c r="A92" i="8"/>
  <c r="B92" i="8"/>
  <c r="C92" i="8"/>
  <c r="D92" i="8"/>
  <c r="E92" i="8"/>
  <c r="F92" i="8"/>
  <c r="G92" i="8"/>
  <c r="H92" i="8"/>
  <c r="I92" i="8"/>
  <c r="J92" i="8"/>
  <c r="K92" i="8"/>
  <c r="L92" i="8"/>
  <c r="M92" i="8"/>
  <c r="N92" i="8"/>
  <c r="O92" i="8"/>
  <c r="P92" i="8"/>
  <c r="Q92" i="8"/>
  <c r="R92" i="8"/>
  <c r="S92" i="8"/>
  <c r="T92" i="8"/>
  <c r="U92" i="8"/>
  <c r="V92" i="8"/>
  <c r="W92" i="8"/>
  <c r="X92" i="8"/>
  <c r="Y92" i="8"/>
  <c r="Z92" i="8"/>
  <c r="AA92" i="8"/>
  <c r="AB92" i="8"/>
  <c r="A93" i="8"/>
  <c r="B93" i="8"/>
  <c r="C93" i="8"/>
  <c r="D93" i="8"/>
  <c r="E93" i="8"/>
  <c r="F93" i="8"/>
  <c r="G93" i="8"/>
  <c r="H93" i="8"/>
  <c r="I93" i="8"/>
  <c r="J93" i="8"/>
  <c r="K93" i="8"/>
  <c r="L93" i="8"/>
  <c r="M93" i="8"/>
  <c r="N93" i="8"/>
  <c r="O93" i="8"/>
  <c r="P93" i="8"/>
  <c r="Q93" i="8"/>
  <c r="R93" i="8"/>
  <c r="S93" i="8"/>
  <c r="T93" i="8"/>
  <c r="U93" i="8"/>
  <c r="V93" i="8"/>
  <c r="W93" i="8"/>
  <c r="X93" i="8"/>
  <c r="Y93" i="8"/>
  <c r="Z93" i="8"/>
  <c r="AA93" i="8"/>
  <c r="AB93" i="8"/>
  <c r="A94" i="8"/>
  <c r="B94" i="8"/>
  <c r="C94" i="8"/>
  <c r="D94" i="8"/>
  <c r="E94" i="8"/>
  <c r="F94" i="8"/>
  <c r="G94" i="8"/>
  <c r="H94" i="8"/>
  <c r="I94" i="8"/>
  <c r="J94" i="8"/>
  <c r="K94" i="8"/>
  <c r="L94" i="8"/>
  <c r="M94" i="8"/>
  <c r="N94" i="8"/>
  <c r="O94" i="8"/>
  <c r="P94" i="8"/>
  <c r="Q94" i="8"/>
  <c r="R94" i="8"/>
  <c r="S94" i="8"/>
  <c r="T94" i="8"/>
  <c r="U94" i="8"/>
  <c r="V94" i="8"/>
  <c r="W94" i="8"/>
  <c r="X94" i="8"/>
  <c r="Y94" i="8"/>
  <c r="Z94" i="8"/>
  <c r="AA94" i="8"/>
  <c r="AB94" i="8"/>
  <c r="A95" i="8"/>
  <c r="B95" i="8"/>
  <c r="C95" i="8"/>
  <c r="D95" i="8"/>
  <c r="E95" i="8"/>
  <c r="F95" i="8"/>
  <c r="G95" i="8"/>
  <c r="H95" i="8"/>
  <c r="I95" i="8"/>
  <c r="J95" i="8"/>
  <c r="K95" i="8"/>
  <c r="L95" i="8"/>
  <c r="M95" i="8"/>
  <c r="N95" i="8"/>
  <c r="O95" i="8"/>
  <c r="P95" i="8"/>
  <c r="Q95" i="8"/>
  <c r="R95" i="8"/>
  <c r="S95" i="8"/>
  <c r="T95" i="8"/>
  <c r="U95" i="8"/>
  <c r="V95" i="8"/>
  <c r="W95" i="8"/>
  <c r="X95" i="8"/>
  <c r="Y95" i="8"/>
  <c r="Z95" i="8"/>
  <c r="AA95" i="8"/>
  <c r="AB95" i="8"/>
  <c r="A96" i="8"/>
  <c r="B96" i="8"/>
  <c r="C96" i="8"/>
  <c r="D96" i="8"/>
  <c r="E96" i="8"/>
  <c r="F96" i="8"/>
  <c r="G96" i="8"/>
  <c r="H96" i="8"/>
  <c r="I96" i="8"/>
  <c r="J96" i="8"/>
  <c r="K96" i="8"/>
  <c r="L96" i="8"/>
  <c r="M96" i="8"/>
  <c r="N96" i="8"/>
  <c r="O96" i="8"/>
  <c r="P96" i="8"/>
  <c r="Q96" i="8"/>
  <c r="R96" i="8"/>
  <c r="S96" i="8"/>
  <c r="T96" i="8"/>
  <c r="U96" i="8"/>
  <c r="V96" i="8"/>
  <c r="W96" i="8"/>
  <c r="X96" i="8"/>
  <c r="Y96" i="8"/>
  <c r="Z96" i="8"/>
  <c r="AA96" i="8"/>
  <c r="AB96" i="8"/>
  <c r="A97" i="8"/>
  <c r="B97" i="8"/>
  <c r="C97" i="8"/>
  <c r="D97" i="8"/>
  <c r="E97" i="8"/>
  <c r="F97" i="8"/>
  <c r="G97" i="8"/>
  <c r="H97" i="8"/>
  <c r="I97" i="8"/>
  <c r="J97" i="8"/>
  <c r="K97" i="8"/>
  <c r="L97" i="8"/>
  <c r="M97" i="8"/>
  <c r="N97" i="8"/>
  <c r="O97" i="8"/>
  <c r="P97" i="8"/>
  <c r="Q97" i="8"/>
  <c r="R97" i="8"/>
  <c r="S97" i="8"/>
  <c r="T97" i="8"/>
  <c r="U97" i="8"/>
  <c r="V97" i="8"/>
  <c r="W97" i="8"/>
  <c r="X97" i="8"/>
  <c r="Y97" i="8"/>
  <c r="Z97" i="8"/>
  <c r="AA97" i="8"/>
  <c r="AB97" i="8"/>
  <c r="A98" i="8"/>
  <c r="B98" i="8"/>
  <c r="C98" i="8"/>
  <c r="D98" i="8"/>
  <c r="E98" i="8"/>
  <c r="F98" i="8"/>
  <c r="G98" i="8"/>
  <c r="H98" i="8"/>
  <c r="I98" i="8"/>
  <c r="J98" i="8"/>
  <c r="K98" i="8"/>
  <c r="L98" i="8"/>
  <c r="M98" i="8"/>
  <c r="N98" i="8"/>
  <c r="O98" i="8"/>
  <c r="P98" i="8"/>
  <c r="Q98" i="8"/>
  <c r="R98" i="8"/>
  <c r="S98" i="8"/>
  <c r="T98" i="8"/>
  <c r="U98" i="8"/>
  <c r="V98" i="8"/>
  <c r="W98" i="8"/>
  <c r="X98" i="8"/>
  <c r="Y98" i="8"/>
  <c r="Z98" i="8"/>
  <c r="AA98" i="8"/>
  <c r="AB98" i="8"/>
  <c r="A99" i="8"/>
  <c r="B99" i="8"/>
  <c r="C99" i="8"/>
  <c r="D99" i="8"/>
  <c r="E99" i="8"/>
  <c r="F99" i="8"/>
  <c r="G99" i="8"/>
  <c r="H99" i="8"/>
  <c r="I99" i="8"/>
  <c r="J99" i="8"/>
  <c r="K99" i="8"/>
  <c r="L99" i="8"/>
  <c r="M99" i="8"/>
  <c r="N99" i="8"/>
  <c r="O99" i="8"/>
  <c r="P99" i="8"/>
  <c r="Q99" i="8"/>
  <c r="R99" i="8"/>
  <c r="S99" i="8"/>
  <c r="T99" i="8"/>
  <c r="U99" i="8"/>
  <c r="V99" i="8"/>
  <c r="W99" i="8"/>
  <c r="X99" i="8"/>
  <c r="Y99" i="8"/>
  <c r="Z99" i="8"/>
  <c r="AA99" i="8"/>
  <c r="AB99" i="8"/>
  <c r="A100" i="8"/>
  <c r="B100" i="8"/>
  <c r="C100" i="8"/>
  <c r="D100" i="8"/>
  <c r="E100" i="8"/>
  <c r="F100" i="8"/>
  <c r="G100" i="8"/>
  <c r="H100" i="8"/>
  <c r="I100" i="8"/>
  <c r="J100" i="8"/>
  <c r="K100" i="8"/>
  <c r="L100" i="8"/>
  <c r="M100" i="8"/>
  <c r="N100" i="8"/>
  <c r="O100" i="8"/>
  <c r="P100" i="8"/>
  <c r="Q100" i="8"/>
  <c r="R100" i="8"/>
  <c r="S100" i="8"/>
  <c r="T100" i="8"/>
  <c r="U100" i="8"/>
  <c r="V100" i="8"/>
  <c r="W100" i="8"/>
  <c r="X100" i="8"/>
  <c r="Y100" i="8"/>
  <c r="Z100" i="8"/>
  <c r="AA100" i="8"/>
  <c r="AB100" i="8"/>
  <c r="A101" i="8"/>
  <c r="B101" i="8"/>
  <c r="C101" i="8"/>
  <c r="D101" i="8"/>
  <c r="E101" i="8"/>
  <c r="F101" i="8"/>
  <c r="G101" i="8"/>
  <c r="H101" i="8"/>
  <c r="I101" i="8"/>
  <c r="J101" i="8"/>
  <c r="K101" i="8"/>
  <c r="L101" i="8"/>
  <c r="M101" i="8"/>
  <c r="N101" i="8"/>
  <c r="O101" i="8"/>
  <c r="P101" i="8"/>
  <c r="Q101" i="8"/>
  <c r="R101" i="8"/>
  <c r="S101" i="8"/>
  <c r="T101" i="8"/>
  <c r="U101" i="8"/>
  <c r="V101" i="8"/>
  <c r="W101" i="8"/>
  <c r="X101" i="8"/>
  <c r="Y101" i="8"/>
  <c r="Z101" i="8"/>
  <c r="AA101" i="8"/>
  <c r="AB101" i="8"/>
  <c r="A102" i="8"/>
  <c r="B102" i="8"/>
  <c r="C102" i="8"/>
  <c r="D102" i="8"/>
  <c r="E102" i="8"/>
  <c r="F102" i="8"/>
  <c r="G102" i="8"/>
  <c r="H102" i="8"/>
  <c r="I102" i="8"/>
  <c r="J102" i="8"/>
  <c r="K102" i="8"/>
  <c r="L102" i="8"/>
  <c r="M102" i="8"/>
  <c r="N102" i="8"/>
  <c r="O102" i="8"/>
  <c r="P102" i="8"/>
  <c r="Q102" i="8"/>
  <c r="R102" i="8"/>
  <c r="S102" i="8"/>
  <c r="T102" i="8"/>
  <c r="U102" i="8"/>
  <c r="V102" i="8"/>
  <c r="W102" i="8"/>
  <c r="X102" i="8"/>
  <c r="Y102" i="8"/>
  <c r="Z102" i="8"/>
  <c r="AA102" i="8"/>
  <c r="AB102" i="8"/>
  <c r="A103" i="8"/>
  <c r="B103" i="8"/>
  <c r="C103" i="8"/>
  <c r="D103" i="8"/>
  <c r="E103" i="8"/>
  <c r="F103" i="8"/>
  <c r="G103" i="8"/>
  <c r="H103" i="8"/>
  <c r="I103" i="8"/>
  <c r="J103" i="8"/>
  <c r="K103" i="8"/>
  <c r="L103" i="8"/>
  <c r="M103" i="8"/>
  <c r="N103" i="8"/>
  <c r="O103" i="8"/>
  <c r="P103" i="8"/>
  <c r="Q103" i="8"/>
  <c r="R103" i="8"/>
  <c r="S103" i="8"/>
  <c r="T103" i="8"/>
  <c r="U103" i="8"/>
  <c r="V103" i="8"/>
  <c r="W103" i="8"/>
  <c r="X103" i="8"/>
  <c r="Y103" i="8"/>
  <c r="Z103" i="8"/>
  <c r="AA103" i="8"/>
  <c r="AB103" i="8"/>
  <c r="A104" i="8"/>
  <c r="B104" i="8"/>
  <c r="C104" i="8"/>
  <c r="D104" i="8"/>
  <c r="E104" i="8"/>
  <c r="F104" i="8"/>
  <c r="G104" i="8"/>
  <c r="H104" i="8"/>
  <c r="I104" i="8"/>
  <c r="J104" i="8"/>
  <c r="K104" i="8"/>
  <c r="L104" i="8"/>
  <c r="M104" i="8"/>
  <c r="N104" i="8"/>
  <c r="O104" i="8"/>
  <c r="P104" i="8"/>
  <c r="Q104" i="8"/>
  <c r="R104" i="8"/>
  <c r="S104" i="8"/>
  <c r="T104" i="8"/>
  <c r="U104" i="8"/>
  <c r="V104" i="8"/>
  <c r="W104" i="8"/>
  <c r="X104" i="8"/>
  <c r="Y104" i="8"/>
  <c r="Z104" i="8"/>
  <c r="AA104" i="8"/>
  <c r="AB104" i="8"/>
  <c r="A105" i="8"/>
  <c r="B105" i="8"/>
  <c r="C105" i="8"/>
  <c r="D105" i="8"/>
  <c r="E105" i="8"/>
  <c r="F105" i="8"/>
  <c r="G105" i="8"/>
  <c r="H105" i="8"/>
  <c r="I105" i="8"/>
  <c r="J105" i="8"/>
  <c r="K105" i="8"/>
  <c r="L105" i="8"/>
  <c r="M105" i="8"/>
  <c r="N105" i="8"/>
  <c r="O105" i="8"/>
  <c r="P105" i="8"/>
  <c r="Q105" i="8"/>
  <c r="R105" i="8"/>
  <c r="S105" i="8"/>
  <c r="T105" i="8"/>
  <c r="U105" i="8"/>
  <c r="V105" i="8"/>
  <c r="W105" i="8"/>
  <c r="X105" i="8"/>
  <c r="Y105" i="8"/>
  <c r="Z105" i="8"/>
  <c r="AA105" i="8"/>
  <c r="AB105" i="8"/>
  <c r="A106" i="8"/>
  <c r="B106" i="8"/>
  <c r="C106" i="8"/>
  <c r="D106" i="8"/>
  <c r="E106" i="8"/>
  <c r="F106" i="8"/>
  <c r="G106" i="8"/>
  <c r="H106" i="8"/>
  <c r="I106" i="8"/>
  <c r="J106" i="8"/>
  <c r="K106" i="8"/>
  <c r="L106" i="8"/>
  <c r="M106" i="8"/>
  <c r="N106" i="8"/>
  <c r="O106" i="8"/>
  <c r="P106" i="8"/>
  <c r="Q106" i="8"/>
  <c r="R106" i="8"/>
  <c r="S106" i="8"/>
  <c r="T106" i="8"/>
  <c r="U106" i="8"/>
  <c r="V106" i="8"/>
  <c r="W106" i="8"/>
  <c r="X106" i="8"/>
  <c r="Y106" i="8"/>
  <c r="Z106" i="8"/>
  <c r="AA106" i="8"/>
  <c r="AB106" i="8"/>
  <c r="A107" i="8"/>
  <c r="B107" i="8"/>
  <c r="C107" i="8"/>
  <c r="D107" i="8"/>
  <c r="E107" i="8"/>
  <c r="F107" i="8"/>
  <c r="G107" i="8"/>
  <c r="H107" i="8"/>
  <c r="I107" i="8"/>
  <c r="J107" i="8"/>
  <c r="K107" i="8"/>
  <c r="L107" i="8"/>
  <c r="M107" i="8"/>
  <c r="N107" i="8"/>
  <c r="O107" i="8"/>
  <c r="P107" i="8"/>
  <c r="Q107" i="8"/>
  <c r="R107" i="8"/>
  <c r="S107" i="8"/>
  <c r="T107" i="8"/>
  <c r="U107" i="8"/>
  <c r="V107" i="8"/>
  <c r="W107" i="8"/>
  <c r="X107" i="8"/>
  <c r="Y107" i="8"/>
  <c r="Z107" i="8"/>
  <c r="AA107" i="8"/>
  <c r="AB107" i="8"/>
  <c r="A108" i="8"/>
  <c r="B108" i="8"/>
  <c r="C108" i="8"/>
  <c r="D108" i="8"/>
  <c r="E108" i="8"/>
  <c r="F108" i="8"/>
  <c r="G108" i="8"/>
  <c r="H108" i="8"/>
  <c r="I108" i="8"/>
  <c r="J108" i="8"/>
  <c r="K108" i="8"/>
  <c r="L108" i="8"/>
  <c r="M108" i="8"/>
  <c r="N108" i="8"/>
  <c r="O108" i="8"/>
  <c r="P108" i="8"/>
  <c r="Q108" i="8"/>
  <c r="R108" i="8"/>
  <c r="S108" i="8"/>
  <c r="T108" i="8"/>
  <c r="U108" i="8"/>
  <c r="V108" i="8"/>
  <c r="W108" i="8"/>
  <c r="X108" i="8"/>
  <c r="Y108" i="8"/>
  <c r="Z108" i="8"/>
  <c r="AA108" i="8"/>
  <c r="AB108" i="8"/>
  <c r="A109" i="8"/>
  <c r="B109" i="8"/>
  <c r="C109" i="8"/>
  <c r="D109" i="8"/>
  <c r="E109" i="8"/>
  <c r="F109" i="8"/>
  <c r="G109" i="8"/>
  <c r="H109" i="8"/>
  <c r="I109" i="8"/>
  <c r="J109" i="8"/>
  <c r="K109" i="8"/>
  <c r="L109" i="8"/>
  <c r="M109" i="8"/>
  <c r="N109" i="8"/>
  <c r="O109" i="8"/>
  <c r="P109" i="8"/>
  <c r="Q109" i="8"/>
  <c r="R109" i="8"/>
  <c r="S109" i="8"/>
  <c r="T109" i="8"/>
  <c r="U109" i="8"/>
  <c r="V109" i="8"/>
  <c r="W109" i="8"/>
  <c r="X109" i="8"/>
  <c r="Y109" i="8"/>
  <c r="Z109" i="8"/>
  <c r="AA109" i="8"/>
  <c r="AB109" i="8"/>
  <c r="A110" i="8"/>
  <c r="B110" i="8"/>
  <c r="C110" i="8"/>
  <c r="D110" i="8"/>
  <c r="E110" i="8"/>
  <c r="F110" i="8"/>
  <c r="G110" i="8"/>
  <c r="H110" i="8"/>
  <c r="I110" i="8"/>
  <c r="J110" i="8"/>
  <c r="K110" i="8"/>
  <c r="L110" i="8"/>
  <c r="M110" i="8"/>
  <c r="N110" i="8"/>
  <c r="O110" i="8"/>
  <c r="P110" i="8"/>
  <c r="Q110" i="8"/>
  <c r="R110" i="8"/>
  <c r="S110" i="8"/>
  <c r="T110" i="8"/>
  <c r="U110" i="8"/>
  <c r="V110" i="8"/>
  <c r="W110" i="8"/>
  <c r="X110" i="8"/>
  <c r="Y110" i="8"/>
  <c r="Z110" i="8"/>
  <c r="AA110" i="8"/>
  <c r="AB110" i="8"/>
  <c r="A111" i="8"/>
  <c r="B111" i="8"/>
  <c r="C111" i="8"/>
  <c r="D111" i="8"/>
  <c r="E111" i="8"/>
  <c r="F111" i="8"/>
  <c r="G111" i="8"/>
  <c r="H111" i="8"/>
  <c r="I111" i="8"/>
  <c r="J111" i="8"/>
  <c r="K111" i="8"/>
  <c r="L111" i="8"/>
  <c r="M111" i="8"/>
  <c r="N111" i="8"/>
  <c r="O111" i="8"/>
  <c r="P111" i="8"/>
  <c r="Q111" i="8"/>
  <c r="R111" i="8"/>
  <c r="S111" i="8"/>
  <c r="T111" i="8"/>
  <c r="U111" i="8"/>
  <c r="V111" i="8"/>
  <c r="W111" i="8"/>
  <c r="X111" i="8"/>
  <c r="Y111" i="8"/>
  <c r="Z111" i="8"/>
  <c r="AA111" i="8"/>
  <c r="AB111" i="8"/>
  <c r="A112" i="8"/>
  <c r="B112" i="8"/>
  <c r="C112" i="8"/>
  <c r="D112" i="8"/>
  <c r="E112" i="8"/>
  <c r="F112" i="8"/>
  <c r="G112" i="8"/>
  <c r="H112" i="8"/>
  <c r="I112" i="8"/>
  <c r="J112" i="8"/>
  <c r="K112" i="8"/>
  <c r="L112" i="8"/>
  <c r="M112" i="8"/>
  <c r="N112" i="8"/>
  <c r="O112" i="8"/>
  <c r="P112" i="8"/>
  <c r="Q112" i="8"/>
  <c r="R112" i="8"/>
  <c r="S112" i="8"/>
  <c r="T112" i="8"/>
  <c r="U112" i="8"/>
  <c r="V112" i="8"/>
  <c r="W112" i="8"/>
  <c r="X112" i="8"/>
  <c r="Y112" i="8"/>
  <c r="Z112" i="8"/>
  <c r="AA112" i="8"/>
  <c r="AB112" i="8"/>
  <c r="A113" i="8"/>
  <c r="B113" i="8"/>
  <c r="C113" i="8"/>
  <c r="D113" i="8"/>
  <c r="E113" i="8"/>
  <c r="F113" i="8"/>
  <c r="G113" i="8"/>
  <c r="H113" i="8"/>
  <c r="I113" i="8"/>
  <c r="J113" i="8"/>
  <c r="K113" i="8"/>
  <c r="L113" i="8"/>
  <c r="M113" i="8"/>
  <c r="N113" i="8"/>
  <c r="O113" i="8"/>
  <c r="P113" i="8"/>
  <c r="Q113" i="8"/>
  <c r="R113" i="8"/>
  <c r="S113" i="8"/>
  <c r="T113" i="8"/>
  <c r="U113" i="8"/>
  <c r="V113" i="8"/>
  <c r="W113" i="8"/>
  <c r="X113" i="8"/>
  <c r="Y113" i="8"/>
  <c r="Z113" i="8"/>
  <c r="AA113" i="8"/>
  <c r="AB113" i="8"/>
  <c r="A114" i="8"/>
  <c r="B114" i="8"/>
  <c r="C114" i="8"/>
  <c r="D114" i="8"/>
  <c r="E114" i="8"/>
  <c r="F114" i="8"/>
  <c r="G114" i="8"/>
  <c r="H114" i="8"/>
  <c r="I114" i="8"/>
  <c r="J114" i="8"/>
  <c r="K114" i="8"/>
  <c r="L114" i="8"/>
  <c r="M114" i="8"/>
  <c r="N114" i="8"/>
  <c r="O114" i="8"/>
  <c r="P114" i="8"/>
  <c r="Q114" i="8"/>
  <c r="R114" i="8"/>
  <c r="S114" i="8"/>
  <c r="T114" i="8"/>
  <c r="U114" i="8"/>
  <c r="V114" i="8"/>
  <c r="W114" i="8"/>
  <c r="X114" i="8"/>
  <c r="Y114" i="8"/>
  <c r="Z114" i="8"/>
  <c r="AA114" i="8"/>
  <c r="AB114" i="8"/>
  <c r="A115" i="8"/>
  <c r="B115" i="8"/>
  <c r="C115" i="8"/>
  <c r="D115" i="8"/>
  <c r="E115" i="8"/>
  <c r="F115" i="8"/>
  <c r="G115" i="8"/>
  <c r="H115" i="8"/>
  <c r="I115" i="8"/>
  <c r="J115" i="8"/>
  <c r="K115" i="8"/>
  <c r="L115" i="8"/>
  <c r="M115" i="8"/>
  <c r="N115" i="8"/>
  <c r="O115" i="8"/>
  <c r="P115" i="8"/>
  <c r="Q115" i="8"/>
  <c r="R115" i="8"/>
  <c r="S115" i="8"/>
  <c r="T115" i="8"/>
  <c r="U115" i="8"/>
  <c r="V115" i="8"/>
  <c r="W115" i="8"/>
  <c r="X115" i="8"/>
  <c r="Y115" i="8"/>
  <c r="Z115" i="8"/>
  <c r="AA115" i="8"/>
  <c r="AB115" i="8"/>
  <c r="A116" i="8"/>
  <c r="B116" i="8"/>
  <c r="C116" i="8"/>
  <c r="D116" i="8"/>
  <c r="E116" i="8"/>
  <c r="F116" i="8"/>
  <c r="G116" i="8"/>
  <c r="H116" i="8"/>
  <c r="I116" i="8"/>
  <c r="J116" i="8"/>
  <c r="K116" i="8"/>
  <c r="L116" i="8"/>
  <c r="M116" i="8"/>
  <c r="N116" i="8"/>
  <c r="O116" i="8"/>
  <c r="P116" i="8"/>
  <c r="Q116" i="8"/>
  <c r="R116" i="8"/>
  <c r="S116" i="8"/>
  <c r="T116" i="8"/>
  <c r="U116" i="8"/>
  <c r="V116" i="8"/>
  <c r="W116" i="8"/>
  <c r="X116" i="8"/>
  <c r="Y116" i="8"/>
  <c r="Z116" i="8"/>
  <c r="AA116" i="8"/>
  <c r="AB116" i="8"/>
  <c r="A117" i="8"/>
  <c r="B117" i="8"/>
  <c r="C117" i="8"/>
  <c r="D117" i="8"/>
  <c r="E117" i="8"/>
  <c r="F117" i="8"/>
  <c r="G117" i="8"/>
  <c r="H117" i="8"/>
  <c r="I117" i="8"/>
  <c r="J117" i="8"/>
  <c r="K117" i="8"/>
  <c r="L117" i="8"/>
  <c r="M117" i="8"/>
  <c r="N117" i="8"/>
  <c r="O117" i="8"/>
  <c r="P117" i="8"/>
  <c r="Q117" i="8"/>
  <c r="R117" i="8"/>
  <c r="S117" i="8"/>
  <c r="T117" i="8"/>
  <c r="U117" i="8"/>
  <c r="V117" i="8"/>
  <c r="W117" i="8"/>
  <c r="X117" i="8"/>
  <c r="Y117" i="8"/>
  <c r="Z117" i="8"/>
  <c r="AA117" i="8"/>
  <c r="AB117" i="8"/>
  <c r="A118" i="8"/>
  <c r="B118" i="8"/>
  <c r="C118" i="8"/>
  <c r="D118" i="8"/>
  <c r="E118" i="8"/>
  <c r="F118" i="8"/>
  <c r="G118" i="8"/>
  <c r="H118" i="8"/>
  <c r="I118" i="8"/>
  <c r="J118" i="8"/>
  <c r="K118" i="8"/>
  <c r="L118" i="8"/>
  <c r="M118" i="8"/>
  <c r="N118" i="8"/>
  <c r="O118" i="8"/>
  <c r="P118" i="8"/>
  <c r="Q118" i="8"/>
  <c r="R118" i="8"/>
  <c r="S118" i="8"/>
  <c r="T118" i="8"/>
  <c r="U118" i="8"/>
  <c r="V118" i="8"/>
  <c r="W118" i="8"/>
  <c r="X118" i="8"/>
  <c r="Y118" i="8"/>
  <c r="Z118" i="8"/>
  <c r="AA118" i="8"/>
  <c r="AB118" i="8"/>
  <c r="A119" i="8"/>
  <c r="B119" i="8"/>
  <c r="C119" i="8"/>
  <c r="D119" i="8"/>
  <c r="E119" i="8"/>
  <c r="F119" i="8"/>
  <c r="G119" i="8"/>
  <c r="H119" i="8"/>
  <c r="I119" i="8"/>
  <c r="J119" i="8"/>
  <c r="K119" i="8"/>
  <c r="L119" i="8"/>
  <c r="M119" i="8"/>
  <c r="N119" i="8"/>
  <c r="O119" i="8"/>
  <c r="P119" i="8"/>
  <c r="Q119" i="8"/>
  <c r="R119" i="8"/>
  <c r="S119" i="8"/>
  <c r="T119" i="8"/>
  <c r="U119" i="8"/>
  <c r="V119" i="8"/>
  <c r="W119" i="8"/>
  <c r="X119" i="8"/>
  <c r="Y119" i="8"/>
  <c r="Z119" i="8"/>
  <c r="AA119" i="8"/>
  <c r="AB119" i="8"/>
  <c r="A120" i="8"/>
  <c r="B120" i="8"/>
  <c r="C120" i="8"/>
  <c r="D120" i="8"/>
  <c r="E120" i="8"/>
  <c r="F120" i="8"/>
  <c r="G120" i="8"/>
  <c r="H120" i="8"/>
  <c r="I120" i="8"/>
  <c r="J120" i="8"/>
  <c r="K120" i="8"/>
  <c r="L120" i="8"/>
  <c r="M120" i="8"/>
  <c r="N120" i="8"/>
  <c r="O120" i="8"/>
  <c r="P120" i="8"/>
  <c r="Q120" i="8"/>
  <c r="R120" i="8"/>
  <c r="S120" i="8"/>
  <c r="T120" i="8"/>
  <c r="U120" i="8"/>
  <c r="V120" i="8"/>
  <c r="W120" i="8"/>
  <c r="X120" i="8"/>
  <c r="Y120" i="8"/>
  <c r="Z120" i="8"/>
  <c r="AA120" i="8"/>
  <c r="AB120" i="8"/>
  <c r="A121" i="8"/>
  <c r="B121" i="8"/>
  <c r="C121" i="8"/>
  <c r="D121" i="8"/>
  <c r="E121" i="8"/>
  <c r="F121" i="8"/>
  <c r="G121" i="8"/>
  <c r="H121" i="8"/>
  <c r="I121" i="8"/>
  <c r="J121" i="8"/>
  <c r="K121" i="8"/>
  <c r="L121" i="8"/>
  <c r="M121" i="8"/>
  <c r="N121" i="8"/>
  <c r="O121" i="8"/>
  <c r="P121" i="8"/>
  <c r="Q121" i="8"/>
  <c r="R121" i="8"/>
  <c r="S121" i="8"/>
  <c r="T121" i="8"/>
  <c r="U121" i="8"/>
  <c r="V121" i="8"/>
  <c r="W121" i="8"/>
  <c r="X121" i="8"/>
  <c r="Y121" i="8"/>
  <c r="Z121" i="8"/>
  <c r="AA121" i="8"/>
  <c r="AB121" i="8"/>
  <c r="A122" i="8"/>
  <c r="B122" i="8"/>
  <c r="C122" i="8"/>
  <c r="D122" i="8"/>
  <c r="E122" i="8"/>
  <c r="F122" i="8"/>
  <c r="G122" i="8"/>
  <c r="H122" i="8"/>
  <c r="I122" i="8"/>
  <c r="J122" i="8"/>
  <c r="K122" i="8"/>
  <c r="L122" i="8"/>
  <c r="M122" i="8"/>
  <c r="N122" i="8"/>
  <c r="O122" i="8"/>
  <c r="P122" i="8"/>
  <c r="Q122" i="8"/>
  <c r="R122" i="8"/>
  <c r="S122" i="8"/>
  <c r="T122" i="8"/>
  <c r="U122" i="8"/>
  <c r="V122" i="8"/>
  <c r="W122" i="8"/>
  <c r="X122" i="8"/>
  <c r="Y122" i="8"/>
  <c r="Z122" i="8"/>
  <c r="AA122" i="8"/>
  <c r="AB122" i="8"/>
  <c r="A123" i="8"/>
  <c r="B123" i="8"/>
  <c r="C123" i="8"/>
  <c r="D123" i="8"/>
  <c r="E123" i="8"/>
  <c r="F123" i="8"/>
  <c r="G123" i="8"/>
  <c r="H123" i="8"/>
  <c r="I123" i="8"/>
  <c r="J123" i="8"/>
  <c r="K123" i="8"/>
  <c r="L123" i="8"/>
  <c r="M123" i="8"/>
  <c r="N123" i="8"/>
  <c r="O123" i="8"/>
  <c r="P123" i="8"/>
  <c r="Q123" i="8"/>
  <c r="R123" i="8"/>
  <c r="S123" i="8"/>
  <c r="T123" i="8"/>
  <c r="U123" i="8"/>
  <c r="V123" i="8"/>
  <c r="W123" i="8"/>
  <c r="X123" i="8"/>
  <c r="Y123" i="8"/>
  <c r="Z123" i="8"/>
  <c r="AA123" i="8"/>
  <c r="AB123" i="8"/>
  <c r="A124" i="8"/>
  <c r="B124" i="8"/>
  <c r="C124" i="8"/>
  <c r="D124" i="8"/>
  <c r="E124" i="8"/>
  <c r="F124" i="8"/>
  <c r="G124" i="8"/>
  <c r="H124" i="8"/>
  <c r="I124" i="8"/>
  <c r="J124" i="8"/>
  <c r="K124" i="8"/>
  <c r="L124" i="8"/>
  <c r="M124" i="8"/>
  <c r="N124" i="8"/>
  <c r="O124" i="8"/>
  <c r="P124" i="8"/>
  <c r="Q124" i="8"/>
  <c r="R124" i="8"/>
  <c r="S124" i="8"/>
  <c r="T124" i="8"/>
  <c r="U124" i="8"/>
  <c r="V124" i="8"/>
  <c r="W124" i="8"/>
  <c r="X124" i="8"/>
  <c r="Y124" i="8"/>
  <c r="Z124" i="8"/>
  <c r="AA124" i="8"/>
  <c r="AB124" i="8"/>
  <c r="A125" i="8"/>
  <c r="B125" i="8"/>
  <c r="C125" i="8"/>
  <c r="D125" i="8"/>
  <c r="E125" i="8"/>
  <c r="F125" i="8"/>
  <c r="G125" i="8"/>
  <c r="H125" i="8"/>
  <c r="I125" i="8"/>
  <c r="J125" i="8"/>
  <c r="K125" i="8"/>
  <c r="L125" i="8"/>
  <c r="M125" i="8"/>
  <c r="N125" i="8"/>
  <c r="O125" i="8"/>
  <c r="P125" i="8"/>
  <c r="Q125" i="8"/>
  <c r="R125" i="8"/>
  <c r="S125" i="8"/>
  <c r="T125" i="8"/>
  <c r="U125" i="8"/>
  <c r="V125" i="8"/>
  <c r="W125" i="8"/>
  <c r="X125" i="8"/>
  <c r="Y125" i="8"/>
  <c r="Z125" i="8"/>
  <c r="AA125" i="8"/>
  <c r="AB125" i="8"/>
  <c r="A126" i="8"/>
  <c r="B126" i="8"/>
  <c r="C126" i="8"/>
  <c r="D126" i="8"/>
  <c r="E126" i="8"/>
  <c r="F126" i="8"/>
  <c r="G126" i="8"/>
  <c r="H126" i="8"/>
  <c r="I126" i="8"/>
  <c r="J126" i="8"/>
  <c r="K126" i="8"/>
  <c r="L126" i="8"/>
  <c r="M126" i="8"/>
  <c r="N126" i="8"/>
  <c r="O126" i="8"/>
  <c r="P126" i="8"/>
  <c r="Q126" i="8"/>
  <c r="R126" i="8"/>
  <c r="S126" i="8"/>
  <c r="T126" i="8"/>
  <c r="U126" i="8"/>
  <c r="V126" i="8"/>
  <c r="W126" i="8"/>
  <c r="X126" i="8"/>
  <c r="Y126" i="8"/>
  <c r="Z126" i="8"/>
  <c r="AA126" i="8"/>
  <c r="AB126" i="8"/>
  <c r="A127" i="8"/>
  <c r="B127" i="8"/>
  <c r="C127"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128" i="8"/>
  <c r="B128" i="8"/>
  <c r="C128" i="8"/>
  <c r="D128" i="8"/>
  <c r="E128" i="8"/>
  <c r="F128" i="8"/>
  <c r="G128" i="8"/>
  <c r="H128" i="8"/>
  <c r="I128" i="8"/>
  <c r="J128" i="8"/>
  <c r="K128" i="8"/>
  <c r="L128" i="8"/>
  <c r="M128" i="8"/>
  <c r="N128" i="8"/>
  <c r="O128" i="8"/>
  <c r="P128" i="8"/>
  <c r="Q128" i="8"/>
  <c r="R128" i="8"/>
  <c r="S128" i="8"/>
  <c r="T128" i="8"/>
  <c r="U128" i="8"/>
  <c r="V128" i="8"/>
  <c r="W128" i="8"/>
  <c r="X128" i="8"/>
  <c r="Y128" i="8"/>
  <c r="Z128" i="8"/>
  <c r="AA128" i="8"/>
  <c r="AB128" i="8"/>
  <c r="A129" i="8"/>
  <c r="B129" i="8"/>
  <c r="C129" i="8"/>
  <c r="D129" i="8"/>
  <c r="E129" i="8"/>
  <c r="F129" i="8"/>
  <c r="G129" i="8"/>
  <c r="H129" i="8"/>
  <c r="I129" i="8"/>
  <c r="J129" i="8"/>
  <c r="K129" i="8"/>
  <c r="L129" i="8"/>
  <c r="M129" i="8"/>
  <c r="N129" i="8"/>
  <c r="O129" i="8"/>
  <c r="P129" i="8"/>
  <c r="Q129" i="8"/>
  <c r="R129" i="8"/>
  <c r="S129" i="8"/>
  <c r="T129" i="8"/>
  <c r="U129" i="8"/>
  <c r="V129" i="8"/>
  <c r="W129" i="8"/>
  <c r="X129" i="8"/>
  <c r="Y129" i="8"/>
  <c r="Z129" i="8"/>
  <c r="AA129" i="8"/>
  <c r="AB129" i="8"/>
  <c r="A130" i="8"/>
  <c r="B130" i="8"/>
  <c r="C130" i="8"/>
  <c r="D130" i="8"/>
  <c r="E130" i="8"/>
  <c r="F130" i="8"/>
  <c r="G130" i="8"/>
  <c r="H130" i="8"/>
  <c r="I130" i="8"/>
  <c r="J130" i="8"/>
  <c r="K130" i="8"/>
  <c r="L130" i="8"/>
  <c r="M130" i="8"/>
  <c r="N130" i="8"/>
  <c r="O130" i="8"/>
  <c r="P130" i="8"/>
  <c r="Q130" i="8"/>
  <c r="R130" i="8"/>
  <c r="S130" i="8"/>
  <c r="T130" i="8"/>
  <c r="U130" i="8"/>
  <c r="V130" i="8"/>
  <c r="W130" i="8"/>
  <c r="X130" i="8"/>
  <c r="Y130" i="8"/>
  <c r="Z130" i="8"/>
  <c r="AA130" i="8"/>
  <c r="AB130" i="8"/>
  <c r="A131" i="8"/>
  <c r="B131" i="8"/>
  <c r="C131" i="8"/>
  <c r="D131" i="8"/>
  <c r="E131" i="8"/>
  <c r="F131" i="8"/>
  <c r="G131" i="8"/>
  <c r="H131" i="8"/>
  <c r="I131" i="8"/>
  <c r="J131" i="8"/>
  <c r="K131" i="8"/>
  <c r="L131" i="8"/>
  <c r="M131" i="8"/>
  <c r="N131" i="8"/>
  <c r="O131" i="8"/>
  <c r="P131" i="8"/>
  <c r="Q131" i="8"/>
  <c r="R131" i="8"/>
  <c r="S131" i="8"/>
  <c r="T131" i="8"/>
  <c r="U131" i="8"/>
  <c r="V131" i="8"/>
  <c r="W131" i="8"/>
  <c r="X131" i="8"/>
  <c r="Y131" i="8"/>
  <c r="Z131" i="8"/>
  <c r="AA131" i="8"/>
  <c r="AB131" i="8"/>
  <c r="A132" i="8"/>
  <c r="B132" i="8"/>
  <c r="C132" i="8"/>
  <c r="D132" i="8"/>
  <c r="E132" i="8"/>
  <c r="F132" i="8"/>
  <c r="G132" i="8"/>
  <c r="H132" i="8"/>
  <c r="I132" i="8"/>
  <c r="J132" i="8"/>
  <c r="K132" i="8"/>
  <c r="L132" i="8"/>
  <c r="M132" i="8"/>
  <c r="N132" i="8"/>
  <c r="O132" i="8"/>
  <c r="P132" i="8"/>
  <c r="Q132" i="8"/>
  <c r="R132" i="8"/>
  <c r="S132" i="8"/>
  <c r="T132" i="8"/>
  <c r="U132" i="8"/>
  <c r="V132" i="8"/>
  <c r="W132" i="8"/>
  <c r="X132" i="8"/>
  <c r="Y132" i="8"/>
  <c r="Z132" i="8"/>
  <c r="AA132" i="8"/>
  <c r="AB132" i="8"/>
  <c r="A133" i="8"/>
  <c r="B133" i="8"/>
  <c r="C133" i="8"/>
  <c r="D133" i="8"/>
  <c r="E133" i="8"/>
  <c r="F133" i="8"/>
  <c r="G133" i="8"/>
  <c r="H133" i="8"/>
  <c r="I133" i="8"/>
  <c r="J133" i="8"/>
  <c r="K133" i="8"/>
  <c r="L133" i="8"/>
  <c r="M133" i="8"/>
  <c r="N133" i="8"/>
  <c r="O133" i="8"/>
  <c r="P133" i="8"/>
  <c r="Q133" i="8"/>
  <c r="R133" i="8"/>
  <c r="S133" i="8"/>
  <c r="T133" i="8"/>
  <c r="U133" i="8"/>
  <c r="V133" i="8"/>
  <c r="W133" i="8"/>
  <c r="X133" i="8"/>
  <c r="Y133" i="8"/>
  <c r="Z133" i="8"/>
  <c r="AA133" i="8"/>
  <c r="AB133" i="8"/>
  <c r="A134" i="8"/>
  <c r="B134" i="8"/>
  <c r="C134" i="8"/>
  <c r="D134" i="8"/>
  <c r="E134" i="8"/>
  <c r="F134" i="8"/>
  <c r="G134" i="8"/>
  <c r="H134" i="8"/>
  <c r="I134" i="8"/>
  <c r="J134" i="8"/>
  <c r="K134" i="8"/>
  <c r="L134" i="8"/>
  <c r="M134" i="8"/>
  <c r="N134" i="8"/>
  <c r="O134" i="8"/>
  <c r="P134" i="8"/>
  <c r="Q134" i="8"/>
  <c r="R134" i="8"/>
  <c r="S134" i="8"/>
  <c r="T134" i="8"/>
  <c r="U134" i="8"/>
  <c r="V134" i="8"/>
  <c r="W134" i="8"/>
  <c r="X134" i="8"/>
  <c r="Y134" i="8"/>
  <c r="Z134" i="8"/>
  <c r="AA134" i="8"/>
  <c r="AB134" i="8"/>
  <c r="A135" i="8"/>
  <c r="B135" i="8"/>
  <c r="C135" i="8"/>
  <c r="D135" i="8"/>
  <c r="E135" i="8"/>
  <c r="F135" i="8"/>
  <c r="G135" i="8"/>
  <c r="H135" i="8"/>
  <c r="I135" i="8"/>
  <c r="J135" i="8"/>
  <c r="K135" i="8"/>
  <c r="L135" i="8"/>
  <c r="M135" i="8"/>
  <c r="N135" i="8"/>
  <c r="O135" i="8"/>
  <c r="P135" i="8"/>
  <c r="Q135" i="8"/>
  <c r="R135" i="8"/>
  <c r="S135" i="8"/>
  <c r="T135" i="8"/>
  <c r="U135" i="8"/>
  <c r="V135" i="8"/>
  <c r="W135" i="8"/>
  <c r="X135" i="8"/>
  <c r="Y135" i="8"/>
  <c r="Z135" i="8"/>
  <c r="AA135" i="8"/>
  <c r="AB135" i="8"/>
  <c r="A136" i="8"/>
  <c r="B136" i="8"/>
  <c r="C136" i="8"/>
  <c r="D136" i="8"/>
  <c r="E136" i="8"/>
  <c r="F136" i="8"/>
  <c r="G136" i="8"/>
  <c r="H136" i="8"/>
  <c r="I136" i="8"/>
  <c r="J136" i="8"/>
  <c r="K136" i="8"/>
  <c r="L136" i="8"/>
  <c r="M136" i="8"/>
  <c r="N136" i="8"/>
  <c r="O136" i="8"/>
  <c r="P136" i="8"/>
  <c r="Q136" i="8"/>
  <c r="R136" i="8"/>
  <c r="S136" i="8"/>
  <c r="T136" i="8"/>
  <c r="U136" i="8"/>
  <c r="V136" i="8"/>
  <c r="W136" i="8"/>
  <c r="X136" i="8"/>
  <c r="Y136" i="8"/>
  <c r="Z136" i="8"/>
  <c r="AA136" i="8"/>
  <c r="AB136" i="8"/>
  <c r="A137" i="8"/>
  <c r="B137" i="8"/>
  <c r="C137" i="8"/>
  <c r="D137" i="8"/>
  <c r="E137" i="8"/>
  <c r="F137" i="8"/>
  <c r="G137" i="8"/>
  <c r="H137" i="8"/>
  <c r="I137" i="8"/>
  <c r="J137" i="8"/>
  <c r="K137" i="8"/>
  <c r="L137" i="8"/>
  <c r="M137" i="8"/>
  <c r="N137" i="8"/>
  <c r="O137" i="8"/>
  <c r="P137" i="8"/>
  <c r="Q137" i="8"/>
  <c r="R137" i="8"/>
  <c r="S137" i="8"/>
  <c r="T137" i="8"/>
  <c r="U137" i="8"/>
  <c r="V137" i="8"/>
  <c r="W137" i="8"/>
  <c r="X137" i="8"/>
  <c r="Y137" i="8"/>
  <c r="Z137" i="8"/>
  <c r="AA137" i="8"/>
  <c r="AB137" i="8"/>
  <c r="A138" i="8"/>
  <c r="B138" i="8"/>
  <c r="C138" i="8"/>
  <c r="D138" i="8"/>
  <c r="E138" i="8"/>
  <c r="F138" i="8"/>
  <c r="G138" i="8"/>
  <c r="H138" i="8"/>
  <c r="I138" i="8"/>
  <c r="J138" i="8"/>
  <c r="K138" i="8"/>
  <c r="L138" i="8"/>
  <c r="M138" i="8"/>
  <c r="N138" i="8"/>
  <c r="O138" i="8"/>
  <c r="P138" i="8"/>
  <c r="Q138" i="8"/>
  <c r="R138" i="8"/>
  <c r="S138" i="8"/>
  <c r="T138" i="8"/>
  <c r="U138" i="8"/>
  <c r="V138" i="8"/>
  <c r="W138" i="8"/>
  <c r="X138" i="8"/>
  <c r="Y138" i="8"/>
  <c r="Z138" i="8"/>
  <c r="AA138" i="8"/>
  <c r="AB138" i="8"/>
  <c r="A139" i="8"/>
  <c r="B139" i="8"/>
  <c r="C139" i="8"/>
  <c r="D139" i="8"/>
  <c r="E139" i="8"/>
  <c r="F139" i="8"/>
  <c r="G139" i="8"/>
  <c r="H139" i="8"/>
  <c r="I139" i="8"/>
  <c r="J139" i="8"/>
  <c r="K139" i="8"/>
  <c r="L139" i="8"/>
  <c r="M139" i="8"/>
  <c r="N139" i="8"/>
  <c r="O139" i="8"/>
  <c r="P139" i="8"/>
  <c r="Q139" i="8"/>
  <c r="R139" i="8"/>
  <c r="S139" i="8"/>
  <c r="T139" i="8"/>
  <c r="U139" i="8"/>
  <c r="V139" i="8"/>
  <c r="W139" i="8"/>
  <c r="X139" i="8"/>
  <c r="Y139" i="8"/>
  <c r="Z139" i="8"/>
  <c r="AA139" i="8"/>
  <c r="AB139" i="8"/>
  <c r="A140" i="8"/>
  <c r="B140" i="8"/>
  <c r="C140" i="8"/>
  <c r="D140" i="8"/>
  <c r="E140" i="8"/>
  <c r="F140" i="8"/>
  <c r="G140" i="8"/>
  <c r="H140" i="8"/>
  <c r="I140" i="8"/>
  <c r="J140" i="8"/>
  <c r="K140" i="8"/>
  <c r="L140" i="8"/>
  <c r="M140" i="8"/>
  <c r="N140" i="8"/>
  <c r="O140" i="8"/>
  <c r="P140" i="8"/>
  <c r="Q140" i="8"/>
  <c r="R140" i="8"/>
  <c r="S140" i="8"/>
  <c r="T140" i="8"/>
  <c r="U140" i="8"/>
  <c r="V140" i="8"/>
  <c r="W140" i="8"/>
  <c r="X140" i="8"/>
  <c r="Y140" i="8"/>
  <c r="Z140" i="8"/>
  <c r="AA140" i="8"/>
  <c r="AB140" i="8"/>
  <c r="A141" i="8"/>
  <c r="B141" i="8"/>
  <c r="C141" i="8"/>
  <c r="D141" i="8"/>
  <c r="E141" i="8"/>
  <c r="F141" i="8"/>
  <c r="G141" i="8"/>
  <c r="H141" i="8"/>
  <c r="I141" i="8"/>
  <c r="J141" i="8"/>
  <c r="K141" i="8"/>
  <c r="L141" i="8"/>
  <c r="M141" i="8"/>
  <c r="N141" i="8"/>
  <c r="O141" i="8"/>
  <c r="P141" i="8"/>
  <c r="Q141" i="8"/>
  <c r="R141" i="8"/>
  <c r="S141" i="8"/>
  <c r="T141" i="8"/>
  <c r="U141" i="8"/>
  <c r="V141" i="8"/>
  <c r="W141" i="8"/>
  <c r="X141" i="8"/>
  <c r="Y141" i="8"/>
  <c r="Z141" i="8"/>
  <c r="AA141" i="8"/>
  <c r="AB141" i="8"/>
  <c r="A142" i="8"/>
  <c r="B142" i="8"/>
  <c r="C142" i="8"/>
  <c r="D142" i="8"/>
  <c r="E142" i="8"/>
  <c r="F142" i="8"/>
  <c r="G142" i="8"/>
  <c r="H142" i="8"/>
  <c r="I142" i="8"/>
  <c r="J142" i="8"/>
  <c r="K142" i="8"/>
  <c r="L142" i="8"/>
  <c r="M142" i="8"/>
  <c r="N142" i="8"/>
  <c r="O142" i="8"/>
  <c r="P142" i="8"/>
  <c r="Q142" i="8"/>
  <c r="R142" i="8"/>
  <c r="S142" i="8"/>
  <c r="T142" i="8"/>
  <c r="U142" i="8"/>
  <c r="V142" i="8"/>
  <c r="W142" i="8"/>
  <c r="X142" i="8"/>
  <c r="Y142" i="8"/>
  <c r="Z142" i="8"/>
  <c r="AA142" i="8"/>
  <c r="AB142" i="8"/>
  <c r="A143" i="8"/>
  <c r="B143" i="8"/>
  <c r="C143" i="8"/>
  <c r="D143" i="8"/>
  <c r="E143" i="8"/>
  <c r="F143" i="8"/>
  <c r="G143" i="8"/>
  <c r="H143" i="8"/>
  <c r="I143" i="8"/>
  <c r="J143" i="8"/>
  <c r="K143" i="8"/>
  <c r="L143" i="8"/>
  <c r="M143" i="8"/>
  <c r="N143" i="8"/>
  <c r="O143" i="8"/>
  <c r="P143" i="8"/>
  <c r="Q143" i="8"/>
  <c r="R143" i="8"/>
  <c r="S143" i="8"/>
  <c r="T143" i="8"/>
  <c r="U143" i="8"/>
  <c r="V143" i="8"/>
  <c r="W143" i="8"/>
  <c r="X143" i="8"/>
  <c r="Y143" i="8"/>
  <c r="Z143" i="8"/>
  <c r="AA143" i="8"/>
  <c r="AB143" i="8"/>
  <c r="A144" i="8"/>
  <c r="B144" i="8"/>
  <c r="C144" i="8"/>
  <c r="D144" i="8"/>
  <c r="E144" i="8"/>
  <c r="F144" i="8"/>
  <c r="G144" i="8"/>
  <c r="H144" i="8"/>
  <c r="I144" i="8"/>
  <c r="J144" i="8"/>
  <c r="K144" i="8"/>
  <c r="L144" i="8"/>
  <c r="M144" i="8"/>
  <c r="N144" i="8"/>
  <c r="O144" i="8"/>
  <c r="P144" i="8"/>
  <c r="Q144" i="8"/>
  <c r="R144" i="8"/>
  <c r="S144" i="8"/>
  <c r="T144" i="8"/>
  <c r="U144" i="8"/>
  <c r="V144" i="8"/>
  <c r="W144" i="8"/>
  <c r="X144" i="8"/>
  <c r="Y144" i="8"/>
  <c r="Z144" i="8"/>
  <c r="AA144" i="8"/>
  <c r="AB144" i="8"/>
  <c r="A145" i="8"/>
  <c r="B145" i="8"/>
  <c r="C145" i="8"/>
  <c r="D145" i="8"/>
  <c r="E145" i="8"/>
  <c r="F145" i="8"/>
  <c r="G145" i="8"/>
  <c r="H145" i="8"/>
  <c r="I145" i="8"/>
  <c r="J145" i="8"/>
  <c r="K145" i="8"/>
  <c r="L145" i="8"/>
  <c r="M145" i="8"/>
  <c r="N145" i="8"/>
  <c r="O145" i="8"/>
  <c r="P145" i="8"/>
  <c r="Q145" i="8"/>
  <c r="R145" i="8"/>
  <c r="S145" i="8"/>
  <c r="T145" i="8"/>
  <c r="U145" i="8"/>
  <c r="V145" i="8"/>
  <c r="W145" i="8"/>
  <c r="X145" i="8"/>
  <c r="Y145" i="8"/>
  <c r="Z145" i="8"/>
  <c r="AA145" i="8"/>
  <c r="AB145" i="8"/>
  <c r="A146" i="8"/>
  <c r="B146" i="8"/>
  <c r="C146" i="8"/>
  <c r="D146" i="8"/>
  <c r="E146" i="8"/>
  <c r="F146" i="8"/>
  <c r="G146" i="8"/>
  <c r="H146" i="8"/>
  <c r="I146" i="8"/>
  <c r="J146" i="8"/>
  <c r="K146" i="8"/>
  <c r="L146" i="8"/>
  <c r="M146" i="8"/>
  <c r="N146" i="8"/>
  <c r="O146" i="8"/>
  <c r="P146" i="8"/>
  <c r="Q146" i="8"/>
  <c r="R146" i="8"/>
  <c r="S146" i="8"/>
  <c r="T146" i="8"/>
  <c r="U146" i="8"/>
  <c r="V146" i="8"/>
  <c r="W146" i="8"/>
  <c r="X146" i="8"/>
  <c r="Y146" i="8"/>
  <c r="Z146" i="8"/>
  <c r="AA146" i="8"/>
  <c r="AB146" i="8"/>
  <c r="A147" i="8"/>
  <c r="B147" i="8"/>
  <c r="C147" i="8"/>
  <c r="D147" i="8"/>
  <c r="E147" i="8"/>
  <c r="F147" i="8"/>
  <c r="G147" i="8"/>
  <c r="H147" i="8"/>
  <c r="I147" i="8"/>
  <c r="J147" i="8"/>
  <c r="K147" i="8"/>
  <c r="L147" i="8"/>
  <c r="M147" i="8"/>
  <c r="N147" i="8"/>
  <c r="O147" i="8"/>
  <c r="P147" i="8"/>
  <c r="Q147" i="8"/>
  <c r="R147" i="8"/>
  <c r="S147" i="8"/>
  <c r="T147" i="8"/>
  <c r="U147" i="8"/>
  <c r="V147" i="8"/>
  <c r="W147" i="8"/>
  <c r="X147" i="8"/>
  <c r="Y147" i="8"/>
  <c r="Z147" i="8"/>
  <c r="AA147" i="8"/>
  <c r="AB147" i="8"/>
  <c r="A148" i="8"/>
  <c r="B148" i="8"/>
  <c r="C148" i="8"/>
  <c r="D148" i="8"/>
  <c r="E148" i="8"/>
  <c r="F148" i="8"/>
  <c r="G148" i="8"/>
  <c r="H148" i="8"/>
  <c r="I148" i="8"/>
  <c r="J148" i="8"/>
  <c r="K148" i="8"/>
  <c r="L148" i="8"/>
  <c r="M148" i="8"/>
  <c r="N148" i="8"/>
  <c r="O148" i="8"/>
  <c r="P148" i="8"/>
  <c r="Q148" i="8"/>
  <c r="R148" i="8"/>
  <c r="S148" i="8"/>
  <c r="T148" i="8"/>
  <c r="U148" i="8"/>
  <c r="V148" i="8"/>
  <c r="W148" i="8"/>
  <c r="X148" i="8"/>
  <c r="Y148" i="8"/>
  <c r="Z148" i="8"/>
  <c r="AA148" i="8"/>
  <c r="AB148" i="8"/>
  <c r="A149" i="8"/>
  <c r="B149" i="8"/>
  <c r="C149" i="8"/>
  <c r="D149" i="8"/>
  <c r="E149" i="8"/>
  <c r="F149" i="8"/>
  <c r="G149" i="8"/>
  <c r="H149" i="8"/>
  <c r="I149" i="8"/>
  <c r="J149" i="8"/>
  <c r="K149" i="8"/>
  <c r="L149" i="8"/>
  <c r="M149" i="8"/>
  <c r="N149" i="8"/>
  <c r="O149" i="8"/>
  <c r="P149" i="8"/>
  <c r="Q149" i="8"/>
  <c r="R149" i="8"/>
  <c r="S149" i="8"/>
  <c r="T149" i="8"/>
  <c r="U149" i="8"/>
  <c r="V149" i="8"/>
  <c r="W149" i="8"/>
  <c r="X149" i="8"/>
  <c r="Y149" i="8"/>
  <c r="Z149" i="8"/>
  <c r="AA149" i="8"/>
  <c r="AB149" i="8"/>
  <c r="A150" i="8"/>
  <c r="B150" i="8"/>
  <c r="C150" i="8"/>
  <c r="D150" i="8"/>
  <c r="E150" i="8"/>
  <c r="F150" i="8"/>
  <c r="G150" i="8"/>
  <c r="H150" i="8"/>
  <c r="I150" i="8"/>
  <c r="J150" i="8"/>
  <c r="K150" i="8"/>
  <c r="L150" i="8"/>
  <c r="M150" i="8"/>
  <c r="N150" i="8"/>
  <c r="O150" i="8"/>
  <c r="P150" i="8"/>
  <c r="Q150" i="8"/>
  <c r="R150" i="8"/>
  <c r="S150" i="8"/>
  <c r="T150" i="8"/>
  <c r="U150" i="8"/>
  <c r="V150" i="8"/>
  <c r="W150" i="8"/>
  <c r="X150" i="8"/>
  <c r="Y150" i="8"/>
  <c r="Z150" i="8"/>
  <c r="AA150" i="8"/>
  <c r="AB150" i="8"/>
  <c r="A151" i="8"/>
  <c r="B151" i="8"/>
  <c r="C151" i="8"/>
  <c r="D151" i="8"/>
  <c r="E151" i="8"/>
  <c r="F151" i="8"/>
  <c r="G151" i="8"/>
  <c r="H151" i="8"/>
  <c r="I151" i="8"/>
  <c r="J151" i="8"/>
  <c r="K151" i="8"/>
  <c r="L151" i="8"/>
  <c r="M151" i="8"/>
  <c r="N151" i="8"/>
  <c r="O151" i="8"/>
  <c r="P151" i="8"/>
  <c r="Q151" i="8"/>
  <c r="R151" i="8"/>
  <c r="S151" i="8"/>
  <c r="T151" i="8"/>
  <c r="U151" i="8"/>
  <c r="V151" i="8"/>
  <c r="W151" i="8"/>
  <c r="X151" i="8"/>
  <c r="Y151" i="8"/>
  <c r="Z151" i="8"/>
  <c r="AA151" i="8"/>
  <c r="AB151" i="8"/>
  <c r="A152" i="8"/>
  <c r="B152" i="8"/>
  <c r="C152" i="8"/>
  <c r="D152" i="8"/>
  <c r="E152" i="8"/>
  <c r="F152" i="8"/>
  <c r="G152" i="8"/>
  <c r="H152" i="8"/>
  <c r="I152" i="8"/>
  <c r="J152" i="8"/>
  <c r="K152" i="8"/>
  <c r="L152" i="8"/>
  <c r="M152" i="8"/>
  <c r="N152" i="8"/>
  <c r="O152" i="8"/>
  <c r="P152" i="8"/>
  <c r="Q152" i="8"/>
  <c r="R152" i="8"/>
  <c r="S152" i="8"/>
  <c r="T152" i="8"/>
  <c r="U152" i="8"/>
  <c r="V152" i="8"/>
  <c r="W152" i="8"/>
  <c r="X152" i="8"/>
  <c r="Y152" i="8"/>
  <c r="Z152" i="8"/>
  <c r="AA152" i="8"/>
  <c r="AB152" i="8"/>
  <c r="A153" i="8"/>
  <c r="B153" i="8"/>
  <c r="C153" i="8"/>
  <c r="D153" i="8"/>
  <c r="E153" i="8"/>
  <c r="F153" i="8"/>
  <c r="G153" i="8"/>
  <c r="H153" i="8"/>
  <c r="I153" i="8"/>
  <c r="J153" i="8"/>
  <c r="K153" i="8"/>
  <c r="L153" i="8"/>
  <c r="M153" i="8"/>
  <c r="N153" i="8"/>
  <c r="O153" i="8"/>
  <c r="P153" i="8"/>
  <c r="Q153" i="8"/>
  <c r="R153" i="8"/>
  <c r="S153" i="8"/>
  <c r="T153" i="8"/>
  <c r="U153" i="8"/>
  <c r="V153" i="8"/>
  <c r="W153" i="8"/>
  <c r="X153" i="8"/>
  <c r="Y153" i="8"/>
  <c r="Z153" i="8"/>
  <c r="AA153" i="8"/>
  <c r="AB153" i="8"/>
  <c r="A154" i="8"/>
  <c r="B154" i="8"/>
  <c r="C154" i="8"/>
  <c r="D154" i="8"/>
  <c r="E154" i="8"/>
  <c r="F154" i="8"/>
  <c r="G154" i="8"/>
  <c r="H154" i="8"/>
  <c r="I154" i="8"/>
  <c r="J154" i="8"/>
  <c r="K154" i="8"/>
  <c r="L154" i="8"/>
  <c r="M154" i="8"/>
  <c r="N154" i="8"/>
  <c r="O154" i="8"/>
  <c r="P154" i="8"/>
  <c r="Q154" i="8"/>
  <c r="R154" i="8"/>
  <c r="S154" i="8"/>
  <c r="T154" i="8"/>
  <c r="U154" i="8"/>
  <c r="V154" i="8"/>
  <c r="W154" i="8"/>
  <c r="X154" i="8"/>
  <c r="Y154" i="8"/>
  <c r="Z154" i="8"/>
  <c r="AA154" i="8"/>
  <c r="AB154" i="8"/>
  <c r="A155" i="8"/>
  <c r="B155" i="8"/>
  <c r="C155" i="8"/>
  <c r="D155" i="8"/>
  <c r="E155" i="8"/>
  <c r="F155" i="8"/>
  <c r="G155" i="8"/>
  <c r="H155" i="8"/>
  <c r="I155" i="8"/>
  <c r="J155" i="8"/>
  <c r="K155" i="8"/>
  <c r="L155" i="8"/>
  <c r="M155" i="8"/>
  <c r="N155" i="8"/>
  <c r="O155" i="8"/>
  <c r="P155" i="8"/>
  <c r="Q155" i="8"/>
  <c r="R155" i="8"/>
  <c r="S155" i="8"/>
  <c r="T155" i="8"/>
  <c r="U155" i="8"/>
  <c r="V155" i="8"/>
  <c r="W155" i="8"/>
  <c r="X155" i="8"/>
  <c r="Y155" i="8"/>
  <c r="Z155" i="8"/>
  <c r="AA155" i="8"/>
  <c r="AB155" i="8"/>
  <c r="A156" i="8"/>
  <c r="B156" i="8"/>
  <c r="C156"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157" i="8"/>
  <c r="B157" i="8"/>
  <c r="C157" i="8"/>
  <c r="D157" i="8"/>
  <c r="E157" i="8"/>
  <c r="F157" i="8"/>
  <c r="G157" i="8"/>
  <c r="H157" i="8"/>
  <c r="I157" i="8"/>
  <c r="J157" i="8"/>
  <c r="K157" i="8"/>
  <c r="L157" i="8"/>
  <c r="M157" i="8"/>
  <c r="N157" i="8"/>
  <c r="O157" i="8"/>
  <c r="P157" i="8"/>
  <c r="Q157" i="8"/>
  <c r="R157" i="8"/>
  <c r="S157" i="8"/>
  <c r="T157" i="8"/>
  <c r="U157" i="8"/>
  <c r="V157" i="8"/>
  <c r="W157" i="8"/>
  <c r="X157" i="8"/>
  <c r="Y157" i="8"/>
  <c r="Z157" i="8"/>
  <c r="AA157" i="8"/>
  <c r="AB157" i="8"/>
  <c r="A158" i="8"/>
  <c r="B158" i="8"/>
  <c r="C158" i="8"/>
  <c r="D158" i="8"/>
  <c r="E158" i="8"/>
  <c r="F158" i="8"/>
  <c r="G158" i="8"/>
  <c r="H158" i="8"/>
  <c r="I158" i="8"/>
  <c r="J158" i="8"/>
  <c r="K158" i="8"/>
  <c r="L158" i="8"/>
  <c r="M158" i="8"/>
  <c r="N158" i="8"/>
  <c r="O158" i="8"/>
  <c r="P158" i="8"/>
  <c r="Q158" i="8"/>
  <c r="R158" i="8"/>
  <c r="S158" i="8"/>
  <c r="T158" i="8"/>
  <c r="U158" i="8"/>
  <c r="V158" i="8"/>
  <c r="W158" i="8"/>
  <c r="X158" i="8"/>
  <c r="Y158" i="8"/>
  <c r="Z158" i="8"/>
  <c r="AA158" i="8"/>
  <c r="AB158" i="8"/>
  <c r="A159" i="8"/>
  <c r="B159" i="8"/>
  <c r="C159" i="8"/>
  <c r="D159" i="8"/>
  <c r="E159" i="8"/>
  <c r="F159" i="8"/>
  <c r="G159" i="8"/>
  <c r="H159" i="8"/>
  <c r="I159" i="8"/>
  <c r="J159" i="8"/>
  <c r="K159" i="8"/>
  <c r="L159" i="8"/>
  <c r="M159" i="8"/>
  <c r="N159" i="8"/>
  <c r="O159" i="8"/>
  <c r="P159" i="8"/>
  <c r="Q159" i="8"/>
  <c r="R159" i="8"/>
  <c r="S159" i="8"/>
  <c r="T159" i="8"/>
  <c r="U159" i="8"/>
  <c r="V159" i="8"/>
  <c r="W159" i="8"/>
  <c r="X159" i="8"/>
  <c r="Y159" i="8"/>
  <c r="Z159" i="8"/>
  <c r="AA159" i="8"/>
  <c r="AB159" i="8"/>
  <c r="A160" i="8"/>
  <c r="B160" i="8"/>
  <c r="C160" i="8"/>
  <c r="D160" i="8"/>
  <c r="E160" i="8"/>
  <c r="F160" i="8"/>
  <c r="G160" i="8"/>
  <c r="H160" i="8"/>
  <c r="I160" i="8"/>
  <c r="J160" i="8"/>
  <c r="K160" i="8"/>
  <c r="L160" i="8"/>
  <c r="M160" i="8"/>
  <c r="N160" i="8"/>
  <c r="O160" i="8"/>
  <c r="P160" i="8"/>
  <c r="Q160" i="8"/>
  <c r="R160" i="8"/>
  <c r="S160" i="8"/>
  <c r="T160" i="8"/>
  <c r="U160" i="8"/>
  <c r="V160" i="8"/>
  <c r="W160" i="8"/>
  <c r="X160" i="8"/>
  <c r="Y160" i="8"/>
  <c r="Z160" i="8"/>
  <c r="AA160" i="8"/>
  <c r="AB160" i="8"/>
  <c r="A161" i="8"/>
  <c r="B161" i="8"/>
  <c r="C161" i="8"/>
  <c r="D161" i="8"/>
  <c r="E161" i="8"/>
  <c r="F161" i="8"/>
  <c r="G161" i="8"/>
  <c r="H161" i="8"/>
  <c r="I161" i="8"/>
  <c r="J161" i="8"/>
  <c r="K161" i="8"/>
  <c r="L161" i="8"/>
  <c r="M161" i="8"/>
  <c r="N161" i="8"/>
  <c r="O161" i="8"/>
  <c r="P161" i="8"/>
  <c r="Q161" i="8"/>
  <c r="R161" i="8"/>
  <c r="S161" i="8"/>
  <c r="T161" i="8"/>
  <c r="U161" i="8"/>
  <c r="V161" i="8"/>
  <c r="W161" i="8"/>
  <c r="X161" i="8"/>
  <c r="Y161" i="8"/>
  <c r="Z161" i="8"/>
  <c r="AA161" i="8"/>
  <c r="AB161" i="8"/>
  <c r="A162" i="8"/>
  <c r="B162" i="8"/>
  <c r="C162" i="8"/>
  <c r="D162" i="8"/>
  <c r="E162" i="8"/>
  <c r="F162" i="8"/>
  <c r="G162" i="8"/>
  <c r="H162" i="8"/>
  <c r="I162" i="8"/>
  <c r="J162" i="8"/>
  <c r="K162" i="8"/>
  <c r="L162" i="8"/>
  <c r="M162" i="8"/>
  <c r="N162" i="8"/>
  <c r="O162" i="8"/>
  <c r="P162" i="8"/>
  <c r="Q162" i="8"/>
  <c r="R162" i="8"/>
  <c r="S162" i="8"/>
  <c r="T162" i="8"/>
  <c r="U162" i="8"/>
  <c r="V162" i="8"/>
  <c r="W162" i="8"/>
  <c r="X162" i="8"/>
  <c r="Y162" i="8"/>
  <c r="Z162" i="8"/>
  <c r="AA162" i="8"/>
  <c r="AB162" i="8"/>
  <c r="A163" i="8"/>
  <c r="B163" i="8"/>
  <c r="C163" i="8"/>
  <c r="D163" i="8"/>
  <c r="E163" i="8"/>
  <c r="F163" i="8"/>
  <c r="G163" i="8"/>
  <c r="H163" i="8"/>
  <c r="I163" i="8"/>
  <c r="J163" i="8"/>
  <c r="K163" i="8"/>
  <c r="L163" i="8"/>
  <c r="M163" i="8"/>
  <c r="N163" i="8"/>
  <c r="O163" i="8"/>
  <c r="P163" i="8"/>
  <c r="Q163" i="8"/>
  <c r="R163" i="8"/>
  <c r="S163" i="8"/>
  <c r="T163" i="8"/>
  <c r="U163" i="8"/>
  <c r="V163" i="8"/>
  <c r="W163" i="8"/>
  <c r="X163" i="8"/>
  <c r="Y163" i="8"/>
  <c r="Z163" i="8"/>
  <c r="AA163" i="8"/>
  <c r="AB163" i="8"/>
  <c r="A164" i="8"/>
  <c r="B164" i="8"/>
  <c r="C164" i="8"/>
  <c r="D164" i="8"/>
  <c r="E164" i="8"/>
  <c r="F164" i="8"/>
  <c r="G164" i="8"/>
  <c r="H164" i="8"/>
  <c r="I164" i="8"/>
  <c r="J164" i="8"/>
  <c r="K164" i="8"/>
  <c r="L164" i="8"/>
  <c r="M164" i="8"/>
  <c r="N164" i="8"/>
  <c r="O164" i="8"/>
  <c r="P164" i="8"/>
  <c r="Q164" i="8"/>
  <c r="R164" i="8"/>
  <c r="S164" i="8"/>
  <c r="T164" i="8"/>
  <c r="U164" i="8"/>
  <c r="V164" i="8"/>
  <c r="W164" i="8"/>
  <c r="X164" i="8"/>
  <c r="Y164" i="8"/>
  <c r="Z164" i="8"/>
  <c r="AA164" i="8"/>
  <c r="AB164" i="8"/>
  <c r="A165" i="8"/>
  <c r="B165" i="8"/>
  <c r="C165" i="8"/>
  <c r="D165" i="8"/>
  <c r="E165" i="8"/>
  <c r="F165" i="8"/>
  <c r="G165" i="8"/>
  <c r="H165" i="8"/>
  <c r="I165" i="8"/>
  <c r="J165" i="8"/>
  <c r="K165" i="8"/>
  <c r="L165" i="8"/>
  <c r="M165" i="8"/>
  <c r="N165" i="8"/>
  <c r="O165" i="8"/>
  <c r="P165" i="8"/>
  <c r="Q165" i="8"/>
  <c r="R165" i="8"/>
  <c r="S165" i="8"/>
  <c r="T165" i="8"/>
  <c r="U165" i="8"/>
  <c r="V165" i="8"/>
  <c r="W165" i="8"/>
  <c r="X165" i="8"/>
  <c r="Y165" i="8"/>
  <c r="Z165" i="8"/>
  <c r="AA165" i="8"/>
  <c r="AB165" i="8"/>
  <c r="A166" i="8"/>
  <c r="B166" i="8"/>
  <c r="C166" i="8"/>
  <c r="D166" i="8"/>
  <c r="E166" i="8"/>
  <c r="F166" i="8"/>
  <c r="G166" i="8"/>
  <c r="H166" i="8"/>
  <c r="I166" i="8"/>
  <c r="J166" i="8"/>
  <c r="K166" i="8"/>
  <c r="L166" i="8"/>
  <c r="M166" i="8"/>
  <c r="N166" i="8"/>
  <c r="O166" i="8"/>
  <c r="P166" i="8"/>
  <c r="Q166" i="8"/>
  <c r="R166" i="8"/>
  <c r="S166" i="8"/>
  <c r="T166" i="8"/>
  <c r="U166" i="8"/>
  <c r="V166" i="8"/>
  <c r="W166" i="8"/>
  <c r="X166" i="8"/>
  <c r="Y166" i="8"/>
  <c r="Z166" i="8"/>
  <c r="AA166" i="8"/>
  <c r="AB166" i="8"/>
  <c r="A167" i="8"/>
  <c r="B167" i="8"/>
  <c r="C167" i="8"/>
  <c r="D167" i="8"/>
  <c r="E167" i="8"/>
  <c r="F167" i="8"/>
  <c r="G167" i="8"/>
  <c r="H167" i="8"/>
  <c r="I167" i="8"/>
  <c r="J167" i="8"/>
  <c r="K167" i="8"/>
  <c r="L167" i="8"/>
  <c r="M167" i="8"/>
  <c r="N167" i="8"/>
  <c r="O167" i="8"/>
  <c r="P167" i="8"/>
  <c r="Q167" i="8"/>
  <c r="R167" i="8"/>
  <c r="S167" i="8"/>
  <c r="T167" i="8"/>
  <c r="U167" i="8"/>
  <c r="V167" i="8"/>
  <c r="W167" i="8"/>
  <c r="X167" i="8"/>
  <c r="Y167" i="8"/>
  <c r="Z167" i="8"/>
  <c r="AA167" i="8"/>
  <c r="AB167" i="8"/>
  <c r="A168" i="8"/>
  <c r="B168" i="8"/>
  <c r="C168" i="8"/>
  <c r="D168" i="8"/>
  <c r="E168" i="8"/>
  <c r="F168" i="8"/>
  <c r="G168" i="8"/>
  <c r="H168" i="8"/>
  <c r="I168" i="8"/>
  <c r="J168" i="8"/>
  <c r="K168" i="8"/>
  <c r="L168" i="8"/>
  <c r="M168" i="8"/>
  <c r="N168" i="8"/>
  <c r="O168" i="8"/>
  <c r="P168" i="8"/>
  <c r="Q168" i="8"/>
  <c r="R168" i="8"/>
  <c r="S168" i="8"/>
  <c r="T168" i="8"/>
  <c r="U168" i="8"/>
  <c r="V168" i="8"/>
  <c r="W168" i="8"/>
  <c r="X168" i="8"/>
  <c r="Y168" i="8"/>
  <c r="Z168" i="8"/>
  <c r="AA168" i="8"/>
  <c r="AB168" i="8"/>
  <c r="A169" i="8"/>
  <c r="B169" i="8"/>
  <c r="C169" i="8"/>
  <c r="D169" i="8"/>
  <c r="E169" i="8"/>
  <c r="F169" i="8"/>
  <c r="G169" i="8"/>
  <c r="H169" i="8"/>
  <c r="I169" i="8"/>
  <c r="J169" i="8"/>
  <c r="K169" i="8"/>
  <c r="L169" i="8"/>
  <c r="M169" i="8"/>
  <c r="N169" i="8"/>
  <c r="O169" i="8"/>
  <c r="P169" i="8"/>
  <c r="Q169" i="8"/>
  <c r="R169" i="8"/>
  <c r="S169" i="8"/>
  <c r="T169" i="8"/>
  <c r="U169" i="8"/>
  <c r="V169" i="8"/>
  <c r="W169" i="8"/>
  <c r="X169" i="8"/>
  <c r="Y169" i="8"/>
  <c r="Z169" i="8"/>
  <c r="AA169" i="8"/>
  <c r="AB169" i="8"/>
  <c r="A170" i="8"/>
  <c r="B170" i="8"/>
  <c r="C170" i="8"/>
  <c r="D170" i="8"/>
  <c r="E170" i="8"/>
  <c r="F170" i="8"/>
  <c r="G170" i="8"/>
  <c r="H170" i="8"/>
  <c r="I170" i="8"/>
  <c r="J170" i="8"/>
  <c r="K170" i="8"/>
  <c r="L170" i="8"/>
  <c r="M170" i="8"/>
  <c r="N170" i="8"/>
  <c r="O170" i="8"/>
  <c r="P170" i="8"/>
  <c r="Q170" i="8"/>
  <c r="R170" i="8"/>
  <c r="S170" i="8"/>
  <c r="T170" i="8"/>
  <c r="U170" i="8"/>
  <c r="V170" i="8"/>
  <c r="W170" i="8"/>
  <c r="X170" i="8"/>
  <c r="Y170" i="8"/>
  <c r="Z170" i="8"/>
  <c r="AA170" i="8"/>
  <c r="AB170" i="8"/>
  <c r="A171" i="8"/>
  <c r="B171" i="8"/>
  <c r="C171" i="8"/>
  <c r="D171" i="8"/>
  <c r="E171" i="8"/>
  <c r="F171" i="8"/>
  <c r="G171" i="8"/>
  <c r="H171" i="8"/>
  <c r="I171" i="8"/>
  <c r="J171" i="8"/>
  <c r="K171" i="8"/>
  <c r="L171" i="8"/>
  <c r="M171" i="8"/>
  <c r="N171" i="8"/>
  <c r="O171" i="8"/>
  <c r="P171" i="8"/>
  <c r="Q171" i="8"/>
  <c r="R171" i="8"/>
  <c r="S171" i="8"/>
  <c r="T171" i="8"/>
  <c r="U171" i="8"/>
  <c r="V171" i="8"/>
  <c r="W171" i="8"/>
  <c r="X171" i="8"/>
  <c r="Y171" i="8"/>
  <c r="Z171" i="8"/>
  <c r="AA171" i="8"/>
  <c r="AB171" i="8"/>
  <c r="A172" i="8"/>
  <c r="B172" i="8"/>
  <c r="C172" i="8"/>
  <c r="D172" i="8"/>
  <c r="E172" i="8"/>
  <c r="F172" i="8"/>
  <c r="G172" i="8"/>
  <c r="H172" i="8"/>
  <c r="I172" i="8"/>
  <c r="J172" i="8"/>
  <c r="K172" i="8"/>
  <c r="L172" i="8"/>
  <c r="M172" i="8"/>
  <c r="N172" i="8"/>
  <c r="O172" i="8"/>
  <c r="P172" i="8"/>
  <c r="Q172" i="8"/>
  <c r="R172" i="8"/>
  <c r="S172" i="8"/>
  <c r="T172" i="8"/>
  <c r="U172" i="8"/>
  <c r="V172" i="8"/>
  <c r="W172" i="8"/>
  <c r="X172" i="8"/>
  <c r="Y172" i="8"/>
  <c r="Z172" i="8"/>
  <c r="AA172" i="8"/>
  <c r="AB172" i="8"/>
  <c r="A173" i="8"/>
  <c r="B173" i="8"/>
  <c r="C173" i="8"/>
  <c r="D173" i="8"/>
  <c r="E173" i="8"/>
  <c r="F173" i="8"/>
  <c r="G173" i="8"/>
  <c r="H173" i="8"/>
  <c r="I173" i="8"/>
  <c r="J173" i="8"/>
  <c r="K173" i="8"/>
  <c r="L173" i="8"/>
  <c r="M173" i="8"/>
  <c r="N173" i="8"/>
  <c r="O173" i="8"/>
  <c r="P173" i="8"/>
  <c r="Q173" i="8"/>
  <c r="R173" i="8"/>
  <c r="S173" i="8"/>
  <c r="T173" i="8"/>
  <c r="U173" i="8"/>
  <c r="V173" i="8"/>
  <c r="W173" i="8"/>
  <c r="X173" i="8"/>
  <c r="Y173" i="8"/>
  <c r="Z173" i="8"/>
  <c r="AA173" i="8"/>
  <c r="AB173" i="8"/>
  <c r="A174" i="8"/>
  <c r="B174" i="8"/>
  <c r="C174" i="8"/>
  <c r="D174" i="8"/>
  <c r="E174" i="8"/>
  <c r="F174" i="8"/>
  <c r="G174" i="8"/>
  <c r="H174" i="8"/>
  <c r="I174" i="8"/>
  <c r="J174" i="8"/>
  <c r="K174" i="8"/>
  <c r="L174" i="8"/>
  <c r="M174" i="8"/>
  <c r="N174" i="8"/>
  <c r="O174" i="8"/>
  <c r="P174" i="8"/>
  <c r="Q174" i="8"/>
  <c r="R174" i="8"/>
  <c r="S174" i="8"/>
  <c r="T174" i="8"/>
  <c r="U174" i="8"/>
  <c r="V174" i="8"/>
  <c r="W174" i="8"/>
  <c r="X174" i="8"/>
  <c r="Y174" i="8"/>
  <c r="Z174" i="8"/>
  <c r="AA174" i="8"/>
  <c r="AB174" i="8"/>
  <c r="A175" i="8"/>
  <c r="B175" i="8"/>
  <c r="C175" i="8"/>
  <c r="D175" i="8"/>
  <c r="E175" i="8"/>
  <c r="F175" i="8"/>
  <c r="G175" i="8"/>
  <c r="H175" i="8"/>
  <c r="I175" i="8"/>
  <c r="J175" i="8"/>
  <c r="K175" i="8"/>
  <c r="L175" i="8"/>
  <c r="M175" i="8"/>
  <c r="N175" i="8"/>
  <c r="O175" i="8"/>
  <c r="P175" i="8"/>
  <c r="Q175" i="8"/>
  <c r="R175" i="8"/>
  <c r="S175" i="8"/>
  <c r="T175" i="8"/>
  <c r="U175" i="8"/>
  <c r="V175" i="8"/>
  <c r="W175" i="8"/>
  <c r="X175" i="8"/>
  <c r="Y175" i="8"/>
  <c r="Z175" i="8"/>
  <c r="AA175" i="8"/>
  <c r="AB175" i="8"/>
  <c r="A176" i="8"/>
  <c r="B176" i="8"/>
  <c r="C176" i="8"/>
  <c r="D176" i="8"/>
  <c r="E176" i="8"/>
  <c r="F176" i="8"/>
  <c r="G176" i="8"/>
  <c r="H176" i="8"/>
  <c r="I176" i="8"/>
  <c r="J176" i="8"/>
  <c r="K176" i="8"/>
  <c r="L176" i="8"/>
  <c r="M176" i="8"/>
  <c r="N176" i="8"/>
  <c r="O176" i="8"/>
  <c r="P176" i="8"/>
  <c r="Q176" i="8"/>
  <c r="R176" i="8"/>
  <c r="S176" i="8"/>
  <c r="T176" i="8"/>
  <c r="U176" i="8"/>
  <c r="V176" i="8"/>
  <c r="W176" i="8"/>
  <c r="X176" i="8"/>
  <c r="Y176" i="8"/>
  <c r="Z176" i="8"/>
  <c r="AA176" i="8"/>
  <c r="AB176" i="8"/>
  <c r="A177" i="8"/>
  <c r="B177" i="8"/>
  <c r="C177" i="8"/>
  <c r="D177" i="8"/>
  <c r="E177" i="8"/>
  <c r="F177" i="8"/>
  <c r="G177" i="8"/>
  <c r="H177" i="8"/>
  <c r="I177" i="8"/>
  <c r="J177" i="8"/>
  <c r="K177" i="8"/>
  <c r="L177" i="8"/>
  <c r="M177" i="8"/>
  <c r="N177" i="8"/>
  <c r="O177" i="8"/>
  <c r="P177" i="8"/>
  <c r="Q177" i="8"/>
  <c r="R177" i="8"/>
  <c r="S177" i="8"/>
  <c r="T177" i="8"/>
  <c r="U177" i="8"/>
  <c r="V177" i="8"/>
  <c r="W177" i="8"/>
  <c r="X177" i="8"/>
  <c r="Y177" i="8"/>
  <c r="Z177" i="8"/>
  <c r="AA177" i="8"/>
  <c r="AB177" i="8"/>
  <c r="A178" i="8"/>
  <c r="B178" i="8"/>
  <c r="C178" i="8"/>
  <c r="D178" i="8"/>
  <c r="E178" i="8"/>
  <c r="F178" i="8"/>
  <c r="G178" i="8"/>
  <c r="H178" i="8"/>
  <c r="I178" i="8"/>
  <c r="J178" i="8"/>
  <c r="K178" i="8"/>
  <c r="L178" i="8"/>
  <c r="M178" i="8"/>
  <c r="N178" i="8"/>
  <c r="O178" i="8"/>
  <c r="P178" i="8"/>
  <c r="Q178" i="8"/>
  <c r="R178" i="8"/>
  <c r="S178" i="8"/>
  <c r="T178" i="8"/>
  <c r="U178" i="8"/>
  <c r="V178" i="8"/>
  <c r="W178" i="8"/>
  <c r="X178" i="8"/>
  <c r="Y178" i="8"/>
  <c r="Z178" i="8"/>
  <c r="AA178" i="8"/>
  <c r="AB178" i="8"/>
  <c r="A179" i="8"/>
  <c r="B179" i="8"/>
  <c r="C179" i="8"/>
  <c r="D179" i="8"/>
  <c r="E179" i="8"/>
  <c r="F179" i="8"/>
  <c r="G179" i="8"/>
  <c r="H179" i="8"/>
  <c r="I179" i="8"/>
  <c r="J179" i="8"/>
  <c r="K179" i="8"/>
  <c r="L179" i="8"/>
  <c r="M179" i="8"/>
  <c r="N179" i="8"/>
  <c r="O179" i="8"/>
  <c r="P179" i="8"/>
  <c r="Q179" i="8"/>
  <c r="R179" i="8"/>
  <c r="S179" i="8"/>
  <c r="T179" i="8"/>
  <c r="U179" i="8"/>
  <c r="V179" i="8"/>
  <c r="W179" i="8"/>
  <c r="X179" i="8"/>
  <c r="Y179" i="8"/>
  <c r="Z179" i="8"/>
  <c r="AA179" i="8"/>
  <c r="AB179" i="8"/>
  <c r="A180" i="8"/>
  <c r="B180" i="8"/>
  <c r="C180" i="8"/>
  <c r="D180" i="8"/>
  <c r="E180" i="8"/>
  <c r="F180" i="8"/>
  <c r="G180" i="8"/>
  <c r="H180" i="8"/>
  <c r="I180" i="8"/>
  <c r="J180" i="8"/>
  <c r="K180" i="8"/>
  <c r="L180" i="8"/>
  <c r="M180" i="8"/>
  <c r="N180" i="8"/>
  <c r="O180" i="8"/>
  <c r="P180" i="8"/>
  <c r="Q180" i="8"/>
  <c r="R180" i="8"/>
  <c r="S180" i="8"/>
  <c r="T180" i="8"/>
  <c r="U180" i="8"/>
  <c r="V180" i="8"/>
  <c r="W180" i="8"/>
  <c r="X180" i="8"/>
  <c r="Y180" i="8"/>
  <c r="Z180" i="8"/>
  <c r="AA180" i="8"/>
  <c r="AB180" i="8"/>
  <c r="A181" i="8"/>
  <c r="B181" i="8"/>
  <c r="C181" i="8"/>
  <c r="D181" i="8"/>
  <c r="E181" i="8"/>
  <c r="F181" i="8"/>
  <c r="G181" i="8"/>
  <c r="H181" i="8"/>
  <c r="I181" i="8"/>
  <c r="J181" i="8"/>
  <c r="K181" i="8"/>
  <c r="L181" i="8"/>
  <c r="M181" i="8"/>
  <c r="N181" i="8"/>
  <c r="O181" i="8"/>
  <c r="P181" i="8"/>
  <c r="Q181" i="8"/>
  <c r="R181" i="8"/>
  <c r="S181" i="8"/>
  <c r="T181" i="8"/>
  <c r="U181" i="8"/>
  <c r="V181" i="8"/>
  <c r="W181" i="8"/>
  <c r="X181" i="8"/>
  <c r="Y181" i="8"/>
  <c r="Z181" i="8"/>
  <c r="AA181" i="8"/>
  <c r="AB181" i="8"/>
  <c r="A182" i="8"/>
  <c r="B182" i="8"/>
  <c r="C182" i="8"/>
  <c r="D182" i="8"/>
  <c r="E182" i="8"/>
  <c r="F182" i="8"/>
  <c r="G182" i="8"/>
  <c r="H182" i="8"/>
  <c r="I182" i="8"/>
  <c r="J182" i="8"/>
  <c r="K182" i="8"/>
  <c r="L182" i="8"/>
  <c r="M182" i="8"/>
  <c r="N182" i="8"/>
  <c r="O182" i="8"/>
  <c r="P182" i="8"/>
  <c r="Q182" i="8"/>
  <c r="R182" i="8"/>
  <c r="S182" i="8"/>
  <c r="T182" i="8"/>
  <c r="U182" i="8"/>
  <c r="V182" i="8"/>
  <c r="W182" i="8"/>
  <c r="X182" i="8"/>
  <c r="Y182" i="8"/>
  <c r="Z182" i="8"/>
  <c r="AA182" i="8"/>
  <c r="AB182" i="8"/>
  <c r="A183" i="8"/>
  <c r="B183" i="8"/>
  <c r="C183" i="8"/>
  <c r="D183" i="8"/>
  <c r="E183" i="8"/>
  <c r="F183" i="8"/>
  <c r="G183" i="8"/>
  <c r="H183" i="8"/>
  <c r="I183" i="8"/>
  <c r="J183" i="8"/>
  <c r="K183" i="8"/>
  <c r="L183" i="8"/>
  <c r="M183" i="8"/>
  <c r="N183" i="8"/>
  <c r="O183" i="8"/>
  <c r="P183" i="8"/>
  <c r="Q183" i="8"/>
  <c r="R183" i="8"/>
  <c r="S183" i="8"/>
  <c r="T183" i="8"/>
  <c r="U183" i="8"/>
  <c r="V183" i="8"/>
  <c r="W183" i="8"/>
  <c r="X183" i="8"/>
  <c r="Y183" i="8"/>
  <c r="Z183" i="8"/>
  <c r="AA183" i="8"/>
  <c r="AB183" i="8"/>
  <c r="A184" i="8"/>
  <c r="B184" i="8"/>
  <c r="C184" i="8"/>
  <c r="D184" i="8"/>
  <c r="E184" i="8"/>
  <c r="F184" i="8"/>
  <c r="G184" i="8"/>
  <c r="H184" i="8"/>
  <c r="I184" i="8"/>
  <c r="J184" i="8"/>
  <c r="K184" i="8"/>
  <c r="L184" i="8"/>
  <c r="M184" i="8"/>
  <c r="N184" i="8"/>
  <c r="O184" i="8"/>
  <c r="P184" i="8"/>
  <c r="Q184" i="8"/>
  <c r="R184" i="8"/>
  <c r="S184" i="8"/>
  <c r="T184" i="8"/>
  <c r="U184" i="8"/>
  <c r="V184" i="8"/>
  <c r="W184" i="8"/>
  <c r="X184" i="8"/>
  <c r="Y184" i="8"/>
  <c r="Z184" i="8"/>
  <c r="AA184" i="8"/>
  <c r="AB184" i="8"/>
  <c r="A185" i="8"/>
  <c r="B185" i="8"/>
  <c r="C185" i="8"/>
  <c r="D185" i="8"/>
  <c r="E185" i="8"/>
  <c r="F185" i="8"/>
  <c r="G185" i="8"/>
  <c r="H185" i="8"/>
  <c r="I185" i="8"/>
  <c r="J185" i="8"/>
  <c r="K185" i="8"/>
  <c r="L185" i="8"/>
  <c r="M185" i="8"/>
  <c r="N185" i="8"/>
  <c r="O185" i="8"/>
  <c r="P185" i="8"/>
  <c r="Q185" i="8"/>
  <c r="R185" i="8"/>
  <c r="S185" i="8"/>
  <c r="T185" i="8"/>
  <c r="U185" i="8"/>
  <c r="V185" i="8"/>
  <c r="W185" i="8"/>
  <c r="X185" i="8"/>
  <c r="Y185" i="8"/>
  <c r="Z185" i="8"/>
  <c r="AA185" i="8"/>
  <c r="AB185" i="8"/>
  <c r="A186" i="8"/>
  <c r="B186" i="8"/>
  <c r="C186" i="8"/>
  <c r="D186" i="8"/>
  <c r="E186" i="8"/>
  <c r="F186" i="8"/>
  <c r="G186" i="8"/>
  <c r="H186" i="8"/>
  <c r="I186" i="8"/>
  <c r="J186" i="8"/>
  <c r="K186" i="8"/>
  <c r="L186" i="8"/>
  <c r="M186" i="8"/>
  <c r="N186" i="8"/>
  <c r="O186" i="8"/>
  <c r="P186" i="8"/>
  <c r="Q186" i="8"/>
  <c r="R186" i="8"/>
  <c r="S186" i="8"/>
  <c r="T186" i="8"/>
  <c r="U186" i="8"/>
  <c r="V186" i="8"/>
  <c r="W186" i="8"/>
  <c r="X186" i="8"/>
  <c r="Y186" i="8"/>
  <c r="Z186" i="8"/>
  <c r="AA186" i="8"/>
  <c r="AB186" i="8"/>
  <c r="A187" i="8"/>
  <c r="B187" i="8"/>
  <c r="C187" i="8"/>
  <c r="D187" i="8"/>
  <c r="E187" i="8"/>
  <c r="F187" i="8"/>
  <c r="G187" i="8"/>
  <c r="H187" i="8"/>
  <c r="I187" i="8"/>
  <c r="J187" i="8"/>
  <c r="K187" i="8"/>
  <c r="L187" i="8"/>
  <c r="M187" i="8"/>
  <c r="N187" i="8"/>
  <c r="O187" i="8"/>
  <c r="P187" i="8"/>
  <c r="Q187" i="8"/>
  <c r="R187" i="8"/>
  <c r="S187" i="8"/>
  <c r="T187" i="8"/>
  <c r="U187" i="8"/>
  <c r="V187" i="8"/>
  <c r="W187" i="8"/>
  <c r="X187" i="8"/>
  <c r="Y187" i="8"/>
  <c r="Z187" i="8"/>
  <c r="AA187" i="8"/>
  <c r="AB187" i="8"/>
  <c r="A188" i="8"/>
  <c r="B188" i="8"/>
  <c r="C188" i="8"/>
  <c r="D188" i="8"/>
  <c r="E188" i="8"/>
  <c r="F188" i="8"/>
  <c r="G188" i="8"/>
  <c r="H188" i="8"/>
  <c r="I188" i="8"/>
  <c r="J188" i="8"/>
  <c r="K188" i="8"/>
  <c r="L188" i="8"/>
  <c r="M188" i="8"/>
  <c r="N188" i="8"/>
  <c r="O188" i="8"/>
  <c r="P188" i="8"/>
  <c r="Q188" i="8"/>
  <c r="R188" i="8"/>
  <c r="S188" i="8"/>
  <c r="T188" i="8"/>
  <c r="U188" i="8"/>
  <c r="V188" i="8"/>
  <c r="W188" i="8"/>
  <c r="X188" i="8"/>
  <c r="Y188" i="8"/>
  <c r="Z188" i="8"/>
  <c r="AA188" i="8"/>
  <c r="AB188" i="8"/>
  <c r="A189" i="8"/>
  <c r="B189" i="8"/>
  <c r="C189" i="8"/>
  <c r="D189" i="8"/>
  <c r="E189" i="8"/>
  <c r="F189" i="8"/>
  <c r="G189" i="8"/>
  <c r="H189" i="8"/>
  <c r="I189" i="8"/>
  <c r="J189" i="8"/>
  <c r="K189" i="8"/>
  <c r="L189" i="8"/>
  <c r="M189" i="8"/>
  <c r="N189" i="8"/>
  <c r="O189" i="8"/>
  <c r="P189" i="8"/>
  <c r="Q189" i="8"/>
  <c r="R189" i="8"/>
  <c r="S189" i="8"/>
  <c r="T189" i="8"/>
  <c r="U189" i="8"/>
  <c r="V189" i="8"/>
  <c r="W189" i="8"/>
  <c r="X189" i="8"/>
  <c r="Y189" i="8"/>
  <c r="Z189" i="8"/>
  <c r="AA189" i="8"/>
  <c r="AB189" i="8"/>
  <c r="A190" i="8"/>
  <c r="B190" i="8"/>
  <c r="C190" i="8"/>
  <c r="D190" i="8"/>
  <c r="E190" i="8"/>
  <c r="F190" i="8"/>
  <c r="G190" i="8"/>
  <c r="H190" i="8"/>
  <c r="I190" i="8"/>
  <c r="J190" i="8"/>
  <c r="K190" i="8"/>
  <c r="L190" i="8"/>
  <c r="M190" i="8"/>
  <c r="N190" i="8"/>
  <c r="O190" i="8"/>
  <c r="P190" i="8"/>
  <c r="Q190" i="8"/>
  <c r="R190" i="8"/>
  <c r="S190" i="8"/>
  <c r="T190" i="8"/>
  <c r="U190" i="8"/>
  <c r="V190" i="8"/>
  <c r="W190" i="8"/>
  <c r="X190" i="8"/>
  <c r="Y190" i="8"/>
  <c r="Z190" i="8"/>
  <c r="AA190" i="8"/>
  <c r="AB190" i="8"/>
  <c r="A191" i="8"/>
  <c r="B191" i="8"/>
  <c r="C191" i="8"/>
  <c r="D191" i="8"/>
  <c r="E191" i="8"/>
  <c r="F191" i="8"/>
  <c r="G191" i="8"/>
  <c r="H191" i="8"/>
  <c r="I191" i="8"/>
  <c r="J191" i="8"/>
  <c r="K191" i="8"/>
  <c r="L191" i="8"/>
  <c r="M191" i="8"/>
  <c r="N191" i="8"/>
  <c r="O191" i="8"/>
  <c r="P191" i="8"/>
  <c r="Q191" i="8"/>
  <c r="R191" i="8"/>
  <c r="S191" i="8"/>
  <c r="T191" i="8"/>
  <c r="U191" i="8"/>
  <c r="V191" i="8"/>
  <c r="W191" i="8"/>
  <c r="X191" i="8"/>
  <c r="Y191" i="8"/>
  <c r="Z191" i="8"/>
  <c r="AA191" i="8"/>
  <c r="AB191" i="8"/>
  <c r="A192" i="8"/>
  <c r="B192" i="8"/>
  <c r="C192" i="8"/>
  <c r="D192" i="8"/>
  <c r="E192" i="8"/>
  <c r="F192" i="8"/>
  <c r="G192" i="8"/>
  <c r="H192" i="8"/>
  <c r="I192" i="8"/>
  <c r="J192" i="8"/>
  <c r="K192" i="8"/>
  <c r="L192" i="8"/>
  <c r="M192" i="8"/>
  <c r="N192" i="8"/>
  <c r="O192" i="8"/>
  <c r="P192" i="8"/>
  <c r="Q192" i="8"/>
  <c r="R192" i="8"/>
  <c r="S192" i="8"/>
  <c r="T192" i="8"/>
  <c r="U192" i="8"/>
  <c r="V192" i="8"/>
  <c r="W192" i="8"/>
  <c r="X192" i="8"/>
  <c r="Y192" i="8"/>
  <c r="Z192" i="8"/>
  <c r="AA192" i="8"/>
  <c r="AB192" i="8"/>
  <c r="A193" i="8"/>
  <c r="B193" i="8"/>
  <c r="C193" i="8"/>
  <c r="D193" i="8"/>
  <c r="E193" i="8"/>
  <c r="F193" i="8"/>
  <c r="G193" i="8"/>
  <c r="H193" i="8"/>
  <c r="I193" i="8"/>
  <c r="J193" i="8"/>
  <c r="K193" i="8"/>
  <c r="L193" i="8"/>
  <c r="M193" i="8"/>
  <c r="N193" i="8"/>
  <c r="O193" i="8"/>
  <c r="P193" i="8"/>
  <c r="Q193" i="8"/>
  <c r="R193" i="8"/>
  <c r="S193" i="8"/>
  <c r="T193" i="8"/>
  <c r="U193" i="8"/>
  <c r="V193" i="8"/>
  <c r="W193" i="8"/>
  <c r="X193" i="8"/>
  <c r="Y193" i="8"/>
  <c r="Z193" i="8"/>
  <c r="AA193" i="8"/>
  <c r="AB193" i="8"/>
  <c r="A194" i="8"/>
  <c r="B194" i="8"/>
  <c r="C194" i="8"/>
  <c r="D194" i="8"/>
  <c r="E194" i="8"/>
  <c r="F194" i="8"/>
  <c r="G194" i="8"/>
  <c r="H194" i="8"/>
  <c r="I194" i="8"/>
  <c r="J194" i="8"/>
  <c r="K194" i="8"/>
  <c r="L194" i="8"/>
  <c r="M194" i="8"/>
  <c r="N194" i="8"/>
  <c r="O194" i="8"/>
  <c r="P194" i="8"/>
  <c r="Q194" i="8"/>
  <c r="R194" i="8"/>
  <c r="S194" i="8"/>
  <c r="T194" i="8"/>
  <c r="U194" i="8"/>
  <c r="V194" i="8"/>
  <c r="W194" i="8"/>
  <c r="X194" i="8"/>
  <c r="Y194" i="8"/>
  <c r="Z194" i="8"/>
  <c r="AA194" i="8"/>
  <c r="AB194" i="8"/>
  <c r="A195" i="8"/>
  <c r="B195" i="8"/>
  <c r="C195" i="8"/>
  <c r="D195" i="8"/>
  <c r="E195" i="8"/>
  <c r="F195" i="8"/>
  <c r="G195" i="8"/>
  <c r="H195" i="8"/>
  <c r="I195" i="8"/>
  <c r="J195" i="8"/>
  <c r="K195" i="8"/>
  <c r="L195" i="8"/>
  <c r="M195" i="8"/>
  <c r="N195" i="8"/>
  <c r="O195" i="8"/>
  <c r="P195" i="8"/>
  <c r="Q195" i="8"/>
  <c r="R195" i="8"/>
  <c r="S195" i="8"/>
  <c r="T195" i="8"/>
  <c r="U195" i="8"/>
  <c r="V195" i="8"/>
  <c r="W195" i="8"/>
  <c r="X195" i="8"/>
  <c r="Y195" i="8"/>
  <c r="Z195" i="8"/>
  <c r="AA195" i="8"/>
  <c r="AB195" i="8"/>
  <c r="A196" i="8"/>
  <c r="B196" i="8"/>
  <c r="C196" i="8"/>
  <c r="D196" i="8"/>
  <c r="E196" i="8"/>
  <c r="F196" i="8"/>
  <c r="G196" i="8"/>
  <c r="H196" i="8"/>
  <c r="I196" i="8"/>
  <c r="J196" i="8"/>
  <c r="K196" i="8"/>
  <c r="L196" i="8"/>
  <c r="M196" i="8"/>
  <c r="N196" i="8"/>
  <c r="O196" i="8"/>
  <c r="P196" i="8"/>
  <c r="Q196" i="8"/>
  <c r="R196" i="8"/>
  <c r="S196" i="8"/>
  <c r="T196" i="8"/>
  <c r="U196" i="8"/>
  <c r="V196" i="8"/>
  <c r="W196" i="8"/>
  <c r="X196" i="8"/>
  <c r="Y196" i="8"/>
  <c r="Z196" i="8"/>
  <c r="AA196" i="8"/>
  <c r="AB196" i="8"/>
  <c r="A197" i="8"/>
  <c r="B197" i="8"/>
  <c r="C197" i="8"/>
  <c r="D197" i="8"/>
  <c r="E197" i="8"/>
  <c r="F197" i="8"/>
  <c r="G197" i="8"/>
  <c r="H197" i="8"/>
  <c r="I197" i="8"/>
  <c r="J197" i="8"/>
  <c r="K197" i="8"/>
  <c r="L197" i="8"/>
  <c r="M197" i="8"/>
  <c r="N197" i="8"/>
  <c r="O197" i="8"/>
  <c r="P197" i="8"/>
  <c r="Q197" i="8"/>
  <c r="R197" i="8"/>
  <c r="S197" i="8"/>
  <c r="T197" i="8"/>
  <c r="U197" i="8"/>
  <c r="V197" i="8"/>
  <c r="W197" i="8"/>
  <c r="X197" i="8"/>
  <c r="Y197" i="8"/>
  <c r="Z197" i="8"/>
  <c r="AA197" i="8"/>
  <c r="AB197" i="8"/>
  <c r="A198" i="8"/>
  <c r="B198" i="8"/>
  <c r="C198" i="8"/>
  <c r="D198" i="8"/>
  <c r="E198" i="8"/>
  <c r="F198" i="8"/>
  <c r="G198" i="8"/>
  <c r="H198" i="8"/>
  <c r="I198" i="8"/>
  <c r="J198" i="8"/>
  <c r="K198" i="8"/>
  <c r="L198" i="8"/>
  <c r="M198" i="8"/>
  <c r="N198" i="8"/>
  <c r="O198" i="8"/>
  <c r="P198" i="8"/>
  <c r="Q198" i="8"/>
  <c r="R198" i="8"/>
  <c r="S198" i="8"/>
  <c r="T198" i="8"/>
  <c r="U198" i="8"/>
  <c r="V198" i="8"/>
  <c r="W198" i="8"/>
  <c r="X198" i="8"/>
  <c r="Y198" i="8"/>
  <c r="Z198" i="8"/>
  <c r="AA198" i="8"/>
  <c r="AB198" i="8"/>
  <c r="A199" i="8"/>
  <c r="B199" i="8"/>
  <c r="C199" i="8"/>
  <c r="D199" i="8"/>
  <c r="E199" i="8"/>
  <c r="F199" i="8"/>
  <c r="G199" i="8"/>
  <c r="H199" i="8"/>
  <c r="I199" i="8"/>
  <c r="J199" i="8"/>
  <c r="K199" i="8"/>
  <c r="L199" i="8"/>
  <c r="M199" i="8"/>
  <c r="N199" i="8"/>
  <c r="O199" i="8"/>
  <c r="P199" i="8"/>
  <c r="Q199" i="8"/>
  <c r="R199" i="8"/>
  <c r="S199" i="8"/>
  <c r="T199" i="8"/>
  <c r="U199" i="8"/>
  <c r="V199" i="8"/>
  <c r="W199" i="8"/>
  <c r="X199" i="8"/>
  <c r="Y199" i="8"/>
  <c r="Z199" i="8"/>
  <c r="AA199" i="8"/>
  <c r="AB199" i="8"/>
  <c r="A200" i="8"/>
  <c r="B200" i="8"/>
  <c r="C200" i="8"/>
  <c r="D200" i="8"/>
  <c r="E200" i="8"/>
  <c r="F200" i="8"/>
  <c r="G200" i="8"/>
  <c r="H200" i="8"/>
  <c r="I200" i="8"/>
  <c r="J200" i="8"/>
  <c r="K200" i="8"/>
  <c r="L200" i="8"/>
  <c r="M200" i="8"/>
  <c r="N200" i="8"/>
  <c r="O200" i="8"/>
  <c r="P200" i="8"/>
  <c r="Q200" i="8"/>
  <c r="R200" i="8"/>
  <c r="S200" i="8"/>
  <c r="T200" i="8"/>
  <c r="U200" i="8"/>
  <c r="V200" i="8"/>
  <c r="W200" i="8"/>
  <c r="X200" i="8"/>
  <c r="Y200" i="8"/>
  <c r="Z200" i="8"/>
  <c r="AA200" i="8"/>
  <c r="AB200" i="8"/>
  <c r="A201" i="8"/>
  <c r="B201" i="8"/>
  <c r="C201" i="8"/>
  <c r="D201" i="8"/>
  <c r="E201" i="8"/>
  <c r="F201" i="8"/>
  <c r="G201" i="8"/>
  <c r="H201" i="8"/>
  <c r="I201" i="8"/>
  <c r="J201" i="8"/>
  <c r="K201" i="8"/>
  <c r="L201" i="8"/>
  <c r="M201" i="8"/>
  <c r="N201" i="8"/>
  <c r="O201" i="8"/>
  <c r="P201" i="8"/>
  <c r="Q201" i="8"/>
  <c r="R201" i="8"/>
  <c r="S201" i="8"/>
  <c r="T201" i="8"/>
  <c r="U201" i="8"/>
  <c r="V201" i="8"/>
  <c r="W201" i="8"/>
  <c r="X201" i="8"/>
  <c r="Y201" i="8"/>
  <c r="Z201" i="8"/>
  <c r="AA201" i="8"/>
  <c r="AB201" i="8"/>
  <c r="A202" i="8"/>
  <c r="B202" i="8"/>
  <c r="C202" i="8"/>
  <c r="D202" i="8"/>
  <c r="E202" i="8"/>
  <c r="F202" i="8"/>
  <c r="G202" i="8"/>
  <c r="H202" i="8"/>
  <c r="I202" i="8"/>
  <c r="J202" i="8"/>
  <c r="K202" i="8"/>
  <c r="L202" i="8"/>
  <c r="M202" i="8"/>
  <c r="N202" i="8"/>
  <c r="O202" i="8"/>
  <c r="P202" i="8"/>
  <c r="Q202" i="8"/>
  <c r="R202" i="8"/>
  <c r="S202" i="8"/>
  <c r="T202" i="8"/>
  <c r="U202" i="8"/>
  <c r="V202" i="8"/>
  <c r="W202" i="8"/>
  <c r="X202" i="8"/>
  <c r="Y202" i="8"/>
  <c r="Z202" i="8"/>
  <c r="AA202" i="8"/>
  <c r="AB202" i="8"/>
  <c r="A203" i="8"/>
  <c r="B203" i="8"/>
  <c r="C203" i="8"/>
  <c r="D203" i="8"/>
  <c r="E203" i="8"/>
  <c r="F203" i="8"/>
  <c r="G203" i="8"/>
  <c r="H203" i="8"/>
  <c r="I203" i="8"/>
  <c r="J203" i="8"/>
  <c r="K203" i="8"/>
  <c r="L203" i="8"/>
  <c r="M203" i="8"/>
  <c r="N203" i="8"/>
  <c r="O203" i="8"/>
  <c r="P203" i="8"/>
  <c r="Q203" i="8"/>
  <c r="R203" i="8"/>
  <c r="S203" i="8"/>
  <c r="T203" i="8"/>
  <c r="U203" i="8"/>
  <c r="V203" i="8"/>
  <c r="W203" i="8"/>
  <c r="X203" i="8"/>
  <c r="Y203" i="8"/>
  <c r="Z203" i="8"/>
  <c r="AA203" i="8"/>
  <c r="AB203" i="8"/>
  <c r="A204" i="8"/>
  <c r="B204" i="8"/>
  <c r="C204" i="8"/>
  <c r="D204" i="8"/>
  <c r="E204" i="8"/>
  <c r="F204" i="8"/>
  <c r="G204" i="8"/>
  <c r="H204" i="8"/>
  <c r="I204" i="8"/>
  <c r="J204" i="8"/>
  <c r="K204" i="8"/>
  <c r="L204" i="8"/>
  <c r="M204" i="8"/>
  <c r="N204" i="8"/>
  <c r="O204" i="8"/>
  <c r="P204" i="8"/>
  <c r="Q204" i="8"/>
  <c r="R204" i="8"/>
  <c r="S204" i="8"/>
  <c r="T204" i="8"/>
  <c r="U204" i="8"/>
  <c r="V204" i="8"/>
  <c r="W204" i="8"/>
  <c r="X204" i="8"/>
  <c r="Y204" i="8"/>
  <c r="Z204" i="8"/>
  <c r="AA204" i="8"/>
  <c r="AB204" i="8"/>
  <c r="A205" i="8"/>
  <c r="B205" i="8"/>
  <c r="C205" i="8"/>
  <c r="D205" i="8"/>
  <c r="E205" i="8"/>
  <c r="F205" i="8"/>
  <c r="G205" i="8"/>
  <c r="H205" i="8"/>
  <c r="I205" i="8"/>
  <c r="J205" i="8"/>
  <c r="K205" i="8"/>
  <c r="L205" i="8"/>
  <c r="M205" i="8"/>
  <c r="N205" i="8"/>
  <c r="O205" i="8"/>
  <c r="P205" i="8"/>
  <c r="Q205" i="8"/>
  <c r="R205" i="8"/>
  <c r="S205" i="8"/>
  <c r="T205" i="8"/>
  <c r="U205" i="8"/>
  <c r="V205" i="8"/>
  <c r="W205" i="8"/>
  <c r="X205" i="8"/>
  <c r="Y205" i="8"/>
  <c r="Z205" i="8"/>
  <c r="AA205" i="8"/>
  <c r="AB205" i="8"/>
  <c r="A206" i="8"/>
  <c r="B206" i="8"/>
  <c r="C206" i="8"/>
  <c r="D206" i="8"/>
  <c r="E206" i="8"/>
  <c r="F206" i="8"/>
  <c r="G206" i="8"/>
  <c r="H206" i="8"/>
  <c r="I206" i="8"/>
  <c r="J206" i="8"/>
  <c r="K206" i="8"/>
  <c r="L206" i="8"/>
  <c r="M206" i="8"/>
  <c r="N206" i="8"/>
  <c r="O206" i="8"/>
  <c r="P206" i="8"/>
  <c r="Q206" i="8"/>
  <c r="R206" i="8"/>
  <c r="S206" i="8"/>
  <c r="T206" i="8"/>
  <c r="U206" i="8"/>
  <c r="V206" i="8"/>
  <c r="W206" i="8"/>
  <c r="X206" i="8"/>
  <c r="Y206" i="8"/>
  <c r="Z206" i="8"/>
  <c r="AA206" i="8"/>
  <c r="AB206" i="8"/>
  <c r="A207" i="8"/>
  <c r="B207" i="8"/>
  <c r="C207" i="8"/>
  <c r="D207" i="8"/>
  <c r="E207" i="8"/>
  <c r="F207" i="8"/>
  <c r="G207" i="8"/>
  <c r="H207" i="8"/>
  <c r="I207" i="8"/>
  <c r="J207" i="8"/>
  <c r="K207" i="8"/>
  <c r="L207" i="8"/>
  <c r="M207" i="8"/>
  <c r="N207" i="8"/>
  <c r="O207" i="8"/>
  <c r="P207" i="8"/>
  <c r="Q207" i="8"/>
  <c r="R207" i="8"/>
  <c r="S207" i="8"/>
  <c r="T207" i="8"/>
  <c r="U207" i="8"/>
  <c r="V207" i="8"/>
  <c r="W207" i="8"/>
  <c r="X207" i="8"/>
  <c r="Y207" i="8"/>
  <c r="Z207" i="8"/>
  <c r="AA207" i="8"/>
  <c r="AB207" i="8"/>
  <c r="A208" i="8"/>
  <c r="B208" i="8"/>
  <c r="C208" i="8"/>
  <c r="D208" i="8"/>
  <c r="E208" i="8"/>
  <c r="F208" i="8"/>
  <c r="G208" i="8"/>
  <c r="H208" i="8"/>
  <c r="I208" i="8"/>
  <c r="J208" i="8"/>
  <c r="K208" i="8"/>
  <c r="L208" i="8"/>
  <c r="M208" i="8"/>
  <c r="N208" i="8"/>
  <c r="O208" i="8"/>
  <c r="P208" i="8"/>
  <c r="Q208" i="8"/>
  <c r="R208" i="8"/>
  <c r="S208" i="8"/>
  <c r="T208" i="8"/>
  <c r="U208" i="8"/>
  <c r="V208" i="8"/>
  <c r="W208" i="8"/>
  <c r="X208" i="8"/>
  <c r="Y208" i="8"/>
  <c r="Z208" i="8"/>
  <c r="AA208" i="8"/>
  <c r="AB208" i="8"/>
  <c r="A209" i="8"/>
  <c r="B209" i="8"/>
  <c r="C209" i="8"/>
  <c r="D209" i="8"/>
  <c r="E209" i="8"/>
  <c r="F209" i="8"/>
  <c r="G209" i="8"/>
  <c r="H209" i="8"/>
  <c r="I209" i="8"/>
  <c r="J209" i="8"/>
  <c r="K209" i="8"/>
  <c r="L209" i="8"/>
  <c r="M209" i="8"/>
  <c r="N209" i="8"/>
  <c r="O209" i="8"/>
  <c r="P209" i="8"/>
  <c r="Q209" i="8"/>
  <c r="R209" i="8"/>
  <c r="S209" i="8"/>
  <c r="T209" i="8"/>
  <c r="U209" i="8"/>
  <c r="V209" i="8"/>
  <c r="W209" i="8"/>
  <c r="X209" i="8"/>
  <c r="Y209" i="8"/>
  <c r="Z209" i="8"/>
  <c r="AA209" i="8"/>
  <c r="AB209" i="8"/>
  <c r="A210" i="8"/>
  <c r="B210" i="8"/>
  <c r="C210" i="8"/>
  <c r="D210" i="8"/>
  <c r="E210" i="8"/>
  <c r="F210" i="8"/>
  <c r="G210" i="8"/>
  <c r="H210" i="8"/>
  <c r="I210" i="8"/>
  <c r="J210" i="8"/>
  <c r="K210" i="8"/>
  <c r="L210" i="8"/>
  <c r="M210" i="8"/>
  <c r="N210" i="8"/>
  <c r="O210" i="8"/>
  <c r="P210" i="8"/>
  <c r="Q210" i="8"/>
  <c r="R210" i="8"/>
  <c r="S210" i="8"/>
  <c r="T210" i="8"/>
  <c r="U210" i="8"/>
  <c r="V210" i="8"/>
  <c r="W210" i="8"/>
  <c r="X210" i="8"/>
  <c r="Y210" i="8"/>
  <c r="Z210" i="8"/>
  <c r="AA210" i="8"/>
  <c r="AB210" i="8"/>
  <c r="A211" i="8"/>
  <c r="B211" i="8"/>
  <c r="C211" i="8"/>
  <c r="D211" i="8"/>
  <c r="E211" i="8"/>
  <c r="F211" i="8"/>
  <c r="G211" i="8"/>
  <c r="H211" i="8"/>
  <c r="I211" i="8"/>
  <c r="J211" i="8"/>
  <c r="K211" i="8"/>
  <c r="L211" i="8"/>
  <c r="M211" i="8"/>
  <c r="N211" i="8"/>
  <c r="O211" i="8"/>
  <c r="P211" i="8"/>
  <c r="Q211" i="8"/>
  <c r="R211" i="8"/>
  <c r="S211" i="8"/>
  <c r="T211" i="8"/>
  <c r="U211" i="8"/>
  <c r="V211" i="8"/>
  <c r="W211" i="8"/>
  <c r="X211" i="8"/>
  <c r="Y211" i="8"/>
  <c r="Z211" i="8"/>
  <c r="AA211" i="8"/>
  <c r="AB211" i="8"/>
  <c r="A212" i="8"/>
  <c r="B212" i="8"/>
  <c r="C212" i="8"/>
  <c r="D212" i="8"/>
  <c r="E212" i="8"/>
  <c r="F212" i="8"/>
  <c r="G212" i="8"/>
  <c r="H212" i="8"/>
  <c r="I212" i="8"/>
  <c r="J212" i="8"/>
  <c r="K212" i="8"/>
  <c r="L212" i="8"/>
  <c r="M212" i="8"/>
  <c r="N212" i="8"/>
  <c r="O212" i="8"/>
  <c r="P212" i="8"/>
  <c r="Q212" i="8"/>
  <c r="R212" i="8"/>
  <c r="S212" i="8"/>
  <c r="T212" i="8"/>
  <c r="U212" i="8"/>
  <c r="V212" i="8"/>
  <c r="W212" i="8"/>
  <c r="X212" i="8"/>
  <c r="Y212" i="8"/>
  <c r="Z212" i="8"/>
  <c r="AA212" i="8"/>
  <c r="AB212" i="8"/>
  <c r="A213" i="8"/>
  <c r="B213" i="8"/>
  <c r="C213" i="8"/>
  <c r="D213" i="8"/>
  <c r="E213" i="8"/>
  <c r="F213" i="8"/>
  <c r="G213" i="8"/>
  <c r="H213" i="8"/>
  <c r="I213" i="8"/>
  <c r="J213" i="8"/>
  <c r="K213" i="8"/>
  <c r="L213" i="8"/>
  <c r="M213" i="8"/>
  <c r="N213" i="8"/>
  <c r="O213" i="8"/>
  <c r="P213" i="8"/>
  <c r="Q213" i="8"/>
  <c r="R213" i="8"/>
  <c r="S213" i="8"/>
  <c r="T213" i="8"/>
  <c r="U213" i="8"/>
  <c r="V213" i="8"/>
  <c r="W213" i="8"/>
  <c r="X213" i="8"/>
  <c r="Y213" i="8"/>
  <c r="Z213" i="8"/>
  <c r="AA213" i="8"/>
  <c r="AB213" i="8"/>
  <c r="A214" i="8"/>
  <c r="B214" i="8"/>
  <c r="C214" i="8"/>
  <c r="D214" i="8"/>
  <c r="E214" i="8"/>
  <c r="F214" i="8"/>
  <c r="G214" i="8"/>
  <c r="H214" i="8"/>
  <c r="I214" i="8"/>
  <c r="J214" i="8"/>
  <c r="K214" i="8"/>
  <c r="L214" i="8"/>
  <c r="M214" i="8"/>
  <c r="N214" i="8"/>
  <c r="O214" i="8"/>
  <c r="P214" i="8"/>
  <c r="Q214" i="8"/>
  <c r="R214" i="8"/>
  <c r="S214" i="8"/>
  <c r="T214" i="8"/>
  <c r="U214" i="8"/>
  <c r="V214" i="8"/>
  <c r="W214" i="8"/>
  <c r="X214" i="8"/>
  <c r="Y214" i="8"/>
  <c r="Z214" i="8"/>
  <c r="AA214" i="8"/>
  <c r="AB214" i="8"/>
  <c r="A215" i="8"/>
  <c r="B215" i="8"/>
  <c r="C215" i="8"/>
  <c r="D215" i="8"/>
  <c r="E215" i="8"/>
  <c r="F215" i="8"/>
  <c r="G215" i="8"/>
  <c r="H215" i="8"/>
  <c r="I215" i="8"/>
  <c r="J215" i="8"/>
  <c r="K215" i="8"/>
  <c r="L215" i="8"/>
  <c r="M215" i="8"/>
  <c r="N215" i="8"/>
  <c r="O215" i="8"/>
  <c r="P215" i="8"/>
  <c r="Q215" i="8"/>
  <c r="R215" i="8"/>
  <c r="S215" i="8"/>
  <c r="T215" i="8"/>
  <c r="U215" i="8"/>
  <c r="V215" i="8"/>
  <c r="W215" i="8"/>
  <c r="X215" i="8"/>
  <c r="Y215" i="8"/>
  <c r="Z215" i="8"/>
  <c r="AA215" i="8"/>
  <c r="AB215" i="8"/>
  <c r="A216" i="8"/>
  <c r="B216" i="8"/>
  <c r="C216" i="8"/>
  <c r="D216" i="8"/>
  <c r="E216" i="8"/>
  <c r="F216" i="8"/>
  <c r="G216" i="8"/>
  <c r="H216" i="8"/>
  <c r="I216" i="8"/>
  <c r="J216" i="8"/>
  <c r="K216" i="8"/>
  <c r="L216" i="8"/>
  <c r="M216" i="8"/>
  <c r="N216" i="8"/>
  <c r="O216" i="8"/>
  <c r="P216" i="8"/>
  <c r="Q216" i="8"/>
  <c r="R216" i="8"/>
  <c r="S216" i="8"/>
  <c r="T216" i="8"/>
  <c r="U216" i="8"/>
  <c r="V216" i="8"/>
  <c r="W216" i="8"/>
  <c r="X216" i="8"/>
  <c r="Y216" i="8"/>
  <c r="Z216" i="8"/>
  <c r="AA216" i="8"/>
  <c r="AB216" i="8"/>
  <c r="A217" i="8"/>
  <c r="B217" i="8"/>
  <c r="C217" i="8"/>
  <c r="D217" i="8"/>
  <c r="E217" i="8"/>
  <c r="F217" i="8"/>
  <c r="G217" i="8"/>
  <c r="H217" i="8"/>
  <c r="I217" i="8"/>
  <c r="J217" i="8"/>
  <c r="K217" i="8"/>
  <c r="L217" i="8"/>
  <c r="M217" i="8"/>
  <c r="N217" i="8"/>
  <c r="O217" i="8"/>
  <c r="P217" i="8"/>
  <c r="Q217" i="8"/>
  <c r="R217" i="8"/>
  <c r="S217" i="8"/>
  <c r="T217" i="8"/>
  <c r="U217" i="8"/>
  <c r="V217" i="8"/>
  <c r="W217" i="8"/>
  <c r="X217" i="8"/>
  <c r="Y217" i="8"/>
  <c r="Z217" i="8"/>
  <c r="AA217" i="8"/>
  <c r="AB217" i="8"/>
  <c r="A218" i="8"/>
  <c r="B218" i="8"/>
  <c r="C218" i="8"/>
  <c r="D218" i="8"/>
  <c r="E218" i="8"/>
  <c r="F218" i="8"/>
  <c r="G218" i="8"/>
  <c r="H218" i="8"/>
  <c r="I218" i="8"/>
  <c r="J218" i="8"/>
  <c r="K218" i="8"/>
  <c r="L218" i="8"/>
  <c r="M218" i="8"/>
  <c r="N218" i="8"/>
  <c r="O218" i="8"/>
  <c r="P218" i="8"/>
  <c r="Q218" i="8"/>
  <c r="R218" i="8"/>
  <c r="S218" i="8"/>
  <c r="T218" i="8"/>
  <c r="U218" i="8"/>
  <c r="V218" i="8"/>
  <c r="W218" i="8"/>
  <c r="X218" i="8"/>
  <c r="Y218" i="8"/>
  <c r="Z218" i="8"/>
  <c r="AA218" i="8"/>
  <c r="AB218" i="8"/>
  <c r="A219" i="8"/>
  <c r="B219" i="8"/>
  <c r="C219" i="8"/>
  <c r="D219" i="8"/>
  <c r="E219" i="8"/>
  <c r="F219" i="8"/>
  <c r="G219" i="8"/>
  <c r="H219" i="8"/>
  <c r="I219" i="8"/>
  <c r="J219" i="8"/>
  <c r="K219" i="8"/>
  <c r="L219" i="8"/>
  <c r="M219" i="8"/>
  <c r="N219" i="8"/>
  <c r="O219" i="8"/>
  <c r="P219" i="8"/>
  <c r="Q219" i="8"/>
  <c r="R219" i="8"/>
  <c r="S219" i="8"/>
  <c r="T219" i="8"/>
  <c r="U219" i="8"/>
  <c r="V219" i="8"/>
  <c r="W219" i="8"/>
  <c r="X219" i="8"/>
  <c r="Y219" i="8"/>
  <c r="Z219" i="8"/>
  <c r="AA219" i="8"/>
  <c r="AB219" i="8"/>
  <c r="A220" i="8"/>
  <c r="B220" i="8"/>
  <c r="C220" i="8"/>
  <c r="D220" i="8"/>
  <c r="E220" i="8"/>
  <c r="F220" i="8"/>
  <c r="G220" i="8"/>
  <c r="H220" i="8"/>
  <c r="I220" i="8"/>
  <c r="J220" i="8"/>
  <c r="K220" i="8"/>
  <c r="L220" i="8"/>
  <c r="M220" i="8"/>
  <c r="N220" i="8"/>
  <c r="O220" i="8"/>
  <c r="P220" i="8"/>
  <c r="Q220" i="8"/>
  <c r="R220" i="8"/>
  <c r="S220" i="8"/>
  <c r="T220" i="8"/>
  <c r="U220" i="8"/>
  <c r="V220" i="8"/>
  <c r="W220" i="8"/>
  <c r="X220" i="8"/>
  <c r="Y220" i="8"/>
  <c r="Z220" i="8"/>
  <c r="AA220" i="8"/>
  <c r="AB220" i="8"/>
  <c r="A221" i="8"/>
  <c r="B221" i="8"/>
  <c r="C221" i="8"/>
  <c r="D221" i="8"/>
  <c r="E221" i="8"/>
  <c r="F221" i="8"/>
  <c r="G221" i="8"/>
  <c r="H221" i="8"/>
  <c r="I221" i="8"/>
  <c r="J221" i="8"/>
  <c r="K221" i="8"/>
  <c r="L221" i="8"/>
  <c r="M221" i="8"/>
  <c r="N221" i="8"/>
  <c r="O221" i="8"/>
  <c r="P221" i="8"/>
  <c r="Q221" i="8"/>
  <c r="R221" i="8"/>
  <c r="S221" i="8"/>
  <c r="T221" i="8"/>
  <c r="U221" i="8"/>
  <c r="V221" i="8"/>
  <c r="W221" i="8"/>
  <c r="X221" i="8"/>
  <c r="Y221" i="8"/>
  <c r="Z221" i="8"/>
  <c r="AA221" i="8"/>
  <c r="AB221" i="8"/>
  <c r="A222" i="8"/>
  <c r="B222" i="8"/>
  <c r="C222" i="8"/>
  <c r="D222" i="8"/>
  <c r="E222" i="8"/>
  <c r="F222" i="8"/>
  <c r="G222" i="8"/>
  <c r="H222" i="8"/>
  <c r="I222" i="8"/>
  <c r="J222" i="8"/>
  <c r="K222" i="8"/>
  <c r="L222" i="8"/>
  <c r="M222" i="8"/>
  <c r="N222" i="8"/>
  <c r="O222" i="8"/>
  <c r="P222" i="8"/>
  <c r="Q222" i="8"/>
  <c r="R222" i="8"/>
  <c r="S222" i="8"/>
  <c r="T222" i="8"/>
  <c r="U222" i="8"/>
  <c r="V222" i="8"/>
  <c r="W222" i="8"/>
  <c r="X222" i="8"/>
  <c r="Y222" i="8"/>
  <c r="Z222" i="8"/>
  <c r="AA222" i="8"/>
  <c r="AB222" i="8"/>
  <c r="A223" i="8"/>
  <c r="B223" i="8"/>
  <c r="C223" i="8"/>
  <c r="D223" i="8"/>
  <c r="E223" i="8"/>
  <c r="F223" i="8"/>
  <c r="G223" i="8"/>
  <c r="H223" i="8"/>
  <c r="I223" i="8"/>
  <c r="J223" i="8"/>
  <c r="K223" i="8"/>
  <c r="L223" i="8"/>
  <c r="M223" i="8"/>
  <c r="N223" i="8"/>
  <c r="O223" i="8"/>
  <c r="P223" i="8"/>
  <c r="Q223" i="8"/>
  <c r="R223" i="8"/>
  <c r="S223" i="8"/>
  <c r="T223" i="8"/>
  <c r="U223" i="8"/>
  <c r="V223" i="8"/>
  <c r="W223" i="8"/>
  <c r="X223" i="8"/>
  <c r="Y223" i="8"/>
  <c r="Z223" i="8"/>
  <c r="AA223" i="8"/>
  <c r="AB223" i="8"/>
  <c r="A224" i="8"/>
  <c r="B224" i="8"/>
  <c r="C224" i="8"/>
  <c r="D224" i="8"/>
  <c r="E224" i="8"/>
  <c r="F224" i="8"/>
  <c r="G224" i="8"/>
  <c r="H224" i="8"/>
  <c r="I224" i="8"/>
  <c r="J224" i="8"/>
  <c r="K224" i="8"/>
  <c r="L224" i="8"/>
  <c r="M224" i="8"/>
  <c r="N224" i="8"/>
  <c r="O224" i="8"/>
  <c r="P224" i="8"/>
  <c r="Q224" i="8"/>
  <c r="R224" i="8"/>
  <c r="S224" i="8"/>
  <c r="T224" i="8"/>
  <c r="U224" i="8"/>
  <c r="V224" i="8"/>
  <c r="W224" i="8"/>
  <c r="X224" i="8"/>
  <c r="Y224" i="8"/>
  <c r="Z224" i="8"/>
  <c r="AA224" i="8"/>
  <c r="AB224" i="8"/>
  <c r="A225" i="8"/>
  <c r="B225" i="8"/>
  <c r="C225" i="8"/>
  <c r="D225" i="8"/>
  <c r="E225" i="8"/>
  <c r="F225" i="8"/>
  <c r="G225" i="8"/>
  <c r="H225" i="8"/>
  <c r="I225" i="8"/>
  <c r="J225" i="8"/>
  <c r="K225" i="8"/>
  <c r="L225" i="8"/>
  <c r="M225" i="8"/>
  <c r="N225" i="8"/>
  <c r="O225" i="8"/>
  <c r="P225" i="8"/>
  <c r="Q225" i="8"/>
  <c r="R225" i="8"/>
  <c r="S225" i="8"/>
  <c r="T225" i="8"/>
  <c r="U225" i="8"/>
  <c r="V225" i="8"/>
  <c r="W225" i="8"/>
  <c r="X225" i="8"/>
  <c r="Y225" i="8"/>
  <c r="Z225" i="8"/>
  <c r="AA225" i="8"/>
  <c r="AB225" i="8"/>
  <c r="A226" i="8"/>
  <c r="B226" i="8"/>
  <c r="C226" i="8"/>
  <c r="D226" i="8"/>
  <c r="E226" i="8"/>
  <c r="F226" i="8"/>
  <c r="G226" i="8"/>
  <c r="H226" i="8"/>
  <c r="I226" i="8"/>
  <c r="J226" i="8"/>
  <c r="K226" i="8"/>
  <c r="L226" i="8"/>
  <c r="M226" i="8"/>
  <c r="N226" i="8"/>
  <c r="O226" i="8"/>
  <c r="P226" i="8"/>
  <c r="Q226" i="8"/>
  <c r="R226" i="8"/>
  <c r="S226" i="8"/>
  <c r="T226" i="8"/>
  <c r="U226" i="8"/>
  <c r="V226" i="8"/>
  <c r="W226" i="8"/>
  <c r="X226" i="8"/>
  <c r="Y226" i="8"/>
  <c r="Z226" i="8"/>
  <c r="AA226" i="8"/>
  <c r="AB226" i="8"/>
  <c r="A227" i="8"/>
  <c r="B227" i="8"/>
  <c r="C227" i="8"/>
  <c r="D227" i="8"/>
  <c r="E227" i="8"/>
  <c r="F227" i="8"/>
  <c r="G227" i="8"/>
  <c r="H227" i="8"/>
  <c r="I227" i="8"/>
  <c r="J227" i="8"/>
  <c r="K227" i="8"/>
  <c r="L227" i="8"/>
  <c r="M227" i="8"/>
  <c r="N227" i="8"/>
  <c r="O227" i="8"/>
  <c r="P227" i="8"/>
  <c r="Q227" i="8"/>
  <c r="R227" i="8"/>
  <c r="S227" i="8"/>
  <c r="T227" i="8"/>
  <c r="U227" i="8"/>
  <c r="V227" i="8"/>
  <c r="W227" i="8"/>
  <c r="X227" i="8"/>
  <c r="Y227" i="8"/>
  <c r="Z227" i="8"/>
  <c r="AA227" i="8"/>
  <c r="AB227" i="8"/>
  <c r="A228" i="8"/>
  <c r="B228" i="8"/>
  <c r="C228" i="8"/>
  <c r="D228" i="8"/>
  <c r="E228" i="8"/>
  <c r="F228" i="8"/>
  <c r="G228" i="8"/>
  <c r="H228" i="8"/>
  <c r="I228" i="8"/>
  <c r="J228" i="8"/>
  <c r="K228" i="8"/>
  <c r="L228" i="8"/>
  <c r="M228" i="8"/>
  <c r="N228" i="8"/>
  <c r="O228" i="8"/>
  <c r="P228" i="8"/>
  <c r="Q228" i="8"/>
  <c r="R228" i="8"/>
  <c r="S228" i="8"/>
  <c r="T228" i="8"/>
  <c r="U228" i="8"/>
  <c r="V228" i="8"/>
  <c r="W228" i="8"/>
  <c r="X228" i="8"/>
  <c r="Y228" i="8"/>
  <c r="Z228" i="8"/>
  <c r="AA228" i="8"/>
  <c r="AB228" i="8"/>
  <c r="A229" i="8"/>
  <c r="B229" i="8"/>
  <c r="C229" i="8"/>
  <c r="D229" i="8"/>
  <c r="E229" i="8"/>
  <c r="F229" i="8"/>
  <c r="G229" i="8"/>
  <c r="H229" i="8"/>
  <c r="I229" i="8"/>
  <c r="J229" i="8"/>
  <c r="K229" i="8"/>
  <c r="L229" i="8"/>
  <c r="M229" i="8"/>
  <c r="N229" i="8"/>
  <c r="O229" i="8"/>
  <c r="P229" i="8"/>
  <c r="Q229" i="8"/>
  <c r="R229" i="8"/>
  <c r="S229" i="8"/>
  <c r="T229" i="8"/>
  <c r="U229" i="8"/>
  <c r="V229" i="8"/>
  <c r="W229" i="8"/>
  <c r="X229" i="8"/>
  <c r="Y229" i="8"/>
  <c r="Z229" i="8"/>
  <c r="AA229" i="8"/>
  <c r="AB229" i="8"/>
  <c r="A230" i="8"/>
  <c r="B230" i="8"/>
  <c r="C230" i="8"/>
  <c r="D230" i="8"/>
  <c r="E230" i="8"/>
  <c r="F230" i="8"/>
  <c r="G230" i="8"/>
  <c r="H230" i="8"/>
  <c r="I230" i="8"/>
  <c r="J230" i="8"/>
  <c r="K230" i="8"/>
  <c r="L230" i="8"/>
  <c r="M230" i="8"/>
  <c r="N230" i="8"/>
  <c r="O230" i="8"/>
  <c r="P230" i="8"/>
  <c r="Q230" i="8"/>
  <c r="R230" i="8"/>
  <c r="S230" i="8"/>
  <c r="T230" i="8"/>
  <c r="U230" i="8"/>
  <c r="V230" i="8"/>
  <c r="W230" i="8"/>
  <c r="X230" i="8"/>
  <c r="Y230" i="8"/>
  <c r="Z230" i="8"/>
  <c r="AA230" i="8"/>
  <c r="AB230" i="8"/>
  <c r="A231" i="8"/>
  <c r="B231" i="8"/>
  <c r="C231" i="8"/>
  <c r="D231" i="8"/>
  <c r="E231" i="8"/>
  <c r="F231" i="8"/>
  <c r="G231" i="8"/>
  <c r="H231" i="8"/>
  <c r="I231" i="8"/>
  <c r="J231" i="8"/>
  <c r="K231" i="8"/>
  <c r="L231" i="8"/>
  <c r="M231" i="8"/>
  <c r="N231" i="8"/>
  <c r="O231" i="8"/>
  <c r="P231" i="8"/>
  <c r="Q231" i="8"/>
  <c r="R231" i="8"/>
  <c r="S231" i="8"/>
  <c r="T231" i="8"/>
  <c r="U231" i="8"/>
  <c r="V231" i="8"/>
  <c r="W231" i="8"/>
  <c r="X231" i="8"/>
  <c r="Y231" i="8"/>
  <c r="Z231" i="8"/>
  <c r="AA231" i="8"/>
  <c r="AB231" i="8"/>
  <c r="A232" i="8"/>
  <c r="B232" i="8"/>
  <c r="C232" i="8"/>
  <c r="D232" i="8"/>
  <c r="E232" i="8"/>
  <c r="F232" i="8"/>
  <c r="G232" i="8"/>
  <c r="H232" i="8"/>
  <c r="I232" i="8"/>
  <c r="J232" i="8"/>
  <c r="K232" i="8"/>
  <c r="L232" i="8"/>
  <c r="M232" i="8"/>
  <c r="N232" i="8"/>
  <c r="O232" i="8"/>
  <c r="P232" i="8"/>
  <c r="Q232" i="8"/>
  <c r="R232" i="8"/>
  <c r="S232" i="8"/>
  <c r="T232" i="8"/>
  <c r="U232" i="8"/>
  <c r="V232" i="8"/>
  <c r="W232" i="8"/>
  <c r="X232" i="8"/>
  <c r="Y232" i="8"/>
  <c r="Z232" i="8"/>
  <c r="AA232" i="8"/>
  <c r="AB232" i="8"/>
  <c r="A233" i="8"/>
  <c r="B233" i="8"/>
  <c r="C233" i="8"/>
  <c r="D233" i="8"/>
  <c r="E233" i="8"/>
  <c r="F233" i="8"/>
  <c r="G233" i="8"/>
  <c r="H233" i="8"/>
  <c r="I233" i="8"/>
  <c r="J233" i="8"/>
  <c r="K233" i="8"/>
  <c r="L233" i="8"/>
  <c r="M233" i="8"/>
  <c r="N233" i="8"/>
  <c r="O233" i="8"/>
  <c r="P233" i="8"/>
  <c r="Q233" i="8"/>
  <c r="R233" i="8"/>
  <c r="S233" i="8"/>
  <c r="T233" i="8"/>
  <c r="U233" i="8"/>
  <c r="V233" i="8"/>
  <c r="W233" i="8"/>
  <c r="X233" i="8"/>
  <c r="Y233" i="8"/>
  <c r="Z233" i="8"/>
  <c r="AA233" i="8"/>
  <c r="AB233" i="8"/>
  <c r="A234" i="8"/>
  <c r="B234" i="8"/>
  <c r="C234" i="8"/>
  <c r="D234" i="8"/>
  <c r="E234" i="8"/>
  <c r="F234" i="8"/>
  <c r="G234" i="8"/>
  <c r="H234" i="8"/>
  <c r="I234" i="8"/>
  <c r="J234" i="8"/>
  <c r="K234" i="8"/>
  <c r="L234" i="8"/>
  <c r="M234" i="8"/>
  <c r="N234" i="8"/>
  <c r="O234" i="8"/>
  <c r="P234" i="8"/>
  <c r="Q234" i="8"/>
  <c r="R234" i="8"/>
  <c r="S234" i="8"/>
  <c r="T234" i="8"/>
  <c r="U234" i="8"/>
  <c r="V234" i="8"/>
  <c r="W234" i="8"/>
  <c r="X234" i="8"/>
  <c r="Y234" i="8"/>
  <c r="Z234" i="8"/>
  <c r="AA234" i="8"/>
  <c r="AB234" i="8"/>
  <c r="A235" i="8"/>
  <c r="B235" i="8"/>
  <c r="C235" i="8"/>
  <c r="D235" i="8"/>
  <c r="E235" i="8"/>
  <c r="F235" i="8"/>
  <c r="G235" i="8"/>
  <c r="H235" i="8"/>
  <c r="I235" i="8"/>
  <c r="J235" i="8"/>
  <c r="K235" i="8"/>
  <c r="L235" i="8"/>
  <c r="M235" i="8"/>
  <c r="N235" i="8"/>
  <c r="O235" i="8"/>
  <c r="P235" i="8"/>
  <c r="Q235" i="8"/>
  <c r="R235" i="8"/>
  <c r="S235" i="8"/>
  <c r="T235" i="8"/>
  <c r="U235" i="8"/>
  <c r="V235" i="8"/>
  <c r="W235" i="8"/>
  <c r="X235" i="8"/>
  <c r="Y235" i="8"/>
  <c r="Z235" i="8"/>
  <c r="AA235" i="8"/>
  <c r="AB235" i="8"/>
  <c r="A236" i="8"/>
  <c r="B236" i="8"/>
  <c r="C236" i="8"/>
  <c r="D236" i="8"/>
  <c r="E236" i="8"/>
  <c r="F236" i="8"/>
  <c r="G236" i="8"/>
  <c r="H236" i="8"/>
  <c r="I236" i="8"/>
  <c r="J236" i="8"/>
  <c r="K236" i="8"/>
  <c r="L236" i="8"/>
  <c r="M236" i="8"/>
  <c r="N236" i="8"/>
  <c r="O236" i="8"/>
  <c r="P236" i="8"/>
  <c r="Q236" i="8"/>
  <c r="R236" i="8"/>
  <c r="S236" i="8"/>
  <c r="T236" i="8"/>
  <c r="U236" i="8"/>
  <c r="V236" i="8"/>
  <c r="W236" i="8"/>
  <c r="X236" i="8"/>
  <c r="Y236" i="8"/>
  <c r="Z236" i="8"/>
  <c r="AA236" i="8"/>
  <c r="AB236" i="8"/>
  <c r="A237" i="8"/>
  <c r="B237" i="8"/>
  <c r="C237" i="8"/>
  <c r="D237" i="8"/>
  <c r="E237" i="8"/>
  <c r="F237" i="8"/>
  <c r="G237" i="8"/>
  <c r="H237" i="8"/>
  <c r="I237" i="8"/>
  <c r="J237" i="8"/>
  <c r="K237" i="8"/>
  <c r="L237" i="8"/>
  <c r="M237" i="8"/>
  <c r="N237" i="8"/>
  <c r="O237" i="8"/>
  <c r="P237" i="8"/>
  <c r="Q237" i="8"/>
  <c r="R237" i="8"/>
  <c r="S237" i="8"/>
  <c r="T237" i="8"/>
  <c r="U237" i="8"/>
  <c r="V237" i="8"/>
  <c r="W237" i="8"/>
  <c r="X237" i="8"/>
  <c r="Y237" i="8"/>
  <c r="Z237" i="8"/>
  <c r="AA237" i="8"/>
  <c r="AB237" i="8"/>
  <c r="A238" i="8"/>
  <c r="B238" i="8"/>
  <c r="C238" i="8"/>
  <c r="D238" i="8"/>
  <c r="E238" i="8"/>
  <c r="F238" i="8"/>
  <c r="G238" i="8"/>
  <c r="H238" i="8"/>
  <c r="I238" i="8"/>
  <c r="J238" i="8"/>
  <c r="K238" i="8"/>
  <c r="L238" i="8"/>
  <c r="M238" i="8"/>
  <c r="N238" i="8"/>
  <c r="O238" i="8"/>
  <c r="P238" i="8"/>
  <c r="Q238" i="8"/>
  <c r="R238" i="8"/>
  <c r="S238" i="8"/>
  <c r="T238" i="8"/>
  <c r="U238" i="8"/>
  <c r="V238" i="8"/>
  <c r="W238" i="8"/>
  <c r="X238" i="8"/>
  <c r="Y238" i="8"/>
  <c r="Z238" i="8"/>
  <c r="AA238" i="8"/>
  <c r="AB238" i="8"/>
  <c r="A239" i="8"/>
  <c r="B239" i="8"/>
  <c r="C239" i="8"/>
  <c r="D239" i="8"/>
  <c r="E239" i="8"/>
  <c r="F239" i="8"/>
  <c r="G239" i="8"/>
  <c r="H239" i="8"/>
  <c r="I239" i="8"/>
  <c r="J239" i="8"/>
  <c r="K239" i="8"/>
  <c r="L239" i="8"/>
  <c r="M239" i="8"/>
  <c r="N239" i="8"/>
  <c r="O239" i="8"/>
  <c r="P239" i="8"/>
  <c r="Q239" i="8"/>
  <c r="R239" i="8"/>
  <c r="S239" i="8"/>
  <c r="T239" i="8"/>
  <c r="U239" i="8"/>
  <c r="V239" i="8"/>
  <c r="W239" i="8"/>
  <c r="X239" i="8"/>
  <c r="Y239" i="8"/>
  <c r="Z239" i="8"/>
  <c r="AA239" i="8"/>
  <c r="AB239" i="8"/>
  <c r="A240" i="8"/>
  <c r="B240" i="8"/>
  <c r="C240" i="8"/>
  <c r="D240" i="8"/>
  <c r="E240" i="8"/>
  <c r="F240" i="8"/>
  <c r="G240" i="8"/>
  <c r="H240" i="8"/>
  <c r="I240" i="8"/>
  <c r="J240" i="8"/>
  <c r="K240" i="8"/>
  <c r="L240" i="8"/>
  <c r="M240" i="8"/>
  <c r="N240" i="8"/>
  <c r="O240" i="8"/>
  <c r="P240" i="8"/>
  <c r="Q240" i="8"/>
  <c r="R240" i="8"/>
  <c r="S240" i="8"/>
  <c r="T240" i="8"/>
  <c r="U240" i="8"/>
  <c r="V240" i="8"/>
  <c r="W240" i="8"/>
  <c r="X240" i="8"/>
  <c r="Y240" i="8"/>
  <c r="Z240" i="8"/>
  <c r="AA240" i="8"/>
  <c r="AB240" i="8"/>
  <c r="A241" i="8"/>
  <c r="B241" i="8"/>
  <c r="C241" i="8"/>
  <c r="D241" i="8"/>
  <c r="E241" i="8"/>
  <c r="F241" i="8"/>
  <c r="G241" i="8"/>
  <c r="H241" i="8"/>
  <c r="I241" i="8"/>
  <c r="J241" i="8"/>
  <c r="K241" i="8"/>
  <c r="L241" i="8"/>
  <c r="M241" i="8"/>
  <c r="N241" i="8"/>
  <c r="O241" i="8"/>
  <c r="P241" i="8"/>
  <c r="Q241" i="8"/>
  <c r="R241" i="8"/>
  <c r="S241" i="8"/>
  <c r="T241" i="8"/>
  <c r="U241" i="8"/>
  <c r="V241" i="8"/>
  <c r="W241" i="8"/>
  <c r="X241" i="8"/>
  <c r="Y241" i="8"/>
  <c r="Z241" i="8"/>
  <c r="AA241" i="8"/>
  <c r="AB241" i="8"/>
  <c r="A242" i="8"/>
  <c r="B242" i="8"/>
  <c r="C242" i="8"/>
  <c r="D242" i="8"/>
  <c r="E242" i="8"/>
  <c r="F242" i="8"/>
  <c r="G242" i="8"/>
  <c r="H242" i="8"/>
  <c r="I242" i="8"/>
  <c r="J242" i="8"/>
  <c r="K242" i="8"/>
  <c r="L242" i="8"/>
  <c r="M242" i="8"/>
  <c r="N242" i="8"/>
  <c r="O242" i="8"/>
  <c r="P242" i="8"/>
  <c r="Q242" i="8"/>
  <c r="R242" i="8"/>
  <c r="S242" i="8"/>
  <c r="T242" i="8"/>
  <c r="U242" i="8"/>
  <c r="V242" i="8"/>
  <c r="W242" i="8"/>
  <c r="X242" i="8"/>
  <c r="Y242" i="8"/>
  <c r="Z242" i="8"/>
  <c r="AA242" i="8"/>
  <c r="AB242" i="8"/>
  <c r="A243" i="8"/>
  <c r="B243" i="8"/>
  <c r="C243" i="8"/>
  <c r="D243" i="8"/>
  <c r="E243" i="8"/>
  <c r="F243" i="8"/>
  <c r="G243" i="8"/>
  <c r="H243" i="8"/>
  <c r="I243" i="8"/>
  <c r="J243" i="8"/>
  <c r="K243" i="8"/>
  <c r="L243" i="8"/>
  <c r="M243" i="8"/>
  <c r="N243" i="8"/>
  <c r="O243" i="8"/>
  <c r="P243" i="8"/>
  <c r="Q243" i="8"/>
  <c r="R243" i="8"/>
  <c r="S243" i="8"/>
  <c r="T243" i="8"/>
  <c r="U243" i="8"/>
  <c r="V243" i="8"/>
  <c r="W243" i="8"/>
  <c r="X243" i="8"/>
  <c r="Y243" i="8"/>
  <c r="Z243" i="8"/>
  <c r="AA243" i="8"/>
  <c r="AB243" i="8"/>
  <c r="A244" i="8"/>
  <c r="B244" i="8"/>
  <c r="C244" i="8"/>
  <c r="D244" i="8"/>
  <c r="E244" i="8"/>
  <c r="F244" i="8"/>
  <c r="G244" i="8"/>
  <c r="H244" i="8"/>
  <c r="I244" i="8"/>
  <c r="J244" i="8"/>
  <c r="K244" i="8"/>
  <c r="L244" i="8"/>
  <c r="M244" i="8"/>
  <c r="N244" i="8"/>
  <c r="O244" i="8"/>
  <c r="P244" i="8"/>
  <c r="Q244" i="8"/>
  <c r="R244" i="8"/>
  <c r="S244" i="8"/>
  <c r="T244" i="8"/>
  <c r="U244" i="8"/>
  <c r="V244" i="8"/>
  <c r="W244" i="8"/>
  <c r="X244" i="8"/>
  <c r="Y244" i="8"/>
  <c r="Z244" i="8"/>
  <c r="AA244" i="8"/>
  <c r="AB244" i="8"/>
  <c r="A245" i="8"/>
  <c r="B245" i="8"/>
  <c r="C245" i="8"/>
  <c r="D245" i="8"/>
  <c r="E245" i="8"/>
  <c r="F245" i="8"/>
  <c r="G245" i="8"/>
  <c r="H245" i="8"/>
  <c r="I245" i="8"/>
  <c r="J245" i="8"/>
  <c r="K245" i="8"/>
  <c r="L245" i="8"/>
  <c r="M245" i="8"/>
  <c r="N245" i="8"/>
  <c r="O245" i="8"/>
  <c r="P245" i="8"/>
  <c r="Q245" i="8"/>
  <c r="R245" i="8"/>
  <c r="S245" i="8"/>
  <c r="T245" i="8"/>
  <c r="U245" i="8"/>
  <c r="V245" i="8"/>
  <c r="W245" i="8"/>
  <c r="X245" i="8"/>
  <c r="Y245" i="8"/>
  <c r="Z245" i="8"/>
  <c r="AA245" i="8"/>
  <c r="AB245" i="8"/>
  <c r="A246" i="8"/>
  <c r="B246" i="8"/>
  <c r="C246" i="8"/>
  <c r="D246" i="8"/>
  <c r="E246" i="8"/>
  <c r="F246" i="8"/>
  <c r="G246" i="8"/>
  <c r="H246" i="8"/>
  <c r="I246" i="8"/>
  <c r="J246" i="8"/>
  <c r="K246" i="8"/>
  <c r="L246" i="8"/>
  <c r="M246" i="8"/>
  <c r="N246" i="8"/>
  <c r="O246" i="8"/>
  <c r="P246" i="8"/>
  <c r="Q246" i="8"/>
  <c r="R246" i="8"/>
  <c r="S246" i="8"/>
  <c r="T246" i="8"/>
  <c r="U246" i="8"/>
  <c r="V246" i="8"/>
  <c r="W246" i="8"/>
  <c r="X246" i="8"/>
  <c r="Y246" i="8"/>
  <c r="Z246" i="8"/>
  <c r="AA246" i="8"/>
  <c r="AB246" i="8"/>
  <c r="A247" i="8"/>
  <c r="B247" i="8"/>
  <c r="C247" i="8"/>
  <c r="D247" i="8"/>
  <c r="E247" i="8"/>
  <c r="F247" i="8"/>
  <c r="G247" i="8"/>
  <c r="H247" i="8"/>
  <c r="I247" i="8"/>
  <c r="J247" i="8"/>
  <c r="K247" i="8"/>
  <c r="L247" i="8"/>
  <c r="M247" i="8"/>
  <c r="N247" i="8"/>
  <c r="O247" i="8"/>
  <c r="P247" i="8"/>
  <c r="Q247" i="8"/>
  <c r="R247" i="8"/>
  <c r="S247" i="8"/>
  <c r="T247" i="8"/>
  <c r="U247" i="8"/>
  <c r="V247" i="8"/>
  <c r="W247" i="8"/>
  <c r="X247" i="8"/>
  <c r="Y247" i="8"/>
  <c r="Z247" i="8"/>
  <c r="AA247" i="8"/>
  <c r="AB247" i="8"/>
  <c r="A248" i="8"/>
  <c r="B248" i="8"/>
  <c r="C248" i="8"/>
  <c r="D248" i="8"/>
  <c r="E248" i="8"/>
  <c r="F248" i="8"/>
  <c r="G248" i="8"/>
  <c r="H248" i="8"/>
  <c r="I248" i="8"/>
  <c r="J248" i="8"/>
  <c r="K248" i="8"/>
  <c r="L248" i="8"/>
  <c r="M248" i="8"/>
  <c r="N248" i="8"/>
  <c r="O248" i="8"/>
  <c r="P248" i="8"/>
  <c r="Q248" i="8"/>
  <c r="R248" i="8"/>
  <c r="S248" i="8"/>
  <c r="T248" i="8"/>
  <c r="U248" i="8"/>
  <c r="V248" i="8"/>
  <c r="W248" i="8"/>
  <c r="X248" i="8"/>
  <c r="Y248" i="8"/>
  <c r="Z248" i="8"/>
  <c r="AA248" i="8"/>
  <c r="AB248" i="8"/>
  <c r="A249" i="8"/>
  <c r="B249" i="8"/>
  <c r="C249" i="8"/>
  <c r="D249" i="8"/>
  <c r="E249" i="8"/>
  <c r="F249" i="8"/>
  <c r="G249" i="8"/>
  <c r="H249" i="8"/>
  <c r="I249" i="8"/>
  <c r="J249" i="8"/>
  <c r="K249" i="8"/>
  <c r="L249" i="8"/>
  <c r="M249" i="8"/>
  <c r="N249" i="8"/>
  <c r="O249" i="8"/>
  <c r="P249" i="8"/>
  <c r="Q249" i="8"/>
  <c r="R249" i="8"/>
  <c r="S249" i="8"/>
  <c r="T249" i="8"/>
  <c r="U249" i="8"/>
  <c r="V249" i="8"/>
  <c r="W249" i="8"/>
  <c r="X249" i="8"/>
  <c r="Y249" i="8"/>
  <c r="Z249" i="8"/>
  <c r="AA249" i="8"/>
  <c r="AB249" i="8"/>
  <c r="A250" i="8"/>
  <c r="B250" i="8"/>
  <c r="C250" i="8"/>
  <c r="D250" i="8"/>
  <c r="E250" i="8"/>
  <c r="F250" i="8"/>
  <c r="G250" i="8"/>
  <c r="H250" i="8"/>
  <c r="I250" i="8"/>
  <c r="J250" i="8"/>
  <c r="K250" i="8"/>
  <c r="L250" i="8"/>
  <c r="M250" i="8"/>
  <c r="N250" i="8"/>
  <c r="O250" i="8"/>
  <c r="P250" i="8"/>
  <c r="Q250" i="8"/>
  <c r="R250" i="8"/>
  <c r="S250" i="8"/>
  <c r="T250" i="8"/>
  <c r="U250" i="8"/>
  <c r="V250" i="8"/>
  <c r="W250" i="8"/>
  <c r="X250" i="8"/>
  <c r="Y250" i="8"/>
  <c r="Z250" i="8"/>
  <c r="AA250" i="8"/>
  <c r="AB250" i="8"/>
  <c r="A251" i="8"/>
  <c r="B251" i="8"/>
  <c r="C251" i="8"/>
  <c r="D251" i="8"/>
  <c r="E251" i="8"/>
  <c r="F251" i="8"/>
  <c r="G251" i="8"/>
  <c r="H251" i="8"/>
  <c r="I251" i="8"/>
  <c r="J251" i="8"/>
  <c r="K251" i="8"/>
  <c r="L251" i="8"/>
  <c r="M251" i="8"/>
  <c r="N251" i="8"/>
  <c r="O251" i="8"/>
  <c r="P251" i="8"/>
  <c r="Q251" i="8"/>
  <c r="R251" i="8"/>
  <c r="S251" i="8"/>
  <c r="T251" i="8"/>
  <c r="U251" i="8"/>
  <c r="V251" i="8"/>
  <c r="W251" i="8"/>
  <c r="X251" i="8"/>
  <c r="Y251" i="8"/>
  <c r="Z251" i="8"/>
  <c r="AA251" i="8"/>
  <c r="AB251" i="8"/>
  <c r="A252" i="8"/>
  <c r="B252" i="8"/>
  <c r="C252" i="8"/>
  <c r="D252" i="8"/>
  <c r="E252" i="8"/>
  <c r="F252" i="8"/>
  <c r="G252" i="8"/>
  <c r="H252" i="8"/>
  <c r="I252" i="8"/>
  <c r="J252" i="8"/>
  <c r="K252" i="8"/>
  <c r="L252" i="8"/>
  <c r="M252" i="8"/>
  <c r="N252" i="8"/>
  <c r="O252" i="8"/>
  <c r="P252" i="8"/>
  <c r="Q252" i="8"/>
  <c r="R252" i="8"/>
  <c r="S252" i="8"/>
  <c r="T252" i="8"/>
  <c r="U252" i="8"/>
  <c r="V252" i="8"/>
  <c r="W252" i="8"/>
  <c r="X252" i="8"/>
  <c r="Y252" i="8"/>
  <c r="Z252" i="8"/>
  <c r="AA252" i="8"/>
  <c r="AB252" i="8"/>
  <c r="A253" i="8"/>
  <c r="B253" i="8"/>
  <c r="C253" i="8"/>
  <c r="D253" i="8"/>
  <c r="E253" i="8"/>
  <c r="F253" i="8"/>
  <c r="G253" i="8"/>
  <c r="H253" i="8"/>
  <c r="I253" i="8"/>
  <c r="J253" i="8"/>
  <c r="K253" i="8"/>
  <c r="L253" i="8"/>
  <c r="M253" i="8"/>
  <c r="N253" i="8"/>
  <c r="O253" i="8"/>
  <c r="P253" i="8"/>
  <c r="Q253" i="8"/>
  <c r="R253" i="8"/>
  <c r="S253" i="8"/>
  <c r="T253" i="8"/>
  <c r="U253" i="8"/>
  <c r="V253" i="8"/>
  <c r="W253" i="8"/>
  <c r="X253" i="8"/>
  <c r="Y253" i="8"/>
  <c r="Z253" i="8"/>
  <c r="AA253" i="8"/>
  <c r="AB253" i="8"/>
  <c r="A254" i="8"/>
  <c r="B254" i="8"/>
  <c r="C254" i="8"/>
  <c r="D254" i="8"/>
  <c r="E254" i="8"/>
  <c r="F254" i="8"/>
  <c r="G254" i="8"/>
  <c r="H254" i="8"/>
  <c r="I254" i="8"/>
  <c r="J254" i="8"/>
  <c r="K254" i="8"/>
  <c r="L254" i="8"/>
  <c r="M254" i="8"/>
  <c r="N254" i="8"/>
  <c r="O254" i="8"/>
  <c r="P254" i="8"/>
  <c r="Q254" i="8"/>
  <c r="R254" i="8"/>
  <c r="S254" i="8"/>
  <c r="T254" i="8"/>
  <c r="U254" i="8"/>
  <c r="V254" i="8"/>
  <c r="W254" i="8"/>
  <c r="X254" i="8"/>
  <c r="Y254" i="8"/>
  <c r="Z254" i="8"/>
  <c r="AA254" i="8"/>
  <c r="AB254" i="8"/>
  <c r="A255" i="8"/>
  <c r="B255" i="8"/>
  <c r="C255" i="8"/>
  <c r="D255" i="8"/>
  <c r="E255" i="8"/>
  <c r="F255" i="8"/>
  <c r="G255" i="8"/>
  <c r="H255" i="8"/>
  <c r="I255" i="8"/>
  <c r="J255" i="8"/>
  <c r="K255" i="8"/>
  <c r="L255" i="8"/>
  <c r="M255" i="8"/>
  <c r="N255" i="8"/>
  <c r="O255" i="8"/>
  <c r="P255" i="8"/>
  <c r="Q255" i="8"/>
  <c r="R255" i="8"/>
  <c r="S255" i="8"/>
  <c r="T255" i="8"/>
  <c r="U255" i="8"/>
  <c r="V255" i="8"/>
  <c r="W255" i="8"/>
  <c r="X255" i="8"/>
  <c r="Y255" i="8"/>
  <c r="Z255" i="8"/>
  <c r="AA255" i="8"/>
  <c r="AB255" i="8"/>
  <c r="A256" i="8"/>
  <c r="B256" i="8"/>
  <c r="C256" i="8"/>
  <c r="D256" i="8"/>
  <c r="E256" i="8"/>
  <c r="F256" i="8"/>
  <c r="G256" i="8"/>
  <c r="H256" i="8"/>
  <c r="I256" i="8"/>
  <c r="J256" i="8"/>
  <c r="K256" i="8"/>
  <c r="L256" i="8"/>
  <c r="M256" i="8"/>
  <c r="N256" i="8"/>
  <c r="O256" i="8"/>
  <c r="P256" i="8"/>
  <c r="Q256" i="8"/>
  <c r="R256" i="8"/>
  <c r="S256" i="8"/>
  <c r="T256" i="8"/>
  <c r="U256" i="8"/>
  <c r="V256" i="8"/>
  <c r="W256" i="8"/>
  <c r="X256" i="8"/>
  <c r="Y256" i="8"/>
  <c r="Z256" i="8"/>
  <c r="AA256" i="8"/>
  <c r="AB256" i="8"/>
  <c r="A257" i="8"/>
  <c r="B257" i="8"/>
  <c r="C257" i="8"/>
  <c r="D257" i="8"/>
  <c r="E257" i="8"/>
  <c r="F257" i="8"/>
  <c r="G257" i="8"/>
  <c r="H257" i="8"/>
  <c r="I257" i="8"/>
  <c r="J257" i="8"/>
  <c r="K257" i="8"/>
  <c r="L257" i="8"/>
  <c r="M257" i="8"/>
  <c r="N257" i="8"/>
  <c r="O257" i="8"/>
  <c r="P257" i="8"/>
  <c r="Q257" i="8"/>
  <c r="R257" i="8"/>
  <c r="S257" i="8"/>
  <c r="T257" i="8"/>
  <c r="U257" i="8"/>
  <c r="V257" i="8"/>
  <c r="W257" i="8"/>
  <c r="X257" i="8"/>
  <c r="Y257" i="8"/>
  <c r="Z257" i="8"/>
  <c r="AA257" i="8"/>
  <c r="AB257" i="8"/>
  <c r="A258" i="8"/>
  <c r="B258" i="8"/>
  <c r="C258" i="8"/>
  <c r="D258" i="8"/>
  <c r="E258" i="8"/>
  <c r="F258" i="8"/>
  <c r="G258" i="8"/>
  <c r="H258" i="8"/>
  <c r="I258" i="8"/>
  <c r="J258" i="8"/>
  <c r="K258" i="8"/>
  <c r="L258" i="8"/>
  <c r="M258" i="8"/>
  <c r="N258" i="8"/>
  <c r="O258" i="8"/>
  <c r="P258" i="8"/>
  <c r="Q258" i="8"/>
  <c r="R258" i="8"/>
  <c r="S258" i="8"/>
  <c r="T258" i="8"/>
  <c r="U258" i="8"/>
  <c r="V258" i="8"/>
  <c r="W258" i="8"/>
  <c r="X258" i="8"/>
  <c r="Y258" i="8"/>
  <c r="Z258" i="8"/>
  <c r="AA258" i="8"/>
  <c r="AB258" i="8"/>
  <c r="A259" i="8"/>
  <c r="B259" i="8"/>
  <c r="C259" i="8"/>
  <c r="D259" i="8"/>
  <c r="E259" i="8"/>
  <c r="F259" i="8"/>
  <c r="G259" i="8"/>
  <c r="H259" i="8"/>
  <c r="I259" i="8"/>
  <c r="J259" i="8"/>
  <c r="K259" i="8"/>
  <c r="L259" i="8"/>
  <c r="M259" i="8"/>
  <c r="N259" i="8"/>
  <c r="O259" i="8"/>
  <c r="P259" i="8"/>
  <c r="Q259" i="8"/>
  <c r="R259" i="8"/>
  <c r="S259" i="8"/>
  <c r="T259" i="8"/>
  <c r="U259" i="8"/>
  <c r="V259" i="8"/>
  <c r="W259" i="8"/>
  <c r="X259" i="8"/>
  <c r="Y259" i="8"/>
  <c r="Z259" i="8"/>
  <c r="AA259" i="8"/>
  <c r="AB259" i="8"/>
  <c r="A260" i="8"/>
  <c r="B260" i="8"/>
  <c r="C260" i="8"/>
  <c r="D260" i="8"/>
  <c r="E260" i="8"/>
  <c r="F260" i="8"/>
  <c r="G260" i="8"/>
  <c r="H260" i="8"/>
  <c r="I260" i="8"/>
  <c r="J260" i="8"/>
  <c r="K260" i="8"/>
  <c r="L260" i="8"/>
  <c r="M260" i="8"/>
  <c r="N260" i="8"/>
  <c r="O260" i="8"/>
  <c r="P260" i="8"/>
  <c r="Q260" i="8"/>
  <c r="R260" i="8"/>
  <c r="S260" i="8"/>
  <c r="T260" i="8"/>
  <c r="U260" i="8"/>
  <c r="V260" i="8"/>
  <c r="W260" i="8"/>
  <c r="X260" i="8"/>
  <c r="Y260" i="8"/>
  <c r="Z260" i="8"/>
  <c r="AA260" i="8"/>
  <c r="AB260" i="8"/>
  <c r="A261" i="8"/>
  <c r="B261" i="8"/>
  <c r="C261" i="8"/>
  <c r="D261" i="8"/>
  <c r="E261" i="8"/>
  <c r="F261" i="8"/>
  <c r="G261" i="8"/>
  <c r="H261" i="8"/>
  <c r="I261" i="8"/>
  <c r="J261" i="8"/>
  <c r="K261" i="8"/>
  <c r="L261" i="8"/>
  <c r="M261" i="8"/>
  <c r="N261" i="8"/>
  <c r="O261" i="8"/>
  <c r="P261" i="8"/>
  <c r="Q261" i="8"/>
  <c r="R261" i="8"/>
  <c r="S261" i="8"/>
  <c r="T261" i="8"/>
  <c r="U261" i="8"/>
  <c r="V261" i="8"/>
  <c r="W261" i="8"/>
  <c r="X261" i="8"/>
  <c r="Y261" i="8"/>
  <c r="Z261" i="8"/>
  <c r="AA261" i="8"/>
  <c r="AB261" i="8"/>
  <c r="A262" i="8"/>
  <c r="B262" i="8"/>
  <c r="C262" i="8"/>
  <c r="D262" i="8"/>
  <c r="E262" i="8"/>
  <c r="F262" i="8"/>
  <c r="G262" i="8"/>
  <c r="H262" i="8"/>
  <c r="I262" i="8"/>
  <c r="J262" i="8"/>
  <c r="K262" i="8"/>
  <c r="L262" i="8"/>
  <c r="M262" i="8"/>
  <c r="N262" i="8"/>
  <c r="O262" i="8"/>
  <c r="P262" i="8"/>
  <c r="Q262" i="8"/>
  <c r="R262" i="8"/>
  <c r="S262" i="8"/>
  <c r="T262" i="8"/>
  <c r="U262" i="8"/>
  <c r="V262" i="8"/>
  <c r="W262" i="8"/>
  <c r="X262" i="8"/>
  <c r="Y262" i="8"/>
  <c r="Z262" i="8"/>
  <c r="AA262" i="8"/>
  <c r="AB262" i="8"/>
  <c r="A263" i="8"/>
  <c r="B263" i="8"/>
  <c r="C263" i="8"/>
  <c r="D263" i="8"/>
  <c r="E263" i="8"/>
  <c r="F263" i="8"/>
  <c r="G263" i="8"/>
  <c r="H263" i="8"/>
  <c r="I263" i="8"/>
  <c r="J263" i="8"/>
  <c r="K263" i="8"/>
  <c r="L263" i="8"/>
  <c r="M263" i="8"/>
  <c r="N263" i="8"/>
  <c r="O263" i="8"/>
  <c r="P263" i="8"/>
  <c r="Q263" i="8"/>
  <c r="R263" i="8"/>
  <c r="S263" i="8"/>
  <c r="T263" i="8"/>
  <c r="U263" i="8"/>
  <c r="V263" i="8"/>
  <c r="W263" i="8"/>
  <c r="X263" i="8"/>
  <c r="Y263" i="8"/>
  <c r="Z263" i="8"/>
  <c r="AA263" i="8"/>
  <c r="AB263" i="8"/>
  <c r="A264" i="8"/>
  <c r="B264" i="8"/>
  <c r="C264" i="8"/>
  <c r="D264" i="8"/>
  <c r="E264" i="8"/>
  <c r="F264" i="8"/>
  <c r="G264" i="8"/>
  <c r="H264" i="8"/>
  <c r="I264" i="8"/>
  <c r="J264" i="8"/>
  <c r="K264" i="8"/>
  <c r="L264" i="8"/>
  <c r="M264" i="8"/>
  <c r="N264" i="8"/>
  <c r="O264" i="8"/>
  <c r="P264" i="8"/>
  <c r="Q264" i="8"/>
  <c r="R264" i="8"/>
  <c r="S264" i="8"/>
  <c r="T264" i="8"/>
  <c r="U264" i="8"/>
  <c r="V264" i="8"/>
  <c r="W264" i="8"/>
  <c r="X264" i="8"/>
  <c r="Y264" i="8"/>
  <c r="Z264" i="8"/>
  <c r="AA264" i="8"/>
  <c r="AB264" i="8"/>
  <c r="A265" i="8"/>
  <c r="B265" i="8"/>
  <c r="C265" i="8"/>
  <c r="D265" i="8"/>
  <c r="E265" i="8"/>
  <c r="F265" i="8"/>
  <c r="G265" i="8"/>
  <c r="H265" i="8"/>
  <c r="I265" i="8"/>
  <c r="J265" i="8"/>
  <c r="K265" i="8"/>
  <c r="L265" i="8"/>
  <c r="M265" i="8"/>
  <c r="N265" i="8"/>
  <c r="O265" i="8"/>
  <c r="P265" i="8"/>
  <c r="Q265" i="8"/>
  <c r="R265" i="8"/>
  <c r="S265" i="8"/>
  <c r="T265" i="8"/>
  <c r="U265" i="8"/>
  <c r="V265" i="8"/>
  <c r="W265" i="8"/>
  <c r="X265" i="8"/>
  <c r="Y265" i="8"/>
  <c r="Z265" i="8"/>
  <c r="AA265" i="8"/>
  <c r="AB265" i="8"/>
  <c r="A266" i="8"/>
  <c r="B266" i="8"/>
  <c r="C266" i="8"/>
  <c r="D266" i="8"/>
  <c r="E266" i="8"/>
  <c r="F266" i="8"/>
  <c r="G266" i="8"/>
  <c r="H266" i="8"/>
  <c r="I266" i="8"/>
  <c r="J266" i="8"/>
  <c r="K266" i="8"/>
  <c r="L266" i="8"/>
  <c r="M266" i="8"/>
  <c r="N266" i="8"/>
  <c r="O266" i="8"/>
  <c r="P266" i="8"/>
  <c r="Q266" i="8"/>
  <c r="R266" i="8"/>
  <c r="S266" i="8"/>
  <c r="T266" i="8"/>
  <c r="U266" i="8"/>
  <c r="V266" i="8"/>
  <c r="W266" i="8"/>
  <c r="X266" i="8"/>
  <c r="Y266" i="8"/>
  <c r="Z266" i="8"/>
  <c r="AA266" i="8"/>
  <c r="AB266" i="8"/>
  <c r="A267" i="8"/>
  <c r="B267" i="8"/>
  <c r="C267" i="8"/>
  <c r="D267" i="8"/>
  <c r="E267" i="8"/>
  <c r="F267" i="8"/>
  <c r="G267" i="8"/>
  <c r="H267" i="8"/>
  <c r="I267" i="8"/>
  <c r="J267" i="8"/>
  <c r="K267" i="8"/>
  <c r="L267" i="8"/>
  <c r="M267" i="8"/>
  <c r="N267" i="8"/>
  <c r="O267" i="8"/>
  <c r="P267" i="8"/>
  <c r="Q267" i="8"/>
  <c r="R267" i="8"/>
  <c r="S267" i="8"/>
  <c r="T267" i="8"/>
  <c r="U267" i="8"/>
  <c r="V267" i="8"/>
  <c r="W267" i="8"/>
  <c r="X267" i="8"/>
  <c r="Y267" i="8"/>
  <c r="Z267" i="8"/>
  <c r="AA267" i="8"/>
  <c r="AB267" i="8"/>
  <c r="A268" i="8"/>
  <c r="B268" i="8"/>
  <c r="C268" i="8"/>
  <c r="D268" i="8"/>
  <c r="E268" i="8"/>
  <c r="F268" i="8"/>
  <c r="G268" i="8"/>
  <c r="H268" i="8"/>
  <c r="I268" i="8"/>
  <c r="J268" i="8"/>
  <c r="K268" i="8"/>
  <c r="L268" i="8"/>
  <c r="M268" i="8"/>
  <c r="N268" i="8"/>
  <c r="O268" i="8"/>
  <c r="P268" i="8"/>
  <c r="Q268" i="8"/>
  <c r="R268" i="8"/>
  <c r="S268" i="8"/>
  <c r="T268" i="8"/>
  <c r="U268" i="8"/>
  <c r="V268" i="8"/>
  <c r="W268" i="8"/>
  <c r="X268" i="8"/>
  <c r="Y268" i="8"/>
  <c r="Z268" i="8"/>
  <c r="AA268" i="8"/>
  <c r="AB268" i="8"/>
  <c r="A269" i="8"/>
  <c r="B269" i="8"/>
  <c r="C269" i="8"/>
  <c r="D269" i="8"/>
  <c r="E269" i="8"/>
  <c r="F269" i="8"/>
  <c r="G269" i="8"/>
  <c r="H269" i="8"/>
  <c r="I269" i="8"/>
  <c r="J269" i="8"/>
  <c r="K269" i="8"/>
  <c r="L269" i="8"/>
  <c r="M269" i="8"/>
  <c r="N269" i="8"/>
  <c r="O269" i="8"/>
  <c r="P269" i="8"/>
  <c r="Q269" i="8"/>
  <c r="R269" i="8"/>
  <c r="S269" i="8"/>
  <c r="T269" i="8"/>
  <c r="U269" i="8"/>
  <c r="V269" i="8"/>
  <c r="W269" i="8"/>
  <c r="X269" i="8"/>
  <c r="Y269" i="8"/>
  <c r="Z269" i="8"/>
  <c r="AA269" i="8"/>
  <c r="AB269" i="8"/>
  <c r="A270" i="8"/>
  <c r="B270" i="8"/>
  <c r="C270" i="8"/>
  <c r="D270" i="8"/>
  <c r="E270" i="8"/>
  <c r="F270" i="8"/>
  <c r="G270" i="8"/>
  <c r="H270" i="8"/>
  <c r="I270" i="8"/>
  <c r="J270" i="8"/>
  <c r="K270" i="8"/>
  <c r="L270" i="8"/>
  <c r="M270" i="8"/>
  <c r="N270" i="8"/>
  <c r="O270" i="8"/>
  <c r="P270" i="8"/>
  <c r="Q270" i="8"/>
  <c r="R270" i="8"/>
  <c r="S270" i="8"/>
  <c r="T270" i="8"/>
  <c r="U270" i="8"/>
  <c r="V270" i="8"/>
  <c r="W270" i="8"/>
  <c r="X270" i="8"/>
  <c r="Y270" i="8"/>
  <c r="Z270" i="8"/>
  <c r="AA270" i="8"/>
  <c r="AB270" i="8"/>
  <c r="A271" i="8"/>
  <c r="B271" i="8"/>
  <c r="C271" i="8"/>
  <c r="D271" i="8"/>
  <c r="E271" i="8"/>
  <c r="F271" i="8"/>
  <c r="G271" i="8"/>
  <c r="H271" i="8"/>
  <c r="I271" i="8"/>
  <c r="J271" i="8"/>
  <c r="K271" i="8"/>
  <c r="L271" i="8"/>
  <c r="M271" i="8"/>
  <c r="N271" i="8"/>
  <c r="O271" i="8"/>
  <c r="P271" i="8"/>
  <c r="Q271" i="8"/>
  <c r="R271" i="8"/>
  <c r="S271" i="8"/>
  <c r="T271" i="8"/>
  <c r="U271" i="8"/>
  <c r="V271" i="8"/>
  <c r="W271" i="8"/>
  <c r="X271" i="8"/>
  <c r="Y271" i="8"/>
  <c r="Z271" i="8"/>
  <c r="AA271" i="8"/>
  <c r="AB271" i="8"/>
  <c r="A272" i="8"/>
  <c r="B272" i="8"/>
  <c r="C272" i="8"/>
  <c r="D272" i="8"/>
  <c r="E272" i="8"/>
  <c r="F272" i="8"/>
  <c r="G272" i="8"/>
  <c r="H272" i="8"/>
  <c r="I272" i="8"/>
  <c r="J272" i="8"/>
  <c r="K272" i="8"/>
  <c r="L272" i="8"/>
  <c r="M272" i="8"/>
  <c r="N272" i="8"/>
  <c r="O272" i="8"/>
  <c r="P272" i="8"/>
  <c r="Q272" i="8"/>
  <c r="R272" i="8"/>
  <c r="S272" i="8"/>
  <c r="T272" i="8"/>
  <c r="U272" i="8"/>
  <c r="V272" i="8"/>
  <c r="W272" i="8"/>
  <c r="X272" i="8"/>
  <c r="Y272" i="8"/>
  <c r="Z272" i="8"/>
  <c r="AA272" i="8"/>
  <c r="AB272" i="8"/>
  <c r="A273" i="8"/>
  <c r="B273" i="8"/>
  <c r="C273" i="8"/>
  <c r="D273" i="8"/>
  <c r="E273" i="8"/>
  <c r="F273" i="8"/>
  <c r="G273" i="8"/>
  <c r="H273" i="8"/>
  <c r="I273" i="8"/>
  <c r="J273" i="8"/>
  <c r="K273" i="8"/>
  <c r="L273" i="8"/>
  <c r="M273" i="8"/>
  <c r="N273" i="8"/>
  <c r="O273" i="8"/>
  <c r="P273" i="8"/>
  <c r="Q273" i="8"/>
  <c r="R273" i="8"/>
  <c r="S273" i="8"/>
  <c r="T273" i="8"/>
  <c r="U273" i="8"/>
  <c r="V273" i="8"/>
  <c r="W273" i="8"/>
  <c r="X273" i="8"/>
  <c r="Y273" i="8"/>
  <c r="Z273" i="8"/>
  <c r="AA273" i="8"/>
  <c r="AB273" i="8"/>
  <c r="A274" i="8"/>
  <c r="B274" i="8"/>
  <c r="C274" i="8"/>
  <c r="D274" i="8"/>
  <c r="E274" i="8"/>
  <c r="F274" i="8"/>
  <c r="G274" i="8"/>
  <c r="H274" i="8"/>
  <c r="I274" i="8"/>
  <c r="J274" i="8"/>
  <c r="K274" i="8"/>
  <c r="L274" i="8"/>
  <c r="M274" i="8"/>
  <c r="N274" i="8"/>
  <c r="O274" i="8"/>
  <c r="P274" i="8"/>
  <c r="Q274" i="8"/>
  <c r="R274" i="8"/>
  <c r="S274" i="8"/>
  <c r="T274" i="8"/>
  <c r="U274" i="8"/>
  <c r="V274" i="8"/>
  <c r="W274" i="8"/>
  <c r="X274" i="8"/>
  <c r="Y274" i="8"/>
  <c r="Z274" i="8"/>
  <c r="AA274" i="8"/>
  <c r="AB274" i="8"/>
  <c r="A275" i="8"/>
  <c r="B275" i="8"/>
  <c r="C275" i="8"/>
  <c r="D275" i="8"/>
  <c r="E275" i="8"/>
  <c r="F275" i="8"/>
  <c r="G275" i="8"/>
  <c r="H275" i="8"/>
  <c r="I275" i="8"/>
  <c r="J275" i="8"/>
  <c r="K275" i="8"/>
  <c r="L275" i="8"/>
  <c r="M275" i="8"/>
  <c r="N275" i="8"/>
  <c r="O275" i="8"/>
  <c r="P275" i="8"/>
  <c r="Q275" i="8"/>
  <c r="R275" i="8"/>
  <c r="S275" i="8"/>
  <c r="T275" i="8"/>
  <c r="U275" i="8"/>
  <c r="V275" i="8"/>
  <c r="W275" i="8"/>
  <c r="X275" i="8"/>
  <c r="Y275" i="8"/>
  <c r="Z275" i="8"/>
  <c r="AA275" i="8"/>
  <c r="AB275" i="8"/>
  <c r="A276" i="8"/>
  <c r="B276" i="8"/>
  <c r="C276" i="8"/>
  <c r="D276" i="8"/>
  <c r="E276" i="8"/>
  <c r="F276" i="8"/>
  <c r="G276" i="8"/>
  <c r="H276" i="8"/>
  <c r="I276" i="8"/>
  <c r="J276" i="8"/>
  <c r="K276" i="8"/>
  <c r="L276" i="8"/>
  <c r="M276" i="8"/>
  <c r="N276" i="8"/>
  <c r="O276" i="8"/>
  <c r="P276" i="8"/>
  <c r="Q276" i="8"/>
  <c r="R276" i="8"/>
  <c r="S276" i="8"/>
  <c r="T276" i="8"/>
  <c r="U276" i="8"/>
  <c r="V276" i="8"/>
  <c r="W276" i="8"/>
  <c r="X276" i="8"/>
  <c r="Y276" i="8"/>
  <c r="Z276" i="8"/>
  <c r="AA276" i="8"/>
  <c r="AB276" i="8"/>
  <c r="A277" i="8"/>
  <c r="B277" i="8"/>
  <c r="C277" i="8"/>
  <c r="D277" i="8"/>
  <c r="E277" i="8"/>
  <c r="F277" i="8"/>
  <c r="G277" i="8"/>
  <c r="H277" i="8"/>
  <c r="I277" i="8"/>
  <c r="J277" i="8"/>
  <c r="K277" i="8"/>
  <c r="L277" i="8"/>
  <c r="M277" i="8"/>
  <c r="N277" i="8"/>
  <c r="O277" i="8"/>
  <c r="P277" i="8"/>
  <c r="Q277" i="8"/>
  <c r="R277" i="8"/>
  <c r="S277" i="8"/>
  <c r="T277" i="8"/>
  <c r="U277" i="8"/>
  <c r="V277" i="8"/>
  <c r="W277" i="8"/>
  <c r="X277" i="8"/>
  <c r="Y277" i="8"/>
  <c r="Z277" i="8"/>
  <c r="AA277" i="8"/>
  <c r="AB277" i="8"/>
  <c r="A278" i="8"/>
  <c r="B278" i="8"/>
  <c r="C278" i="8"/>
  <c r="D278" i="8"/>
  <c r="E278" i="8"/>
  <c r="F278" i="8"/>
  <c r="G278" i="8"/>
  <c r="H278" i="8"/>
  <c r="I278" i="8"/>
  <c r="J278" i="8"/>
  <c r="K278" i="8"/>
  <c r="L278" i="8"/>
  <c r="M278" i="8"/>
  <c r="N278" i="8"/>
  <c r="O278" i="8"/>
  <c r="P278" i="8"/>
  <c r="Q278" i="8"/>
  <c r="R278" i="8"/>
  <c r="S278" i="8"/>
  <c r="T278" i="8"/>
  <c r="U278" i="8"/>
  <c r="V278" i="8"/>
  <c r="W278" i="8"/>
  <c r="X278" i="8"/>
  <c r="Y278" i="8"/>
  <c r="Z278" i="8"/>
  <c r="AA278" i="8"/>
  <c r="AB278" i="8"/>
  <c r="A279" i="8"/>
  <c r="B279" i="8"/>
  <c r="C279" i="8"/>
  <c r="D279" i="8"/>
  <c r="E279" i="8"/>
  <c r="F279" i="8"/>
  <c r="G279" i="8"/>
  <c r="H279" i="8"/>
  <c r="I279" i="8"/>
  <c r="J279" i="8"/>
  <c r="K279" i="8"/>
  <c r="L279" i="8"/>
  <c r="M279" i="8"/>
  <c r="N279" i="8"/>
  <c r="O279" i="8"/>
  <c r="P279" i="8"/>
  <c r="Q279" i="8"/>
  <c r="R279" i="8"/>
  <c r="S279" i="8"/>
  <c r="T279" i="8"/>
  <c r="U279" i="8"/>
  <c r="V279" i="8"/>
  <c r="W279" i="8"/>
  <c r="X279" i="8"/>
  <c r="Y279" i="8"/>
  <c r="Z279" i="8"/>
  <c r="AA279" i="8"/>
  <c r="AB279" i="8"/>
  <c r="A280" i="8"/>
  <c r="B280" i="8"/>
  <c r="C280" i="8"/>
  <c r="D280" i="8"/>
  <c r="E280" i="8"/>
  <c r="F280" i="8"/>
  <c r="G280" i="8"/>
  <c r="H280" i="8"/>
  <c r="I280" i="8"/>
  <c r="J280" i="8"/>
  <c r="K280" i="8"/>
  <c r="L280" i="8"/>
  <c r="M280" i="8"/>
  <c r="N280" i="8"/>
  <c r="O280" i="8"/>
  <c r="P280" i="8"/>
  <c r="Q280" i="8"/>
  <c r="R280" i="8"/>
  <c r="S280" i="8"/>
  <c r="T280" i="8"/>
  <c r="U280" i="8"/>
  <c r="V280" i="8"/>
  <c r="W280" i="8"/>
  <c r="X280" i="8"/>
  <c r="Y280" i="8"/>
  <c r="Z280" i="8"/>
  <c r="AA280" i="8"/>
  <c r="AB280" i="8"/>
  <c r="A281" i="8"/>
  <c r="B281" i="8"/>
  <c r="C281" i="8"/>
  <c r="D281" i="8"/>
  <c r="E281" i="8"/>
  <c r="F281" i="8"/>
  <c r="G281" i="8"/>
  <c r="H281" i="8"/>
  <c r="I281" i="8"/>
  <c r="J281" i="8"/>
  <c r="K281" i="8"/>
  <c r="L281" i="8"/>
  <c r="M281" i="8"/>
  <c r="N281" i="8"/>
  <c r="O281" i="8"/>
  <c r="P281" i="8"/>
  <c r="Q281" i="8"/>
  <c r="R281" i="8"/>
  <c r="S281" i="8"/>
  <c r="T281" i="8"/>
  <c r="U281" i="8"/>
  <c r="V281" i="8"/>
  <c r="W281" i="8"/>
  <c r="X281" i="8"/>
  <c r="Y281" i="8"/>
  <c r="Z281" i="8"/>
  <c r="AA281" i="8"/>
  <c r="AB281" i="8"/>
  <c r="A282" i="8"/>
  <c r="B282" i="8"/>
  <c r="C282" i="8"/>
  <c r="D282" i="8"/>
  <c r="E282" i="8"/>
  <c r="F282" i="8"/>
  <c r="G282" i="8"/>
  <c r="H282" i="8"/>
  <c r="I282" i="8"/>
  <c r="J282" i="8"/>
  <c r="K282" i="8"/>
  <c r="L282" i="8"/>
  <c r="M282" i="8"/>
  <c r="N282" i="8"/>
  <c r="O282" i="8"/>
  <c r="P282" i="8"/>
  <c r="Q282" i="8"/>
  <c r="R282" i="8"/>
  <c r="S282" i="8"/>
  <c r="T282" i="8"/>
  <c r="U282" i="8"/>
  <c r="V282" i="8"/>
  <c r="W282" i="8"/>
  <c r="X282" i="8"/>
  <c r="Y282" i="8"/>
  <c r="Z282" i="8"/>
  <c r="AA282" i="8"/>
  <c r="AB282" i="8"/>
  <c r="A283" i="8"/>
  <c r="B283" i="8"/>
  <c r="C283" i="8"/>
  <c r="D283" i="8"/>
  <c r="E283" i="8"/>
  <c r="F283" i="8"/>
  <c r="G283" i="8"/>
  <c r="H283" i="8"/>
  <c r="I283" i="8"/>
  <c r="J283" i="8"/>
  <c r="K283" i="8"/>
  <c r="L283" i="8"/>
  <c r="M283" i="8"/>
  <c r="N283" i="8"/>
  <c r="O283" i="8"/>
  <c r="P283" i="8"/>
  <c r="Q283" i="8"/>
  <c r="R283" i="8"/>
  <c r="S283" i="8"/>
  <c r="T283" i="8"/>
  <c r="U283" i="8"/>
  <c r="V283" i="8"/>
  <c r="W283" i="8"/>
  <c r="X283" i="8"/>
  <c r="Y283" i="8"/>
  <c r="Z283" i="8"/>
  <c r="AA283" i="8"/>
  <c r="AB283" i="8"/>
  <c r="A284" i="8"/>
  <c r="B284" i="8"/>
  <c r="C284" i="8"/>
  <c r="D284" i="8"/>
  <c r="E284" i="8"/>
  <c r="F284" i="8"/>
  <c r="G284" i="8"/>
  <c r="H284" i="8"/>
  <c r="I284" i="8"/>
  <c r="J284" i="8"/>
  <c r="K284" i="8"/>
  <c r="L284" i="8"/>
  <c r="M284" i="8"/>
  <c r="N284" i="8"/>
  <c r="O284" i="8"/>
  <c r="P284" i="8"/>
  <c r="Q284" i="8"/>
  <c r="R284" i="8"/>
  <c r="S284" i="8"/>
  <c r="T284" i="8"/>
  <c r="U284" i="8"/>
  <c r="V284" i="8"/>
  <c r="W284" i="8"/>
  <c r="X284" i="8"/>
  <c r="Y284" i="8"/>
  <c r="Z284" i="8"/>
  <c r="AA284" i="8"/>
  <c r="AB284" i="8"/>
  <c r="A285" i="8"/>
  <c r="B285" i="8"/>
  <c r="C285" i="8"/>
  <c r="D285" i="8"/>
  <c r="E285" i="8"/>
  <c r="F285" i="8"/>
  <c r="G285" i="8"/>
  <c r="H285" i="8"/>
  <c r="I285" i="8"/>
  <c r="J285" i="8"/>
  <c r="K285" i="8"/>
  <c r="L285" i="8"/>
  <c r="M285" i="8"/>
  <c r="N285" i="8"/>
  <c r="O285" i="8"/>
  <c r="P285" i="8"/>
  <c r="Q285" i="8"/>
  <c r="R285" i="8"/>
  <c r="S285" i="8"/>
  <c r="T285" i="8"/>
  <c r="U285" i="8"/>
  <c r="V285" i="8"/>
  <c r="W285" i="8"/>
  <c r="X285" i="8"/>
  <c r="Y285" i="8"/>
  <c r="Z285" i="8"/>
  <c r="AA285" i="8"/>
  <c r="AB285" i="8"/>
  <c r="A286" i="8"/>
  <c r="B286" i="8"/>
  <c r="C286" i="8"/>
  <c r="D286" i="8"/>
  <c r="E286" i="8"/>
  <c r="F286" i="8"/>
  <c r="G286" i="8"/>
  <c r="H286" i="8"/>
  <c r="I286" i="8"/>
  <c r="J286" i="8"/>
  <c r="K286" i="8"/>
  <c r="L286" i="8"/>
  <c r="M286" i="8"/>
  <c r="N286" i="8"/>
  <c r="O286" i="8"/>
  <c r="P286" i="8"/>
  <c r="Q286" i="8"/>
  <c r="R286" i="8"/>
  <c r="S286" i="8"/>
  <c r="T286" i="8"/>
  <c r="U286" i="8"/>
  <c r="V286" i="8"/>
  <c r="W286" i="8"/>
  <c r="X286" i="8"/>
  <c r="Y286" i="8"/>
  <c r="Z286" i="8"/>
  <c r="AA286" i="8"/>
  <c r="AB286" i="8"/>
  <c r="A287" i="8"/>
  <c r="B287" i="8"/>
  <c r="C287" i="8"/>
  <c r="D287" i="8"/>
  <c r="E287" i="8"/>
  <c r="F287" i="8"/>
  <c r="G287" i="8"/>
  <c r="H287" i="8"/>
  <c r="I287" i="8"/>
  <c r="J287" i="8"/>
  <c r="K287" i="8"/>
  <c r="L287" i="8"/>
  <c r="M287" i="8"/>
  <c r="N287" i="8"/>
  <c r="O287" i="8"/>
  <c r="P287" i="8"/>
  <c r="Q287" i="8"/>
  <c r="R287" i="8"/>
  <c r="S287" i="8"/>
  <c r="T287" i="8"/>
  <c r="U287" i="8"/>
  <c r="V287" i="8"/>
  <c r="W287" i="8"/>
  <c r="X287" i="8"/>
  <c r="Y287" i="8"/>
  <c r="Z287" i="8"/>
  <c r="AA287" i="8"/>
  <c r="AB287" i="8"/>
  <c r="A288" i="8"/>
  <c r="B288" i="8"/>
  <c r="C288" i="8"/>
  <c r="D288" i="8"/>
  <c r="E288" i="8"/>
  <c r="F288" i="8"/>
  <c r="G288" i="8"/>
  <c r="H288" i="8"/>
  <c r="I288" i="8"/>
  <c r="J288" i="8"/>
  <c r="K288" i="8"/>
  <c r="L288" i="8"/>
  <c r="M288" i="8"/>
  <c r="N288" i="8"/>
  <c r="O288" i="8"/>
  <c r="P288" i="8"/>
  <c r="Q288" i="8"/>
  <c r="R288" i="8"/>
  <c r="S288" i="8"/>
  <c r="T288" i="8"/>
  <c r="U288" i="8"/>
  <c r="V288" i="8"/>
  <c r="W288" i="8"/>
  <c r="X288" i="8"/>
  <c r="Y288" i="8"/>
  <c r="Z288" i="8"/>
  <c r="AA288" i="8"/>
  <c r="AB288" i="8"/>
  <c r="A289" i="8"/>
  <c r="B289" i="8"/>
  <c r="C289" i="8"/>
  <c r="D289" i="8"/>
  <c r="E289" i="8"/>
  <c r="F289" i="8"/>
  <c r="G289" i="8"/>
  <c r="H289" i="8"/>
  <c r="I289" i="8"/>
  <c r="J289" i="8"/>
  <c r="K289" i="8"/>
  <c r="L289" i="8"/>
  <c r="M289" i="8"/>
  <c r="N289" i="8"/>
  <c r="O289" i="8"/>
  <c r="P289" i="8"/>
  <c r="Q289" i="8"/>
  <c r="R289" i="8"/>
  <c r="S289" i="8"/>
  <c r="T289" i="8"/>
  <c r="U289" i="8"/>
  <c r="V289" i="8"/>
  <c r="W289" i="8"/>
  <c r="X289" i="8"/>
  <c r="Y289" i="8"/>
  <c r="Z289" i="8"/>
  <c r="AA289" i="8"/>
  <c r="AB289" i="8"/>
  <c r="A290" i="8"/>
  <c r="B290" i="8"/>
  <c r="C290" i="8"/>
  <c r="D290" i="8"/>
  <c r="E290" i="8"/>
  <c r="F290" i="8"/>
  <c r="G290" i="8"/>
  <c r="H290" i="8"/>
  <c r="I290" i="8"/>
  <c r="J290" i="8"/>
  <c r="K290" i="8"/>
  <c r="L290" i="8"/>
  <c r="M290" i="8"/>
  <c r="N290" i="8"/>
  <c r="O290" i="8"/>
  <c r="P290" i="8"/>
  <c r="Q290" i="8"/>
  <c r="R290" i="8"/>
  <c r="S290" i="8"/>
  <c r="T290" i="8"/>
  <c r="U290" i="8"/>
  <c r="V290" i="8"/>
  <c r="W290" i="8"/>
  <c r="X290" i="8"/>
  <c r="Y290" i="8"/>
  <c r="Z290" i="8"/>
  <c r="AA290" i="8"/>
  <c r="AB290" i="8"/>
  <c r="A291" i="8"/>
  <c r="B291" i="8"/>
  <c r="C291" i="8"/>
  <c r="D291" i="8"/>
  <c r="E291" i="8"/>
  <c r="F291" i="8"/>
  <c r="G291" i="8"/>
  <c r="H291" i="8"/>
  <c r="I291" i="8"/>
  <c r="J291" i="8"/>
  <c r="K291" i="8"/>
  <c r="L291" i="8"/>
  <c r="M291" i="8"/>
  <c r="N291" i="8"/>
  <c r="O291" i="8"/>
  <c r="P291" i="8"/>
  <c r="Q291" i="8"/>
  <c r="R291" i="8"/>
  <c r="S291" i="8"/>
  <c r="T291" i="8"/>
  <c r="U291" i="8"/>
  <c r="V291" i="8"/>
  <c r="W291" i="8"/>
  <c r="X291" i="8"/>
  <c r="Y291" i="8"/>
  <c r="Z291" i="8"/>
  <c r="AA291" i="8"/>
  <c r="AB291" i="8"/>
  <c r="A292" i="8"/>
  <c r="B292" i="8"/>
  <c r="C292" i="8"/>
  <c r="D292" i="8"/>
  <c r="E292" i="8"/>
  <c r="F292" i="8"/>
  <c r="G292" i="8"/>
  <c r="H292" i="8"/>
  <c r="I292" i="8"/>
  <c r="J292" i="8"/>
  <c r="K292" i="8"/>
  <c r="L292" i="8"/>
  <c r="M292" i="8"/>
  <c r="N292" i="8"/>
  <c r="O292" i="8"/>
  <c r="P292" i="8"/>
  <c r="Q292" i="8"/>
  <c r="R292" i="8"/>
  <c r="S292" i="8"/>
  <c r="T292" i="8"/>
  <c r="U292" i="8"/>
  <c r="V292" i="8"/>
  <c r="W292" i="8"/>
  <c r="X292" i="8"/>
  <c r="Y292" i="8"/>
  <c r="Z292" i="8"/>
  <c r="AA292" i="8"/>
  <c r="AB292" i="8"/>
  <c r="A293" i="8"/>
  <c r="B293" i="8"/>
  <c r="C293" i="8"/>
  <c r="D293" i="8"/>
  <c r="E293" i="8"/>
  <c r="F293" i="8"/>
  <c r="G293" i="8"/>
  <c r="H293" i="8"/>
  <c r="I293" i="8"/>
  <c r="J293" i="8"/>
  <c r="K293" i="8"/>
  <c r="L293" i="8"/>
  <c r="M293" i="8"/>
  <c r="N293" i="8"/>
  <c r="O293" i="8"/>
  <c r="P293" i="8"/>
  <c r="Q293" i="8"/>
  <c r="R293" i="8"/>
  <c r="S293" i="8"/>
  <c r="T293" i="8"/>
  <c r="U293" i="8"/>
  <c r="V293" i="8"/>
  <c r="W293" i="8"/>
  <c r="X293" i="8"/>
  <c r="Y293" i="8"/>
  <c r="Z293" i="8"/>
  <c r="AA293" i="8"/>
  <c r="AB293" i="8"/>
  <c r="A294" i="8"/>
  <c r="B294" i="8"/>
  <c r="C294" i="8"/>
  <c r="D294" i="8"/>
  <c r="E294" i="8"/>
  <c r="F294" i="8"/>
  <c r="G294" i="8"/>
  <c r="H294" i="8"/>
  <c r="I294" i="8"/>
  <c r="J294" i="8"/>
  <c r="K294" i="8"/>
  <c r="L294" i="8"/>
  <c r="M294" i="8"/>
  <c r="N294" i="8"/>
  <c r="O294" i="8"/>
  <c r="P294" i="8"/>
  <c r="Q294" i="8"/>
  <c r="R294" i="8"/>
  <c r="S294" i="8"/>
  <c r="T294" i="8"/>
  <c r="U294" i="8"/>
  <c r="V294" i="8"/>
  <c r="W294" i="8"/>
  <c r="X294" i="8"/>
  <c r="Y294" i="8"/>
  <c r="Z294" i="8"/>
  <c r="AA294" i="8"/>
  <c r="AB294" i="8"/>
  <c r="A295" i="8"/>
  <c r="B295" i="8"/>
  <c r="C295" i="8"/>
  <c r="D295" i="8"/>
  <c r="E295" i="8"/>
  <c r="F295" i="8"/>
  <c r="G295" i="8"/>
  <c r="H295" i="8"/>
  <c r="I295" i="8"/>
  <c r="J295" i="8"/>
  <c r="K295" i="8"/>
  <c r="L295" i="8"/>
  <c r="M295" i="8"/>
  <c r="N295" i="8"/>
  <c r="O295" i="8"/>
  <c r="P295" i="8"/>
  <c r="Q295" i="8"/>
  <c r="R295" i="8"/>
  <c r="S295" i="8"/>
  <c r="T295" i="8"/>
  <c r="U295" i="8"/>
  <c r="V295" i="8"/>
  <c r="W295" i="8"/>
  <c r="X295" i="8"/>
  <c r="Y295" i="8"/>
  <c r="Z295" i="8"/>
  <c r="AA295" i="8"/>
  <c r="AB295" i="8"/>
  <c r="A296" i="8"/>
  <c r="B296" i="8"/>
  <c r="C296" i="8"/>
  <c r="D296" i="8"/>
  <c r="E296" i="8"/>
  <c r="F296" i="8"/>
  <c r="G296" i="8"/>
  <c r="H296" i="8"/>
  <c r="I296" i="8"/>
  <c r="J296" i="8"/>
  <c r="K296" i="8"/>
  <c r="L296" i="8"/>
  <c r="M296" i="8"/>
  <c r="N296" i="8"/>
  <c r="O296" i="8"/>
  <c r="P296" i="8"/>
  <c r="Q296" i="8"/>
  <c r="R296" i="8"/>
  <c r="S296" i="8"/>
  <c r="T296" i="8"/>
  <c r="U296" i="8"/>
  <c r="V296" i="8"/>
  <c r="W296" i="8"/>
  <c r="X296" i="8"/>
  <c r="Y296" i="8"/>
  <c r="Z296" i="8"/>
  <c r="AA296" i="8"/>
  <c r="AB296" i="8"/>
  <c r="A297" i="8"/>
  <c r="B297" i="8"/>
  <c r="C297" i="8"/>
  <c r="D297" i="8"/>
  <c r="E297" i="8"/>
  <c r="F297" i="8"/>
  <c r="G297" i="8"/>
  <c r="H297" i="8"/>
  <c r="I297" i="8"/>
  <c r="J297" i="8"/>
  <c r="K297" i="8"/>
  <c r="L297" i="8"/>
  <c r="M297" i="8"/>
  <c r="N297" i="8"/>
  <c r="O297" i="8"/>
  <c r="P297" i="8"/>
  <c r="Q297" i="8"/>
  <c r="R297" i="8"/>
  <c r="S297" i="8"/>
  <c r="T297" i="8"/>
  <c r="U297" i="8"/>
  <c r="V297" i="8"/>
  <c r="W297" i="8"/>
  <c r="X297" i="8"/>
  <c r="Y297" i="8"/>
  <c r="Z297" i="8"/>
  <c r="AA297" i="8"/>
  <c r="AB297" i="8"/>
  <c r="A298" i="8"/>
  <c r="B298" i="8"/>
  <c r="C298" i="8"/>
  <c r="D298" i="8"/>
  <c r="E298" i="8"/>
  <c r="F298" i="8"/>
  <c r="G298" i="8"/>
  <c r="H298" i="8"/>
  <c r="I298" i="8"/>
  <c r="J298" i="8"/>
  <c r="K298" i="8"/>
  <c r="L298" i="8"/>
  <c r="M298" i="8"/>
  <c r="N298" i="8"/>
  <c r="O298" i="8"/>
  <c r="P298" i="8"/>
  <c r="Q298" i="8"/>
  <c r="R298" i="8"/>
  <c r="S298" i="8"/>
  <c r="T298" i="8"/>
  <c r="U298" i="8"/>
  <c r="V298" i="8"/>
  <c r="W298" i="8"/>
  <c r="X298" i="8"/>
  <c r="Y298" i="8"/>
  <c r="Z298" i="8"/>
  <c r="AA298" i="8"/>
  <c r="AB298" i="8"/>
  <c r="A299" i="8"/>
  <c r="B299" i="8"/>
  <c r="C299" i="8"/>
  <c r="D299" i="8"/>
  <c r="E299" i="8"/>
  <c r="F299" i="8"/>
  <c r="G299" i="8"/>
  <c r="H299" i="8"/>
  <c r="I299" i="8"/>
  <c r="J299" i="8"/>
  <c r="K299" i="8"/>
  <c r="L299" i="8"/>
  <c r="M299" i="8"/>
  <c r="N299" i="8"/>
  <c r="O299" i="8"/>
  <c r="P299" i="8"/>
  <c r="Q299" i="8"/>
  <c r="R299" i="8"/>
  <c r="S299" i="8"/>
  <c r="T299" i="8"/>
  <c r="U299" i="8"/>
  <c r="V299" i="8"/>
  <c r="W299" i="8"/>
  <c r="X299" i="8"/>
  <c r="Y299" i="8"/>
  <c r="Z299" i="8"/>
  <c r="AA299" i="8"/>
  <c r="AB299" i="8"/>
  <c r="A300" i="8"/>
  <c r="B300" i="8"/>
  <c r="C300" i="8"/>
  <c r="D300" i="8"/>
  <c r="E300" i="8"/>
  <c r="F300" i="8"/>
  <c r="G300" i="8"/>
  <c r="H300" i="8"/>
  <c r="I300" i="8"/>
  <c r="J300" i="8"/>
  <c r="K300" i="8"/>
  <c r="L300" i="8"/>
  <c r="M300" i="8"/>
  <c r="N300" i="8"/>
  <c r="O300" i="8"/>
  <c r="P300" i="8"/>
  <c r="Q300" i="8"/>
  <c r="R300" i="8"/>
  <c r="S300" i="8"/>
  <c r="T300" i="8"/>
  <c r="U300" i="8"/>
  <c r="V300" i="8"/>
  <c r="W300" i="8"/>
  <c r="X300" i="8"/>
  <c r="Y300" i="8"/>
  <c r="Z300" i="8"/>
  <c r="AA300" i="8"/>
  <c r="AB300" i="8"/>
  <c r="A301" i="8"/>
  <c r="B301" i="8"/>
  <c r="C301" i="8"/>
  <c r="D301" i="8"/>
  <c r="E301" i="8"/>
  <c r="F301" i="8"/>
  <c r="G301" i="8"/>
  <c r="H301" i="8"/>
  <c r="I301" i="8"/>
  <c r="J301" i="8"/>
  <c r="K301" i="8"/>
  <c r="L301" i="8"/>
  <c r="M301" i="8"/>
  <c r="N301" i="8"/>
  <c r="O301" i="8"/>
  <c r="P301" i="8"/>
  <c r="Q301" i="8"/>
  <c r="R301" i="8"/>
  <c r="S301" i="8"/>
  <c r="T301" i="8"/>
  <c r="U301" i="8"/>
  <c r="V301" i="8"/>
  <c r="W301" i="8"/>
  <c r="X301" i="8"/>
  <c r="Y301" i="8"/>
  <c r="Z301" i="8"/>
  <c r="AA301" i="8"/>
  <c r="AB301" i="8"/>
  <c r="A302" i="8"/>
  <c r="B302" i="8"/>
  <c r="C302" i="8"/>
  <c r="D302" i="8"/>
  <c r="E302" i="8"/>
  <c r="F302" i="8"/>
  <c r="G302" i="8"/>
  <c r="H302" i="8"/>
  <c r="I302" i="8"/>
  <c r="J302" i="8"/>
  <c r="K302" i="8"/>
  <c r="L302" i="8"/>
  <c r="M302" i="8"/>
  <c r="N302" i="8"/>
  <c r="O302" i="8"/>
  <c r="P302" i="8"/>
  <c r="Q302" i="8"/>
  <c r="R302" i="8"/>
  <c r="S302" i="8"/>
  <c r="T302" i="8"/>
  <c r="U302" i="8"/>
  <c r="V302" i="8"/>
  <c r="W302" i="8"/>
  <c r="X302" i="8"/>
  <c r="Y302" i="8"/>
  <c r="Z302" i="8"/>
  <c r="AA302" i="8"/>
  <c r="AB302" i="8"/>
  <c r="A303" i="8"/>
  <c r="B303" i="8"/>
  <c r="C303" i="8"/>
  <c r="D303" i="8"/>
  <c r="E303" i="8"/>
  <c r="F303" i="8"/>
  <c r="G303" i="8"/>
  <c r="H303" i="8"/>
  <c r="I303" i="8"/>
  <c r="J303" i="8"/>
  <c r="K303" i="8"/>
  <c r="L303" i="8"/>
  <c r="M303" i="8"/>
  <c r="N303" i="8"/>
  <c r="O303" i="8"/>
  <c r="P303" i="8"/>
  <c r="Q303" i="8"/>
  <c r="R303" i="8"/>
  <c r="S303" i="8"/>
  <c r="T303" i="8"/>
  <c r="U303" i="8"/>
  <c r="V303" i="8"/>
  <c r="W303" i="8"/>
  <c r="X303" i="8"/>
  <c r="Y303" i="8"/>
  <c r="Z303" i="8"/>
  <c r="AA303" i="8"/>
  <c r="AB303" i="8"/>
  <c r="A304" i="8"/>
  <c r="B304" i="8"/>
  <c r="C304" i="8"/>
  <c r="D304" i="8"/>
  <c r="E304" i="8"/>
  <c r="F304" i="8"/>
  <c r="G304" i="8"/>
  <c r="H304" i="8"/>
  <c r="I304" i="8"/>
  <c r="J304" i="8"/>
  <c r="K304" i="8"/>
  <c r="L304" i="8"/>
  <c r="M304" i="8"/>
  <c r="N304" i="8"/>
  <c r="O304" i="8"/>
  <c r="P304" i="8"/>
  <c r="Q304" i="8"/>
  <c r="R304" i="8"/>
  <c r="S304" i="8"/>
  <c r="T304" i="8"/>
  <c r="U304" i="8"/>
  <c r="V304" i="8"/>
  <c r="W304" i="8"/>
  <c r="X304" i="8"/>
  <c r="Y304" i="8"/>
  <c r="Z304" i="8"/>
  <c r="AA304" i="8"/>
  <c r="AB304" i="8"/>
  <c r="A305" i="8"/>
  <c r="B305" i="8"/>
  <c r="C305" i="8"/>
  <c r="D305" i="8"/>
  <c r="E305" i="8"/>
  <c r="F305" i="8"/>
  <c r="G305" i="8"/>
  <c r="H305" i="8"/>
  <c r="I305" i="8"/>
  <c r="J305" i="8"/>
  <c r="K305" i="8"/>
  <c r="L305" i="8"/>
  <c r="M305" i="8"/>
  <c r="N305" i="8"/>
  <c r="O305" i="8"/>
  <c r="P305" i="8"/>
  <c r="Q305" i="8"/>
  <c r="R305" i="8"/>
  <c r="S305" i="8"/>
  <c r="T305" i="8"/>
  <c r="U305" i="8"/>
  <c r="V305" i="8"/>
  <c r="W305" i="8"/>
  <c r="X305" i="8"/>
  <c r="Y305" i="8"/>
  <c r="Z305" i="8"/>
  <c r="AA305" i="8"/>
  <c r="AB305" i="8"/>
  <c r="A306" i="8"/>
  <c r="B306" i="8"/>
  <c r="C306" i="8"/>
  <c r="D306" i="8"/>
  <c r="E306" i="8"/>
  <c r="F306" i="8"/>
  <c r="G306" i="8"/>
  <c r="H306" i="8"/>
  <c r="I306" i="8"/>
  <c r="J306" i="8"/>
  <c r="K306" i="8"/>
  <c r="L306" i="8"/>
  <c r="M306" i="8"/>
  <c r="N306" i="8"/>
  <c r="O306" i="8"/>
  <c r="P306" i="8"/>
  <c r="Q306" i="8"/>
  <c r="R306" i="8"/>
  <c r="S306" i="8"/>
  <c r="T306" i="8"/>
  <c r="U306" i="8"/>
  <c r="V306" i="8"/>
  <c r="W306" i="8"/>
  <c r="X306" i="8"/>
  <c r="Y306" i="8"/>
  <c r="Z306" i="8"/>
  <c r="AA306" i="8"/>
  <c r="AB306" i="8"/>
  <c r="A307" i="8"/>
  <c r="B307" i="8"/>
  <c r="C307" i="8"/>
  <c r="D307" i="8"/>
  <c r="E307" i="8"/>
  <c r="F307" i="8"/>
  <c r="G307" i="8"/>
  <c r="H307" i="8"/>
  <c r="I307" i="8"/>
  <c r="J307" i="8"/>
  <c r="K307" i="8"/>
  <c r="L307" i="8"/>
  <c r="M307" i="8"/>
  <c r="N307" i="8"/>
  <c r="O307" i="8"/>
  <c r="P307" i="8"/>
  <c r="Q307" i="8"/>
  <c r="R307" i="8"/>
  <c r="S307" i="8"/>
  <c r="T307" i="8"/>
  <c r="U307" i="8"/>
  <c r="V307" i="8"/>
  <c r="W307" i="8"/>
  <c r="X307" i="8"/>
  <c r="Y307" i="8"/>
  <c r="Z307" i="8"/>
  <c r="AA307" i="8"/>
  <c r="AB307" i="8"/>
  <c r="A308" i="8"/>
  <c r="B308" i="8"/>
  <c r="C308" i="8"/>
  <c r="D308" i="8"/>
  <c r="E308" i="8"/>
  <c r="F308" i="8"/>
  <c r="G308" i="8"/>
  <c r="H308" i="8"/>
  <c r="I308" i="8"/>
  <c r="J308" i="8"/>
  <c r="K308" i="8"/>
  <c r="L308" i="8"/>
  <c r="M308" i="8"/>
  <c r="N308" i="8"/>
  <c r="O308" i="8"/>
  <c r="P308" i="8"/>
  <c r="Q308" i="8"/>
  <c r="R308" i="8"/>
  <c r="S308" i="8"/>
  <c r="T308" i="8"/>
  <c r="U308" i="8"/>
  <c r="V308" i="8"/>
  <c r="W308" i="8"/>
  <c r="X308" i="8"/>
  <c r="Y308" i="8"/>
  <c r="Z308" i="8"/>
  <c r="AA308" i="8"/>
  <c r="AB308" i="8"/>
  <c r="A309" i="8"/>
  <c r="B309" i="8"/>
  <c r="C309" i="8"/>
  <c r="D309" i="8"/>
  <c r="E309" i="8"/>
  <c r="F309" i="8"/>
  <c r="G309" i="8"/>
  <c r="H309" i="8"/>
  <c r="I309" i="8"/>
  <c r="J309" i="8"/>
  <c r="K309" i="8"/>
  <c r="L309" i="8"/>
  <c r="M309" i="8"/>
  <c r="N309" i="8"/>
  <c r="O309" i="8"/>
  <c r="P309" i="8"/>
  <c r="Q309" i="8"/>
  <c r="R309" i="8"/>
  <c r="S309" i="8"/>
  <c r="T309" i="8"/>
  <c r="U309" i="8"/>
  <c r="V309" i="8"/>
  <c r="W309" i="8"/>
  <c r="X309" i="8"/>
  <c r="Y309" i="8"/>
  <c r="Z309" i="8"/>
  <c r="AA309" i="8"/>
  <c r="AB309" i="8"/>
  <c r="A310" i="8"/>
  <c r="B310" i="8"/>
  <c r="C310" i="8"/>
  <c r="D310" i="8"/>
  <c r="E310" i="8"/>
  <c r="F310" i="8"/>
  <c r="G310" i="8"/>
  <c r="H310" i="8"/>
  <c r="I310" i="8"/>
  <c r="J310" i="8"/>
  <c r="K310" i="8"/>
  <c r="L310" i="8"/>
  <c r="M310" i="8"/>
  <c r="N310" i="8"/>
  <c r="O310" i="8"/>
  <c r="P310" i="8"/>
  <c r="Q310" i="8"/>
  <c r="R310" i="8"/>
  <c r="S310" i="8"/>
  <c r="T310" i="8"/>
  <c r="U310" i="8"/>
  <c r="V310" i="8"/>
  <c r="W310" i="8"/>
  <c r="X310" i="8"/>
  <c r="Y310" i="8"/>
  <c r="Z310" i="8"/>
  <c r="AA310" i="8"/>
  <c r="AB310" i="8"/>
  <c r="A311" i="8"/>
  <c r="B311" i="8"/>
  <c r="C311" i="8"/>
  <c r="D311" i="8"/>
  <c r="E311" i="8"/>
  <c r="F311" i="8"/>
  <c r="G311" i="8"/>
  <c r="H311" i="8"/>
  <c r="I311" i="8"/>
  <c r="J311" i="8"/>
  <c r="K311" i="8"/>
  <c r="L311" i="8"/>
  <c r="M311" i="8"/>
  <c r="N311" i="8"/>
  <c r="O311" i="8"/>
  <c r="P311" i="8"/>
  <c r="Q311" i="8"/>
  <c r="R311" i="8"/>
  <c r="S311" i="8"/>
  <c r="T311" i="8"/>
  <c r="U311" i="8"/>
  <c r="V311" i="8"/>
  <c r="W311" i="8"/>
  <c r="X311" i="8"/>
  <c r="Y311" i="8"/>
  <c r="Z311" i="8"/>
  <c r="AA311" i="8"/>
  <c r="AB311" i="8"/>
  <c r="A312" i="8"/>
  <c r="B312" i="8"/>
  <c r="C312" i="8"/>
  <c r="D312" i="8"/>
  <c r="E312" i="8"/>
  <c r="F312" i="8"/>
  <c r="G312" i="8"/>
  <c r="H312" i="8"/>
  <c r="I312" i="8"/>
  <c r="J312" i="8"/>
  <c r="K312" i="8"/>
  <c r="L312" i="8"/>
  <c r="M312" i="8"/>
  <c r="N312" i="8"/>
  <c r="O312" i="8"/>
  <c r="P312" i="8"/>
  <c r="Q312" i="8"/>
  <c r="R312" i="8"/>
  <c r="S312" i="8"/>
  <c r="T312" i="8"/>
  <c r="U312" i="8"/>
  <c r="V312" i="8"/>
  <c r="W312" i="8"/>
  <c r="X312" i="8"/>
  <c r="Y312" i="8"/>
  <c r="Z312" i="8"/>
  <c r="AA312" i="8"/>
  <c r="AB312" i="8"/>
  <c r="A313" i="8"/>
  <c r="B313" i="8"/>
  <c r="C313" i="8"/>
  <c r="D313" i="8"/>
  <c r="E313" i="8"/>
  <c r="F313" i="8"/>
  <c r="G313" i="8"/>
  <c r="H313" i="8"/>
  <c r="I313" i="8"/>
  <c r="J313" i="8"/>
  <c r="K313" i="8"/>
  <c r="L313" i="8"/>
  <c r="M313" i="8"/>
  <c r="N313" i="8"/>
  <c r="O313" i="8"/>
  <c r="P313" i="8"/>
  <c r="Q313" i="8"/>
  <c r="R313" i="8"/>
  <c r="S313" i="8"/>
  <c r="T313" i="8"/>
  <c r="U313" i="8"/>
  <c r="V313" i="8"/>
  <c r="W313" i="8"/>
  <c r="X313" i="8"/>
  <c r="Y313" i="8"/>
  <c r="Z313" i="8"/>
  <c r="AA313" i="8"/>
  <c r="AB313" i="8"/>
  <c r="A314" i="8"/>
  <c r="B314" i="8"/>
  <c r="C314" i="8"/>
  <c r="D314" i="8"/>
  <c r="E314" i="8"/>
  <c r="F314" i="8"/>
  <c r="G314" i="8"/>
  <c r="H314" i="8"/>
  <c r="I314" i="8"/>
  <c r="J314" i="8"/>
  <c r="K314" i="8"/>
  <c r="L314" i="8"/>
  <c r="M314" i="8"/>
  <c r="N314" i="8"/>
  <c r="O314" i="8"/>
  <c r="P314" i="8"/>
  <c r="Q314" i="8"/>
  <c r="R314" i="8"/>
  <c r="S314" i="8"/>
  <c r="T314" i="8"/>
  <c r="U314" i="8"/>
  <c r="V314" i="8"/>
  <c r="W314" i="8"/>
  <c r="X314" i="8"/>
  <c r="Y314" i="8"/>
  <c r="Z314" i="8"/>
  <c r="AA314" i="8"/>
  <c r="AB314" i="8"/>
  <c r="A315" i="8"/>
  <c r="B315" i="8"/>
  <c r="C315" i="8"/>
  <c r="D315" i="8"/>
  <c r="E315" i="8"/>
  <c r="F315" i="8"/>
  <c r="G315" i="8"/>
  <c r="H315" i="8"/>
  <c r="I315" i="8"/>
  <c r="J315" i="8"/>
  <c r="K315" i="8"/>
  <c r="L315" i="8"/>
  <c r="M315" i="8"/>
  <c r="N315" i="8"/>
  <c r="O315" i="8"/>
  <c r="P315" i="8"/>
  <c r="Q315" i="8"/>
  <c r="R315" i="8"/>
  <c r="S315" i="8"/>
  <c r="T315" i="8"/>
  <c r="U315" i="8"/>
  <c r="V315" i="8"/>
  <c r="W315" i="8"/>
  <c r="X315" i="8"/>
  <c r="Y315" i="8"/>
  <c r="Z315" i="8"/>
  <c r="AA315" i="8"/>
  <c r="AB315" i="8"/>
  <c r="A316" i="8"/>
  <c r="B316" i="8"/>
  <c r="C316" i="8"/>
  <c r="D316" i="8"/>
  <c r="E316" i="8"/>
  <c r="F316" i="8"/>
  <c r="G316" i="8"/>
  <c r="H316" i="8"/>
  <c r="I316" i="8"/>
  <c r="J316" i="8"/>
  <c r="K316" i="8"/>
  <c r="L316" i="8"/>
  <c r="M316" i="8"/>
  <c r="N316" i="8"/>
  <c r="O316" i="8"/>
  <c r="P316" i="8"/>
  <c r="Q316" i="8"/>
  <c r="R316" i="8"/>
  <c r="S316" i="8"/>
  <c r="T316" i="8"/>
  <c r="U316" i="8"/>
  <c r="V316" i="8"/>
  <c r="W316" i="8"/>
  <c r="X316" i="8"/>
  <c r="Y316" i="8"/>
  <c r="Z316" i="8"/>
  <c r="AA316" i="8"/>
  <c r="AB316" i="8"/>
  <c r="A317" i="8"/>
  <c r="B317" i="8"/>
  <c r="C317" i="8"/>
  <c r="D317" i="8"/>
  <c r="E317" i="8"/>
  <c r="F317" i="8"/>
  <c r="G317" i="8"/>
  <c r="H317" i="8"/>
  <c r="I317" i="8"/>
  <c r="J317" i="8"/>
  <c r="K317" i="8"/>
  <c r="L317" i="8"/>
  <c r="M317" i="8"/>
  <c r="N317" i="8"/>
  <c r="O317" i="8"/>
  <c r="P317" i="8"/>
  <c r="Q317" i="8"/>
  <c r="R317" i="8"/>
  <c r="S317" i="8"/>
  <c r="T317" i="8"/>
  <c r="U317" i="8"/>
  <c r="V317" i="8"/>
  <c r="W317" i="8"/>
  <c r="X317" i="8"/>
  <c r="Y317" i="8"/>
  <c r="Z317" i="8"/>
  <c r="AA317" i="8"/>
  <c r="AB317" i="8"/>
  <c r="A318" i="8"/>
  <c r="B318" i="8"/>
  <c r="C318" i="8"/>
  <c r="D318" i="8"/>
  <c r="E318" i="8"/>
  <c r="F318" i="8"/>
  <c r="G318" i="8"/>
  <c r="H318" i="8"/>
  <c r="I318" i="8"/>
  <c r="J318" i="8"/>
  <c r="K318" i="8"/>
  <c r="L318" i="8"/>
  <c r="M318" i="8"/>
  <c r="N318" i="8"/>
  <c r="O318" i="8"/>
  <c r="P318" i="8"/>
  <c r="Q318" i="8"/>
  <c r="R318" i="8"/>
  <c r="S318" i="8"/>
  <c r="T318" i="8"/>
  <c r="U318" i="8"/>
  <c r="V318" i="8"/>
  <c r="W318" i="8"/>
  <c r="X318" i="8"/>
  <c r="Y318" i="8"/>
  <c r="Z318" i="8"/>
  <c r="AA318" i="8"/>
  <c r="AB318" i="8"/>
  <c r="A319" i="8"/>
  <c r="B319" i="8"/>
  <c r="C319" i="8"/>
  <c r="D319" i="8"/>
  <c r="E319" i="8"/>
  <c r="F319" i="8"/>
  <c r="G319" i="8"/>
  <c r="H319" i="8"/>
  <c r="I319" i="8"/>
  <c r="J319" i="8"/>
  <c r="K319" i="8"/>
  <c r="L319" i="8"/>
  <c r="M319" i="8"/>
  <c r="N319" i="8"/>
  <c r="O319" i="8"/>
  <c r="P319" i="8"/>
  <c r="Q319" i="8"/>
  <c r="R319" i="8"/>
  <c r="S319" i="8"/>
  <c r="T319" i="8"/>
  <c r="U319" i="8"/>
  <c r="V319" i="8"/>
  <c r="W319" i="8"/>
  <c r="X319" i="8"/>
  <c r="Y319" i="8"/>
  <c r="Z319" i="8"/>
  <c r="AA319" i="8"/>
  <c r="AB319" i="8"/>
  <c r="A320" i="8"/>
  <c r="B320" i="8"/>
  <c r="C320" i="8"/>
  <c r="D320" i="8"/>
  <c r="E320" i="8"/>
  <c r="F320" i="8"/>
  <c r="G320" i="8"/>
  <c r="H320" i="8"/>
  <c r="I320" i="8"/>
  <c r="J320" i="8"/>
  <c r="K320" i="8"/>
  <c r="L320" i="8"/>
  <c r="M320" i="8"/>
  <c r="N320" i="8"/>
  <c r="O320" i="8"/>
  <c r="P320" i="8"/>
  <c r="Q320" i="8"/>
  <c r="R320" i="8"/>
  <c r="S320" i="8"/>
  <c r="T320" i="8"/>
  <c r="U320" i="8"/>
  <c r="V320" i="8"/>
  <c r="W320" i="8"/>
  <c r="X320" i="8"/>
  <c r="Y320" i="8"/>
  <c r="Z320" i="8"/>
  <c r="AA320" i="8"/>
  <c r="AB320" i="8"/>
  <c r="A321" i="8"/>
  <c r="B321" i="8"/>
  <c r="C321" i="8"/>
  <c r="D321" i="8"/>
  <c r="E321" i="8"/>
  <c r="F321" i="8"/>
  <c r="G321" i="8"/>
  <c r="H321" i="8"/>
  <c r="I321" i="8"/>
  <c r="J321" i="8"/>
  <c r="K321" i="8"/>
  <c r="L321" i="8"/>
  <c r="M321" i="8"/>
  <c r="N321" i="8"/>
  <c r="O321" i="8"/>
  <c r="P321" i="8"/>
  <c r="Q321" i="8"/>
  <c r="R321" i="8"/>
  <c r="S321" i="8"/>
  <c r="T321" i="8"/>
  <c r="U321" i="8"/>
  <c r="V321" i="8"/>
  <c r="W321" i="8"/>
  <c r="X321" i="8"/>
  <c r="Y321" i="8"/>
  <c r="Z321" i="8"/>
  <c r="AA321" i="8"/>
  <c r="AB321" i="8"/>
  <c r="A322" i="8"/>
  <c r="B322" i="8"/>
  <c r="C322" i="8"/>
  <c r="D322" i="8"/>
  <c r="E322" i="8"/>
  <c r="F322" i="8"/>
  <c r="G322" i="8"/>
  <c r="H322" i="8"/>
  <c r="I322" i="8"/>
  <c r="J322" i="8"/>
  <c r="K322" i="8"/>
  <c r="L322" i="8"/>
  <c r="M322" i="8"/>
  <c r="N322" i="8"/>
  <c r="O322" i="8"/>
  <c r="P322" i="8"/>
  <c r="Q322" i="8"/>
  <c r="R322" i="8"/>
  <c r="S322" i="8"/>
  <c r="T322" i="8"/>
  <c r="U322" i="8"/>
  <c r="V322" i="8"/>
  <c r="W322" i="8"/>
  <c r="X322" i="8"/>
  <c r="Y322" i="8"/>
  <c r="Z322" i="8"/>
  <c r="AA322" i="8"/>
  <c r="AB322" i="8"/>
  <c r="A323" i="8"/>
  <c r="B323" i="8"/>
  <c r="C323" i="8"/>
  <c r="D323" i="8"/>
  <c r="E323" i="8"/>
  <c r="F323" i="8"/>
  <c r="G323" i="8"/>
  <c r="H323" i="8"/>
  <c r="I323" i="8"/>
  <c r="J323" i="8"/>
  <c r="K323" i="8"/>
  <c r="L323" i="8"/>
  <c r="M323" i="8"/>
  <c r="N323" i="8"/>
  <c r="O323" i="8"/>
  <c r="P323" i="8"/>
  <c r="Q323" i="8"/>
  <c r="R323" i="8"/>
  <c r="S323" i="8"/>
  <c r="T323" i="8"/>
  <c r="U323" i="8"/>
  <c r="V323" i="8"/>
  <c r="W323" i="8"/>
  <c r="X323" i="8"/>
  <c r="Y323" i="8"/>
  <c r="Z323" i="8"/>
  <c r="AA323" i="8"/>
  <c r="AB323" i="8"/>
  <c r="A324" i="8"/>
  <c r="B324" i="8"/>
  <c r="C324" i="8"/>
  <c r="D324" i="8"/>
  <c r="E324" i="8"/>
  <c r="F324" i="8"/>
  <c r="G324" i="8"/>
  <c r="H324" i="8"/>
  <c r="I324" i="8"/>
  <c r="J324" i="8"/>
  <c r="K324" i="8"/>
  <c r="L324" i="8"/>
  <c r="M324" i="8"/>
  <c r="N324" i="8"/>
  <c r="O324" i="8"/>
  <c r="P324" i="8"/>
  <c r="Q324" i="8"/>
  <c r="R324" i="8"/>
  <c r="S324" i="8"/>
  <c r="T324" i="8"/>
  <c r="U324" i="8"/>
  <c r="V324" i="8"/>
  <c r="W324" i="8"/>
  <c r="X324" i="8"/>
  <c r="Y324" i="8"/>
  <c r="Z324" i="8"/>
  <c r="AA324" i="8"/>
  <c r="AB324" i="8"/>
  <c r="A325" i="8"/>
  <c r="B325" i="8"/>
  <c r="C325" i="8"/>
  <c r="D325" i="8"/>
  <c r="E325" i="8"/>
  <c r="F325" i="8"/>
  <c r="G325" i="8"/>
  <c r="H325" i="8"/>
  <c r="I325" i="8"/>
  <c r="J325" i="8"/>
  <c r="K325" i="8"/>
  <c r="L325" i="8"/>
  <c r="M325" i="8"/>
  <c r="N325" i="8"/>
  <c r="O325" i="8"/>
  <c r="P325" i="8"/>
  <c r="Q325" i="8"/>
  <c r="R325" i="8"/>
  <c r="S325" i="8"/>
  <c r="T325" i="8"/>
  <c r="U325" i="8"/>
  <c r="V325" i="8"/>
  <c r="W325" i="8"/>
  <c r="X325" i="8"/>
  <c r="Y325" i="8"/>
  <c r="Z325" i="8"/>
  <c r="AA325" i="8"/>
  <c r="AB325" i="8"/>
  <c r="A326" i="8"/>
  <c r="B326" i="8"/>
  <c r="C326" i="8"/>
  <c r="D326" i="8"/>
  <c r="E326" i="8"/>
  <c r="F326" i="8"/>
  <c r="G326" i="8"/>
  <c r="H326" i="8"/>
  <c r="I326" i="8"/>
  <c r="J326" i="8"/>
  <c r="K326" i="8"/>
  <c r="L326" i="8"/>
  <c r="M326" i="8"/>
  <c r="N326" i="8"/>
  <c r="O326" i="8"/>
  <c r="P326" i="8"/>
  <c r="Q326" i="8"/>
  <c r="R326" i="8"/>
  <c r="S326" i="8"/>
  <c r="T326" i="8"/>
  <c r="U326" i="8"/>
  <c r="V326" i="8"/>
  <c r="W326" i="8"/>
  <c r="X326" i="8"/>
  <c r="Y326" i="8"/>
  <c r="Z326" i="8"/>
  <c r="AA326" i="8"/>
  <c r="AB326" i="8"/>
  <c r="A327" i="8"/>
  <c r="B327" i="8"/>
  <c r="C327" i="8"/>
  <c r="D327" i="8"/>
  <c r="E327" i="8"/>
  <c r="F327" i="8"/>
  <c r="G327" i="8"/>
  <c r="H327" i="8"/>
  <c r="I327" i="8"/>
  <c r="J327" i="8"/>
  <c r="K327" i="8"/>
  <c r="L327" i="8"/>
  <c r="M327" i="8"/>
  <c r="N327" i="8"/>
  <c r="O327" i="8"/>
  <c r="P327" i="8"/>
  <c r="Q327" i="8"/>
  <c r="R327" i="8"/>
  <c r="S327" i="8"/>
  <c r="T327" i="8"/>
  <c r="U327" i="8"/>
  <c r="V327" i="8"/>
  <c r="W327" i="8"/>
  <c r="X327" i="8"/>
  <c r="Y327" i="8"/>
  <c r="Z327" i="8"/>
  <c r="AA327" i="8"/>
  <c r="AB327" i="8"/>
  <c r="A328" i="8"/>
  <c r="B328" i="8"/>
  <c r="C328" i="8"/>
  <c r="D328" i="8"/>
  <c r="E328" i="8"/>
  <c r="F328" i="8"/>
  <c r="G328" i="8"/>
  <c r="H328" i="8"/>
  <c r="I328" i="8"/>
  <c r="J328" i="8"/>
  <c r="K328" i="8"/>
  <c r="L328" i="8"/>
  <c r="M328" i="8"/>
  <c r="N328" i="8"/>
  <c r="O328" i="8"/>
  <c r="P328" i="8"/>
  <c r="Q328" i="8"/>
  <c r="R328" i="8"/>
  <c r="S328" i="8"/>
  <c r="T328" i="8"/>
  <c r="U328" i="8"/>
  <c r="V328" i="8"/>
  <c r="W328" i="8"/>
  <c r="X328" i="8"/>
  <c r="Y328" i="8"/>
  <c r="Z328" i="8"/>
  <c r="AA328" i="8"/>
  <c r="AB328" i="8"/>
  <c r="A329" i="8"/>
  <c r="B329" i="8"/>
  <c r="C329" i="8"/>
  <c r="D329" i="8"/>
  <c r="E329" i="8"/>
  <c r="F329" i="8"/>
  <c r="G329" i="8"/>
  <c r="H329" i="8"/>
  <c r="I329" i="8"/>
  <c r="J329" i="8"/>
  <c r="K329" i="8"/>
  <c r="L329" i="8"/>
  <c r="M329" i="8"/>
  <c r="N329" i="8"/>
  <c r="O329" i="8"/>
  <c r="P329" i="8"/>
  <c r="Q329" i="8"/>
  <c r="R329" i="8"/>
  <c r="S329" i="8"/>
  <c r="T329" i="8"/>
  <c r="U329" i="8"/>
  <c r="V329" i="8"/>
  <c r="W329" i="8"/>
  <c r="X329" i="8"/>
  <c r="Y329" i="8"/>
  <c r="Z329" i="8"/>
  <c r="AA329" i="8"/>
  <c r="AB329" i="8"/>
  <c r="A330" i="8"/>
  <c r="B330" i="8"/>
  <c r="C330" i="8"/>
  <c r="D330" i="8"/>
  <c r="E330" i="8"/>
  <c r="F330" i="8"/>
  <c r="G330" i="8"/>
  <c r="H330" i="8"/>
  <c r="I330" i="8"/>
  <c r="J330" i="8"/>
  <c r="K330" i="8"/>
  <c r="L330" i="8"/>
  <c r="M330" i="8"/>
  <c r="N330" i="8"/>
  <c r="O330" i="8"/>
  <c r="P330" i="8"/>
  <c r="Q330" i="8"/>
  <c r="R330" i="8"/>
  <c r="S330" i="8"/>
  <c r="T330" i="8"/>
  <c r="U330" i="8"/>
  <c r="V330" i="8"/>
  <c r="W330" i="8"/>
  <c r="X330" i="8"/>
  <c r="Y330" i="8"/>
  <c r="Z330" i="8"/>
  <c r="AA330" i="8"/>
  <c r="AB330" i="8"/>
  <c r="A331" i="8"/>
  <c r="B331" i="8"/>
  <c r="C331" i="8"/>
  <c r="D331" i="8"/>
  <c r="E331" i="8"/>
  <c r="F331" i="8"/>
  <c r="G331" i="8"/>
  <c r="H331" i="8"/>
  <c r="I331" i="8"/>
  <c r="J331" i="8"/>
  <c r="K331" i="8"/>
  <c r="L331" i="8"/>
  <c r="M331" i="8"/>
  <c r="N331" i="8"/>
  <c r="O331" i="8"/>
  <c r="P331" i="8"/>
  <c r="Q331" i="8"/>
  <c r="R331" i="8"/>
  <c r="S331" i="8"/>
  <c r="T331" i="8"/>
  <c r="U331" i="8"/>
  <c r="V331" i="8"/>
  <c r="W331" i="8"/>
  <c r="X331" i="8"/>
  <c r="Y331" i="8"/>
  <c r="Z331" i="8"/>
  <c r="AA331" i="8"/>
  <c r="AB331" i="8"/>
  <c r="A332" i="8"/>
  <c r="B332" i="8"/>
  <c r="C332" i="8"/>
  <c r="D332" i="8"/>
  <c r="E332" i="8"/>
  <c r="F332" i="8"/>
  <c r="G332" i="8"/>
  <c r="H332" i="8"/>
  <c r="I332" i="8"/>
  <c r="J332" i="8"/>
  <c r="K332" i="8"/>
  <c r="L332" i="8"/>
  <c r="M332" i="8"/>
  <c r="N332" i="8"/>
  <c r="O332" i="8"/>
  <c r="P332" i="8"/>
  <c r="Q332" i="8"/>
  <c r="R332" i="8"/>
  <c r="S332" i="8"/>
  <c r="T332" i="8"/>
  <c r="U332" i="8"/>
  <c r="V332" i="8"/>
  <c r="W332" i="8"/>
  <c r="X332" i="8"/>
  <c r="Y332" i="8"/>
  <c r="Z332" i="8"/>
  <c r="AA332" i="8"/>
  <c r="AB332" i="8"/>
  <c r="A333" i="8"/>
  <c r="B333" i="8"/>
  <c r="C333" i="8"/>
  <c r="D333" i="8"/>
  <c r="E333" i="8"/>
  <c r="F333" i="8"/>
  <c r="G333" i="8"/>
  <c r="H333" i="8"/>
  <c r="I333" i="8"/>
  <c r="J333" i="8"/>
  <c r="K333" i="8"/>
  <c r="L333" i="8"/>
  <c r="M333" i="8"/>
  <c r="N333" i="8"/>
  <c r="O333" i="8"/>
  <c r="P333" i="8"/>
  <c r="Q333" i="8"/>
  <c r="R333" i="8"/>
  <c r="S333" i="8"/>
  <c r="T333" i="8"/>
  <c r="U333" i="8"/>
  <c r="V333" i="8"/>
  <c r="W333" i="8"/>
  <c r="X333" i="8"/>
  <c r="Y333" i="8"/>
  <c r="Z333" i="8"/>
  <c r="AA333" i="8"/>
  <c r="AB333" i="8"/>
  <c r="A334" i="8"/>
  <c r="B334" i="8"/>
  <c r="C334" i="8"/>
  <c r="D334" i="8"/>
  <c r="E334" i="8"/>
  <c r="F334" i="8"/>
  <c r="G334" i="8"/>
  <c r="H334" i="8"/>
  <c r="I334" i="8"/>
  <c r="J334" i="8"/>
  <c r="K334" i="8"/>
  <c r="L334" i="8"/>
  <c r="M334" i="8"/>
  <c r="N334" i="8"/>
  <c r="O334" i="8"/>
  <c r="P334" i="8"/>
  <c r="Q334" i="8"/>
  <c r="R334" i="8"/>
  <c r="S334" i="8"/>
  <c r="T334" i="8"/>
  <c r="U334" i="8"/>
  <c r="V334" i="8"/>
  <c r="W334" i="8"/>
  <c r="X334" i="8"/>
  <c r="Y334" i="8"/>
  <c r="Z334" i="8"/>
  <c r="AA334" i="8"/>
  <c r="AB334" i="8"/>
  <c r="A335" i="8"/>
  <c r="B335" i="8"/>
  <c r="C335" i="8"/>
  <c r="D335" i="8"/>
  <c r="E335" i="8"/>
  <c r="F335" i="8"/>
  <c r="G335" i="8"/>
  <c r="H335" i="8"/>
  <c r="I335" i="8"/>
  <c r="J335" i="8"/>
  <c r="K335" i="8"/>
  <c r="L335" i="8"/>
  <c r="M335" i="8"/>
  <c r="N335" i="8"/>
  <c r="O335" i="8"/>
  <c r="P335" i="8"/>
  <c r="Q335" i="8"/>
  <c r="R335" i="8"/>
  <c r="S335" i="8"/>
  <c r="T335" i="8"/>
  <c r="U335" i="8"/>
  <c r="V335" i="8"/>
  <c r="W335" i="8"/>
  <c r="X335" i="8"/>
  <c r="Y335" i="8"/>
  <c r="Z335" i="8"/>
  <c r="AA335" i="8"/>
  <c r="AB335" i="8"/>
  <c r="A336" i="8"/>
  <c r="B336" i="8"/>
  <c r="C336" i="8"/>
  <c r="D336" i="8"/>
  <c r="E336" i="8"/>
  <c r="F336" i="8"/>
  <c r="G336" i="8"/>
  <c r="H336" i="8"/>
  <c r="I336" i="8"/>
  <c r="J336" i="8"/>
  <c r="K336" i="8"/>
  <c r="L336" i="8"/>
  <c r="M336" i="8"/>
  <c r="N336" i="8"/>
  <c r="O336" i="8"/>
  <c r="P336" i="8"/>
  <c r="Q336" i="8"/>
  <c r="R336" i="8"/>
  <c r="S336" i="8"/>
  <c r="T336" i="8"/>
  <c r="U336" i="8"/>
  <c r="V336" i="8"/>
  <c r="W336" i="8"/>
  <c r="X336" i="8"/>
  <c r="Y336" i="8"/>
  <c r="Z336" i="8"/>
  <c r="AA336" i="8"/>
  <c r="AB336" i="8"/>
  <c r="A337" i="8"/>
  <c r="B337" i="8"/>
  <c r="C337" i="8"/>
  <c r="D337" i="8"/>
  <c r="E337" i="8"/>
  <c r="F337" i="8"/>
  <c r="G337" i="8"/>
  <c r="H337" i="8"/>
  <c r="I337" i="8"/>
  <c r="J337" i="8"/>
  <c r="K337" i="8"/>
  <c r="L337" i="8"/>
  <c r="M337" i="8"/>
  <c r="N337" i="8"/>
  <c r="O337" i="8"/>
  <c r="P337" i="8"/>
  <c r="Q337" i="8"/>
  <c r="R337" i="8"/>
  <c r="S337" i="8"/>
  <c r="T337" i="8"/>
  <c r="U337" i="8"/>
  <c r="V337" i="8"/>
  <c r="W337" i="8"/>
  <c r="X337" i="8"/>
  <c r="Y337" i="8"/>
  <c r="Z337" i="8"/>
  <c r="AA337" i="8"/>
  <c r="AB337" i="8"/>
  <c r="A338" i="8"/>
  <c r="B338" i="8"/>
  <c r="C338" i="8"/>
  <c r="D338" i="8"/>
  <c r="E338" i="8"/>
  <c r="F338" i="8"/>
  <c r="G338" i="8"/>
  <c r="H338" i="8"/>
  <c r="I338" i="8"/>
  <c r="J338" i="8"/>
  <c r="K338" i="8"/>
  <c r="L338" i="8"/>
  <c r="M338" i="8"/>
  <c r="N338" i="8"/>
  <c r="O338" i="8"/>
  <c r="P338" i="8"/>
  <c r="Q338" i="8"/>
  <c r="R338" i="8"/>
  <c r="S338" i="8"/>
  <c r="T338" i="8"/>
  <c r="U338" i="8"/>
  <c r="V338" i="8"/>
  <c r="W338" i="8"/>
  <c r="X338" i="8"/>
  <c r="Y338" i="8"/>
  <c r="Z338" i="8"/>
  <c r="AA338" i="8"/>
  <c r="AB338" i="8"/>
  <c r="A339" i="8"/>
  <c r="B339" i="8"/>
  <c r="C339" i="8"/>
  <c r="D339" i="8"/>
  <c r="E339" i="8"/>
  <c r="F339" i="8"/>
  <c r="G339" i="8"/>
  <c r="H339" i="8"/>
  <c r="I339" i="8"/>
  <c r="J339" i="8"/>
  <c r="K339" i="8"/>
  <c r="L339" i="8"/>
  <c r="M339" i="8"/>
  <c r="N339" i="8"/>
  <c r="O339" i="8"/>
  <c r="P339" i="8"/>
  <c r="Q339" i="8"/>
  <c r="R339" i="8"/>
  <c r="S339" i="8"/>
  <c r="T339" i="8"/>
  <c r="U339" i="8"/>
  <c r="V339" i="8"/>
  <c r="W339" i="8"/>
  <c r="X339" i="8"/>
  <c r="Y339" i="8"/>
  <c r="Z339" i="8"/>
  <c r="AA339" i="8"/>
  <c r="AB339" i="8"/>
  <c r="A340" i="8"/>
  <c r="B340" i="8"/>
  <c r="C340" i="8"/>
  <c r="D340" i="8"/>
  <c r="E340" i="8"/>
  <c r="F340" i="8"/>
  <c r="G340" i="8"/>
  <c r="H340" i="8"/>
  <c r="I340" i="8"/>
  <c r="J340" i="8"/>
  <c r="K340" i="8"/>
  <c r="L340" i="8"/>
  <c r="M340" i="8"/>
  <c r="N340" i="8"/>
  <c r="O340" i="8"/>
  <c r="P340" i="8"/>
  <c r="Q340" i="8"/>
  <c r="R340" i="8"/>
  <c r="S340" i="8"/>
  <c r="T340" i="8"/>
  <c r="U340" i="8"/>
  <c r="V340" i="8"/>
  <c r="W340" i="8"/>
  <c r="X340" i="8"/>
  <c r="Y340" i="8"/>
  <c r="Z340" i="8"/>
  <c r="AA340" i="8"/>
  <c r="AB340" i="8"/>
  <c r="A341" i="8"/>
  <c r="B341" i="8"/>
  <c r="C341" i="8"/>
  <c r="D341" i="8"/>
  <c r="E341" i="8"/>
  <c r="F341" i="8"/>
  <c r="G341" i="8"/>
  <c r="H341" i="8"/>
  <c r="I341" i="8"/>
  <c r="J341" i="8"/>
  <c r="K341" i="8"/>
  <c r="L341" i="8"/>
  <c r="M341" i="8"/>
  <c r="N341" i="8"/>
  <c r="O341" i="8"/>
  <c r="P341" i="8"/>
  <c r="Q341" i="8"/>
  <c r="R341" i="8"/>
  <c r="S341" i="8"/>
  <c r="T341" i="8"/>
  <c r="U341" i="8"/>
  <c r="V341" i="8"/>
  <c r="W341" i="8"/>
  <c r="X341" i="8"/>
  <c r="Y341" i="8"/>
  <c r="Z341" i="8"/>
  <c r="AA341" i="8"/>
  <c r="AB341" i="8"/>
  <c r="A342" i="8"/>
  <c r="B342" i="8"/>
  <c r="C342" i="8"/>
  <c r="D342" i="8"/>
  <c r="E342" i="8"/>
  <c r="F342" i="8"/>
  <c r="G342" i="8"/>
  <c r="H342" i="8"/>
  <c r="I342" i="8"/>
  <c r="J342" i="8"/>
  <c r="K342" i="8"/>
  <c r="L342" i="8"/>
  <c r="M342" i="8"/>
  <c r="N342" i="8"/>
  <c r="O342" i="8"/>
  <c r="P342" i="8"/>
  <c r="Q342" i="8"/>
  <c r="R342" i="8"/>
  <c r="S342" i="8"/>
  <c r="T342" i="8"/>
  <c r="U342" i="8"/>
  <c r="V342" i="8"/>
  <c r="W342" i="8"/>
  <c r="X342" i="8"/>
  <c r="Y342" i="8"/>
  <c r="Z342" i="8"/>
  <c r="AA342" i="8"/>
  <c r="AB342" i="8"/>
  <c r="A343" i="8"/>
  <c r="B343" i="8"/>
  <c r="C343" i="8"/>
  <c r="D343" i="8"/>
  <c r="E343" i="8"/>
  <c r="F343" i="8"/>
  <c r="G343" i="8"/>
  <c r="H343" i="8"/>
  <c r="I343" i="8"/>
  <c r="J343" i="8"/>
  <c r="K343" i="8"/>
  <c r="L343" i="8"/>
  <c r="M343" i="8"/>
  <c r="N343" i="8"/>
  <c r="O343" i="8"/>
  <c r="P343" i="8"/>
  <c r="Q343" i="8"/>
  <c r="R343" i="8"/>
  <c r="S343" i="8"/>
  <c r="T343" i="8"/>
  <c r="U343" i="8"/>
  <c r="V343" i="8"/>
  <c r="W343" i="8"/>
  <c r="X343" i="8"/>
  <c r="Y343" i="8"/>
  <c r="Z343" i="8"/>
  <c r="AA343" i="8"/>
  <c r="AB343" i="8"/>
  <c r="A344" i="8"/>
  <c r="B344" i="8"/>
  <c r="C344" i="8"/>
  <c r="D344" i="8"/>
  <c r="E344" i="8"/>
  <c r="F344" i="8"/>
  <c r="G344" i="8"/>
  <c r="H344" i="8"/>
  <c r="I344" i="8"/>
  <c r="J344" i="8"/>
  <c r="K344" i="8"/>
  <c r="L344" i="8"/>
  <c r="M344" i="8"/>
  <c r="N344" i="8"/>
  <c r="O344" i="8"/>
  <c r="P344" i="8"/>
  <c r="Q344" i="8"/>
  <c r="R344" i="8"/>
  <c r="S344" i="8"/>
  <c r="T344" i="8"/>
  <c r="U344" i="8"/>
  <c r="V344" i="8"/>
  <c r="W344" i="8"/>
  <c r="X344" i="8"/>
  <c r="Y344" i="8"/>
  <c r="Z344" i="8"/>
  <c r="AA344" i="8"/>
  <c r="AB344" i="8"/>
  <c r="A345" i="8"/>
  <c r="B345" i="8"/>
  <c r="C345" i="8"/>
  <c r="D345" i="8"/>
  <c r="E345" i="8"/>
  <c r="F345" i="8"/>
  <c r="G345" i="8"/>
  <c r="H345" i="8"/>
  <c r="I345" i="8"/>
  <c r="J345" i="8"/>
  <c r="K345" i="8"/>
  <c r="L345" i="8"/>
  <c r="M345" i="8"/>
  <c r="N345" i="8"/>
  <c r="O345" i="8"/>
  <c r="P345" i="8"/>
  <c r="Q345" i="8"/>
  <c r="R345" i="8"/>
  <c r="S345" i="8"/>
  <c r="T345" i="8"/>
  <c r="U345" i="8"/>
  <c r="V345" i="8"/>
  <c r="W345" i="8"/>
  <c r="X345" i="8"/>
  <c r="Y345" i="8"/>
  <c r="Z345" i="8"/>
  <c r="AA345" i="8"/>
  <c r="AB345" i="8"/>
  <c r="A346" i="8"/>
  <c r="B346" i="8"/>
  <c r="C346" i="8"/>
  <c r="D346" i="8"/>
  <c r="E346" i="8"/>
  <c r="F346" i="8"/>
  <c r="G346" i="8"/>
  <c r="H346" i="8"/>
  <c r="I346" i="8"/>
  <c r="J346" i="8"/>
  <c r="K346" i="8"/>
  <c r="L346" i="8"/>
  <c r="M346" i="8"/>
  <c r="N346" i="8"/>
  <c r="O346" i="8"/>
  <c r="P346" i="8"/>
  <c r="Q346" i="8"/>
  <c r="R346" i="8"/>
  <c r="S346" i="8"/>
  <c r="T346" i="8"/>
  <c r="U346" i="8"/>
  <c r="V346" i="8"/>
  <c r="W346" i="8"/>
  <c r="X346" i="8"/>
  <c r="Y346" i="8"/>
  <c r="Z346" i="8"/>
  <c r="AA346" i="8"/>
  <c r="AB346" i="8"/>
  <c r="A347" i="8"/>
  <c r="B347" i="8"/>
  <c r="C347" i="8"/>
  <c r="D347" i="8"/>
  <c r="E347" i="8"/>
  <c r="F347" i="8"/>
  <c r="G347" i="8"/>
  <c r="H347" i="8"/>
  <c r="I347" i="8"/>
  <c r="J347" i="8"/>
  <c r="K347" i="8"/>
  <c r="L347" i="8"/>
  <c r="M347" i="8"/>
  <c r="N347" i="8"/>
  <c r="O347" i="8"/>
  <c r="P347" i="8"/>
  <c r="Q347" i="8"/>
  <c r="R347" i="8"/>
  <c r="S347" i="8"/>
  <c r="T347" i="8"/>
  <c r="U347" i="8"/>
  <c r="V347" i="8"/>
  <c r="W347" i="8"/>
  <c r="X347" i="8"/>
  <c r="Y347" i="8"/>
  <c r="Z347" i="8"/>
  <c r="AA347" i="8"/>
  <c r="AB347" i="8"/>
  <c r="A348" i="8"/>
  <c r="B348" i="8"/>
  <c r="C348" i="8"/>
  <c r="D348" i="8"/>
  <c r="E348" i="8"/>
  <c r="F348" i="8"/>
  <c r="G348" i="8"/>
  <c r="H348" i="8"/>
  <c r="I348" i="8"/>
  <c r="J348" i="8"/>
  <c r="K348" i="8"/>
  <c r="L348" i="8"/>
  <c r="M348" i="8"/>
  <c r="N348" i="8"/>
  <c r="O348" i="8"/>
  <c r="P348" i="8"/>
  <c r="Q348" i="8"/>
  <c r="R348" i="8"/>
  <c r="S348" i="8"/>
  <c r="T348" i="8"/>
  <c r="U348" i="8"/>
  <c r="V348" i="8"/>
  <c r="W348" i="8"/>
  <c r="X348" i="8"/>
  <c r="Y348" i="8"/>
  <c r="Z348" i="8"/>
  <c r="AA348" i="8"/>
  <c r="AB348" i="8"/>
  <c r="A349" i="8"/>
  <c r="B349" i="8"/>
  <c r="C349" i="8"/>
  <c r="D349" i="8"/>
  <c r="E349" i="8"/>
  <c r="F349" i="8"/>
  <c r="G349" i="8"/>
  <c r="H349" i="8"/>
  <c r="I349" i="8"/>
  <c r="J349" i="8"/>
  <c r="K349" i="8"/>
  <c r="L349" i="8"/>
  <c r="M349" i="8"/>
  <c r="N349" i="8"/>
  <c r="O349" i="8"/>
  <c r="P349" i="8"/>
  <c r="Q349" i="8"/>
  <c r="R349" i="8"/>
  <c r="S349" i="8"/>
  <c r="T349" i="8"/>
  <c r="U349" i="8"/>
  <c r="V349" i="8"/>
  <c r="W349" i="8"/>
  <c r="X349" i="8"/>
  <c r="Y349" i="8"/>
  <c r="Z349" i="8"/>
  <c r="AA349" i="8"/>
  <c r="AB349" i="8"/>
  <c r="A350" i="8"/>
  <c r="B350" i="8"/>
  <c r="C350" i="8"/>
  <c r="D350" i="8"/>
  <c r="E350" i="8"/>
  <c r="F350" i="8"/>
  <c r="G350" i="8"/>
  <c r="H350" i="8"/>
  <c r="I350" i="8"/>
  <c r="J350" i="8"/>
  <c r="K350" i="8"/>
  <c r="L350" i="8"/>
  <c r="M350" i="8"/>
  <c r="N350" i="8"/>
  <c r="O350" i="8"/>
  <c r="P350" i="8"/>
  <c r="Q350" i="8"/>
  <c r="R350" i="8"/>
  <c r="S350" i="8"/>
  <c r="T350" i="8"/>
  <c r="U350" i="8"/>
  <c r="V350" i="8"/>
  <c r="W350" i="8"/>
  <c r="X350" i="8"/>
  <c r="Y350" i="8"/>
  <c r="Z350" i="8"/>
  <c r="AA350" i="8"/>
  <c r="AB350" i="8"/>
  <c r="A351" i="8"/>
  <c r="B351" i="8"/>
  <c r="C351" i="8"/>
  <c r="D351" i="8"/>
  <c r="E351" i="8"/>
  <c r="F351" i="8"/>
  <c r="G351" i="8"/>
  <c r="H351" i="8"/>
  <c r="I351" i="8"/>
  <c r="J351" i="8"/>
  <c r="K351" i="8"/>
  <c r="L351" i="8"/>
  <c r="M351" i="8"/>
  <c r="N351" i="8"/>
  <c r="O351" i="8"/>
  <c r="P351" i="8"/>
  <c r="Q351" i="8"/>
  <c r="R351" i="8"/>
  <c r="S351" i="8"/>
  <c r="T351" i="8"/>
  <c r="U351" i="8"/>
  <c r="V351" i="8"/>
  <c r="W351" i="8"/>
  <c r="X351" i="8"/>
  <c r="Y351" i="8"/>
  <c r="Z351" i="8"/>
  <c r="AA351" i="8"/>
  <c r="AB351" i="8"/>
  <c r="A352" i="8"/>
  <c r="B352" i="8"/>
  <c r="C352" i="8"/>
  <c r="D352" i="8"/>
  <c r="E352" i="8"/>
  <c r="F352" i="8"/>
  <c r="G352" i="8"/>
  <c r="H352" i="8"/>
  <c r="I352" i="8"/>
  <c r="J352" i="8"/>
  <c r="K352" i="8"/>
  <c r="L352" i="8"/>
  <c r="M352" i="8"/>
  <c r="N352" i="8"/>
  <c r="O352" i="8"/>
  <c r="P352" i="8"/>
  <c r="Q352" i="8"/>
  <c r="R352" i="8"/>
  <c r="S352" i="8"/>
  <c r="T352" i="8"/>
  <c r="U352" i="8"/>
  <c r="V352" i="8"/>
  <c r="W352" i="8"/>
  <c r="X352" i="8"/>
  <c r="Y352" i="8"/>
  <c r="Z352" i="8"/>
  <c r="AA352" i="8"/>
  <c r="AB352" i="8"/>
  <c r="A353" i="8"/>
  <c r="B353" i="8"/>
  <c r="C353" i="8"/>
  <c r="D353" i="8"/>
  <c r="E353" i="8"/>
  <c r="F353" i="8"/>
  <c r="G353" i="8"/>
  <c r="H353" i="8"/>
  <c r="I353" i="8"/>
  <c r="J353" i="8"/>
  <c r="K353" i="8"/>
  <c r="L353" i="8"/>
  <c r="M353" i="8"/>
  <c r="N353" i="8"/>
  <c r="O353" i="8"/>
  <c r="P353" i="8"/>
  <c r="Q353" i="8"/>
  <c r="R353" i="8"/>
  <c r="S353" i="8"/>
  <c r="T353" i="8"/>
  <c r="U353" i="8"/>
  <c r="V353" i="8"/>
  <c r="W353" i="8"/>
  <c r="X353" i="8"/>
  <c r="Y353" i="8"/>
  <c r="Z353" i="8"/>
  <c r="AA353" i="8"/>
  <c r="AB353" i="8"/>
  <c r="A354" i="8"/>
  <c r="B354" i="8"/>
  <c r="C354" i="8"/>
  <c r="D354" i="8"/>
  <c r="E354" i="8"/>
  <c r="F354" i="8"/>
  <c r="G354" i="8"/>
  <c r="H354" i="8"/>
  <c r="I354" i="8"/>
  <c r="J354" i="8"/>
  <c r="K354" i="8"/>
  <c r="L354" i="8"/>
  <c r="M354" i="8"/>
  <c r="N354" i="8"/>
  <c r="O354" i="8"/>
  <c r="P354" i="8"/>
  <c r="Q354" i="8"/>
  <c r="R354" i="8"/>
  <c r="S354" i="8"/>
  <c r="T354" i="8"/>
  <c r="U354" i="8"/>
  <c r="V354" i="8"/>
  <c r="W354" i="8"/>
  <c r="X354" i="8"/>
  <c r="Y354" i="8"/>
  <c r="Z354" i="8"/>
  <c r="AA354" i="8"/>
  <c r="AB354" i="8"/>
  <c r="A355" i="8"/>
  <c r="B355" i="8"/>
  <c r="C355" i="8"/>
  <c r="D355" i="8"/>
  <c r="E355" i="8"/>
  <c r="F355" i="8"/>
  <c r="G355" i="8"/>
  <c r="H355" i="8"/>
  <c r="I355" i="8"/>
  <c r="J355" i="8"/>
  <c r="K355" i="8"/>
  <c r="L355" i="8"/>
  <c r="M355" i="8"/>
  <c r="N355" i="8"/>
  <c r="O355" i="8"/>
  <c r="P355" i="8"/>
  <c r="Q355" i="8"/>
  <c r="R355" i="8"/>
  <c r="S355" i="8"/>
  <c r="T355" i="8"/>
  <c r="U355" i="8"/>
  <c r="V355" i="8"/>
  <c r="W355" i="8"/>
  <c r="X355" i="8"/>
  <c r="Y355" i="8"/>
  <c r="Z355" i="8"/>
  <c r="AA355" i="8"/>
  <c r="AB355" i="8"/>
  <c r="A356" i="8"/>
  <c r="B356" i="8"/>
  <c r="C356" i="8"/>
  <c r="D356" i="8"/>
  <c r="E356" i="8"/>
  <c r="F356" i="8"/>
  <c r="G356" i="8"/>
  <c r="H356" i="8"/>
  <c r="I356" i="8"/>
  <c r="J356" i="8"/>
  <c r="K356" i="8"/>
  <c r="L356" i="8"/>
  <c r="M356" i="8"/>
  <c r="N356" i="8"/>
  <c r="O356" i="8"/>
  <c r="P356" i="8"/>
  <c r="Q356" i="8"/>
  <c r="R356" i="8"/>
  <c r="S356" i="8"/>
  <c r="T356" i="8"/>
  <c r="U356" i="8"/>
  <c r="V356" i="8"/>
  <c r="W356" i="8"/>
  <c r="X356" i="8"/>
  <c r="Y356" i="8"/>
  <c r="Z356" i="8"/>
  <c r="AA356" i="8"/>
  <c r="AB356" i="8"/>
  <c r="A357" i="8"/>
  <c r="B357" i="8"/>
  <c r="C357" i="8"/>
  <c r="D357" i="8"/>
  <c r="E357" i="8"/>
  <c r="F357" i="8"/>
  <c r="G357" i="8"/>
  <c r="H357" i="8"/>
  <c r="I357" i="8"/>
  <c r="J357" i="8"/>
  <c r="K357" i="8"/>
  <c r="L357" i="8"/>
  <c r="M357" i="8"/>
  <c r="N357" i="8"/>
  <c r="O357" i="8"/>
  <c r="P357" i="8"/>
  <c r="Q357" i="8"/>
  <c r="R357" i="8"/>
  <c r="S357" i="8"/>
  <c r="T357" i="8"/>
  <c r="U357" i="8"/>
  <c r="V357" i="8"/>
  <c r="W357" i="8"/>
  <c r="X357" i="8"/>
  <c r="Y357" i="8"/>
  <c r="Z357" i="8"/>
  <c r="AA357" i="8"/>
  <c r="AB357" i="8"/>
  <c r="A358" i="8"/>
  <c r="B358" i="8"/>
  <c r="C358" i="8"/>
  <c r="D358" i="8"/>
  <c r="E358" i="8"/>
  <c r="F358" i="8"/>
  <c r="G358" i="8"/>
  <c r="H358" i="8"/>
  <c r="I358" i="8"/>
  <c r="J358" i="8"/>
  <c r="K358" i="8"/>
  <c r="L358" i="8"/>
  <c r="M358" i="8"/>
  <c r="N358" i="8"/>
  <c r="O358" i="8"/>
  <c r="P358" i="8"/>
  <c r="Q358" i="8"/>
  <c r="R358" i="8"/>
  <c r="S358" i="8"/>
  <c r="T358" i="8"/>
  <c r="U358" i="8"/>
  <c r="V358" i="8"/>
  <c r="W358" i="8"/>
  <c r="X358" i="8"/>
  <c r="Y358" i="8"/>
  <c r="Z358" i="8"/>
  <c r="AA358" i="8"/>
  <c r="AB358" i="8"/>
  <c r="A359" i="8"/>
  <c r="B359" i="8"/>
  <c r="C359" i="8"/>
  <c r="D359" i="8"/>
  <c r="E359" i="8"/>
  <c r="F359" i="8"/>
  <c r="G359" i="8"/>
  <c r="H359" i="8"/>
  <c r="I359" i="8"/>
  <c r="J359" i="8"/>
  <c r="K359" i="8"/>
  <c r="L359" i="8"/>
  <c r="M359" i="8"/>
  <c r="N359" i="8"/>
  <c r="O359" i="8"/>
  <c r="P359" i="8"/>
  <c r="Q359" i="8"/>
  <c r="R359" i="8"/>
  <c r="S359" i="8"/>
  <c r="T359" i="8"/>
  <c r="U359" i="8"/>
  <c r="V359" i="8"/>
  <c r="W359" i="8"/>
  <c r="X359" i="8"/>
  <c r="Y359" i="8"/>
  <c r="Z359" i="8"/>
  <c r="AA359" i="8"/>
  <c r="AB359" i="8"/>
  <c r="A360" i="8"/>
  <c r="B360" i="8"/>
  <c r="C360" i="8"/>
  <c r="D360" i="8"/>
  <c r="E360" i="8"/>
  <c r="F360" i="8"/>
  <c r="G360" i="8"/>
  <c r="H360" i="8"/>
  <c r="I360" i="8"/>
  <c r="J360" i="8"/>
  <c r="K360" i="8"/>
  <c r="L360" i="8"/>
  <c r="M360" i="8"/>
  <c r="N360" i="8"/>
  <c r="O360" i="8"/>
  <c r="P360" i="8"/>
  <c r="Q360" i="8"/>
  <c r="R360" i="8"/>
  <c r="S360" i="8"/>
  <c r="T360" i="8"/>
  <c r="U360" i="8"/>
  <c r="V360" i="8"/>
  <c r="W360" i="8"/>
  <c r="X360" i="8"/>
  <c r="Y360" i="8"/>
  <c r="Z360" i="8"/>
  <c r="AA360" i="8"/>
  <c r="AB360" i="8"/>
  <c r="A361" i="8"/>
  <c r="B361" i="8"/>
  <c r="C361" i="8"/>
  <c r="D361" i="8"/>
  <c r="E361" i="8"/>
  <c r="F361" i="8"/>
  <c r="G361" i="8"/>
  <c r="H361" i="8"/>
  <c r="I361" i="8"/>
  <c r="J361" i="8"/>
  <c r="K361" i="8"/>
  <c r="L361" i="8"/>
  <c r="M361" i="8"/>
  <c r="N361" i="8"/>
  <c r="O361" i="8"/>
  <c r="P361" i="8"/>
  <c r="Q361" i="8"/>
  <c r="R361" i="8"/>
  <c r="S361" i="8"/>
  <c r="T361" i="8"/>
  <c r="U361" i="8"/>
  <c r="V361" i="8"/>
  <c r="W361" i="8"/>
  <c r="X361" i="8"/>
  <c r="Y361" i="8"/>
  <c r="Z361" i="8"/>
  <c r="AA361" i="8"/>
  <c r="AB361" i="8"/>
  <c r="A362" i="8"/>
  <c r="B362" i="8"/>
  <c r="C362" i="8"/>
  <c r="D362" i="8"/>
  <c r="E362" i="8"/>
  <c r="F362" i="8"/>
  <c r="G362" i="8"/>
  <c r="H362" i="8"/>
  <c r="I362" i="8"/>
  <c r="J362" i="8"/>
  <c r="K362" i="8"/>
  <c r="L362" i="8"/>
  <c r="M362" i="8"/>
  <c r="N362" i="8"/>
  <c r="O362" i="8"/>
  <c r="P362" i="8"/>
  <c r="Q362" i="8"/>
  <c r="R362" i="8"/>
  <c r="S362" i="8"/>
  <c r="T362" i="8"/>
  <c r="U362" i="8"/>
  <c r="V362" i="8"/>
  <c r="W362" i="8"/>
  <c r="X362" i="8"/>
  <c r="Y362" i="8"/>
  <c r="Z362" i="8"/>
  <c r="AA362" i="8"/>
  <c r="AB362" i="8"/>
  <c r="A363" i="8"/>
  <c r="B363" i="8"/>
  <c r="C363" i="8"/>
  <c r="D363" i="8"/>
  <c r="E363" i="8"/>
  <c r="F363" i="8"/>
  <c r="G363" i="8"/>
  <c r="H363" i="8"/>
  <c r="I363" i="8"/>
  <c r="J363" i="8"/>
  <c r="K363" i="8"/>
  <c r="L363" i="8"/>
  <c r="M363" i="8"/>
  <c r="N363" i="8"/>
  <c r="O363" i="8"/>
  <c r="P363" i="8"/>
  <c r="Q363" i="8"/>
  <c r="R363" i="8"/>
  <c r="S363" i="8"/>
  <c r="T363" i="8"/>
  <c r="U363" i="8"/>
  <c r="V363" i="8"/>
  <c r="W363" i="8"/>
  <c r="X363" i="8"/>
  <c r="Y363" i="8"/>
  <c r="Z363" i="8"/>
  <c r="AA363" i="8"/>
  <c r="AB363" i="8"/>
  <c r="A364" i="8"/>
  <c r="B364" i="8"/>
  <c r="C364" i="8"/>
  <c r="D364" i="8"/>
  <c r="E364" i="8"/>
  <c r="F364" i="8"/>
  <c r="G364" i="8"/>
  <c r="H364" i="8"/>
  <c r="I364" i="8"/>
  <c r="J364" i="8"/>
  <c r="K364" i="8"/>
  <c r="L364" i="8"/>
  <c r="M364" i="8"/>
  <c r="N364" i="8"/>
  <c r="O364" i="8"/>
  <c r="P364" i="8"/>
  <c r="Q364" i="8"/>
  <c r="R364" i="8"/>
  <c r="S364" i="8"/>
  <c r="T364" i="8"/>
  <c r="U364" i="8"/>
  <c r="V364" i="8"/>
  <c r="W364" i="8"/>
  <c r="X364" i="8"/>
  <c r="Y364" i="8"/>
  <c r="Z364" i="8"/>
  <c r="AA364" i="8"/>
  <c r="AB364" i="8"/>
  <c r="A365" i="8"/>
  <c r="B365" i="8"/>
  <c r="C365" i="8"/>
  <c r="D365" i="8"/>
  <c r="E365" i="8"/>
  <c r="F365" i="8"/>
  <c r="G365" i="8"/>
  <c r="H365" i="8"/>
  <c r="I365" i="8"/>
  <c r="J365" i="8"/>
  <c r="K365" i="8"/>
  <c r="L365" i="8"/>
  <c r="M365" i="8"/>
  <c r="N365" i="8"/>
  <c r="O365" i="8"/>
  <c r="P365" i="8"/>
  <c r="Q365" i="8"/>
  <c r="R365" i="8"/>
  <c r="S365" i="8"/>
  <c r="T365" i="8"/>
  <c r="U365" i="8"/>
  <c r="V365" i="8"/>
  <c r="W365" i="8"/>
  <c r="X365" i="8"/>
  <c r="Y365" i="8"/>
  <c r="Z365" i="8"/>
  <c r="AA365" i="8"/>
  <c r="AB365" i="8"/>
  <c r="A366" i="8"/>
  <c r="B366" i="8"/>
  <c r="C366" i="8"/>
  <c r="D366" i="8"/>
  <c r="E366" i="8"/>
  <c r="F366" i="8"/>
  <c r="G366" i="8"/>
  <c r="H366" i="8"/>
  <c r="I366" i="8"/>
  <c r="J366" i="8"/>
  <c r="K366" i="8"/>
  <c r="L366" i="8"/>
  <c r="M366" i="8"/>
  <c r="N366" i="8"/>
  <c r="O366" i="8"/>
  <c r="P366" i="8"/>
  <c r="Q366" i="8"/>
  <c r="R366" i="8"/>
  <c r="S366" i="8"/>
  <c r="T366" i="8"/>
  <c r="U366" i="8"/>
  <c r="V366" i="8"/>
  <c r="W366" i="8"/>
  <c r="X366" i="8"/>
  <c r="Y366" i="8"/>
  <c r="Z366" i="8"/>
  <c r="AA366" i="8"/>
  <c r="AB366" i="8"/>
  <c r="A367" i="8"/>
  <c r="B367" i="8"/>
  <c r="C367" i="8"/>
  <c r="D367" i="8"/>
  <c r="E367" i="8"/>
  <c r="F367" i="8"/>
  <c r="G367" i="8"/>
  <c r="H367" i="8"/>
  <c r="I367" i="8"/>
  <c r="J367" i="8"/>
  <c r="K367" i="8"/>
  <c r="L367" i="8"/>
  <c r="M367" i="8"/>
  <c r="N367" i="8"/>
  <c r="O367" i="8"/>
  <c r="P367" i="8"/>
  <c r="Q367" i="8"/>
  <c r="R367" i="8"/>
  <c r="S367" i="8"/>
  <c r="T367" i="8"/>
  <c r="U367" i="8"/>
  <c r="V367" i="8"/>
  <c r="W367" i="8"/>
  <c r="X367" i="8"/>
  <c r="Y367" i="8"/>
  <c r="Z367" i="8"/>
  <c r="AA367" i="8"/>
  <c r="AB367" i="8"/>
  <c r="A368" i="8"/>
  <c r="B368" i="8"/>
  <c r="C368" i="8"/>
  <c r="D368" i="8"/>
  <c r="E368" i="8"/>
  <c r="F368" i="8"/>
  <c r="G368" i="8"/>
  <c r="H368" i="8"/>
  <c r="I368" i="8"/>
  <c r="J368" i="8"/>
  <c r="K368" i="8"/>
  <c r="L368" i="8"/>
  <c r="M368" i="8"/>
  <c r="N368" i="8"/>
  <c r="O368" i="8"/>
  <c r="P368" i="8"/>
  <c r="Q368" i="8"/>
  <c r="R368" i="8"/>
  <c r="S368" i="8"/>
  <c r="T368" i="8"/>
  <c r="U368" i="8"/>
  <c r="V368" i="8"/>
  <c r="W368" i="8"/>
  <c r="X368" i="8"/>
  <c r="Y368" i="8"/>
  <c r="Z368" i="8"/>
  <c r="AA368" i="8"/>
  <c r="AB368" i="8"/>
  <c r="A369" i="8"/>
  <c r="B369" i="8"/>
  <c r="C369" i="8"/>
  <c r="D369" i="8"/>
  <c r="E369" i="8"/>
  <c r="F369" i="8"/>
  <c r="G369" i="8"/>
  <c r="H369" i="8"/>
  <c r="I369" i="8"/>
  <c r="J369" i="8"/>
  <c r="K369" i="8"/>
  <c r="L369" i="8"/>
  <c r="M369" i="8"/>
  <c r="N369" i="8"/>
  <c r="O369" i="8"/>
  <c r="P369" i="8"/>
  <c r="Q369" i="8"/>
  <c r="R369" i="8"/>
  <c r="S369" i="8"/>
  <c r="T369" i="8"/>
  <c r="U369" i="8"/>
  <c r="V369" i="8"/>
  <c r="W369" i="8"/>
  <c r="X369" i="8"/>
  <c r="Y369" i="8"/>
  <c r="Z369" i="8"/>
  <c r="AA369" i="8"/>
  <c r="AB369" i="8"/>
  <c r="A370" i="8"/>
  <c r="B370" i="8"/>
  <c r="C370" i="8"/>
  <c r="D370" i="8"/>
  <c r="E370" i="8"/>
  <c r="F370" i="8"/>
  <c r="G370" i="8"/>
  <c r="H370" i="8"/>
  <c r="I370" i="8"/>
  <c r="J370" i="8"/>
  <c r="K370" i="8"/>
  <c r="L370" i="8"/>
  <c r="M370" i="8"/>
  <c r="N370" i="8"/>
  <c r="O370" i="8"/>
  <c r="P370" i="8"/>
  <c r="Q370" i="8"/>
  <c r="R370" i="8"/>
  <c r="S370" i="8"/>
  <c r="T370" i="8"/>
  <c r="U370" i="8"/>
  <c r="V370" i="8"/>
  <c r="W370" i="8"/>
  <c r="X370" i="8"/>
  <c r="Y370" i="8"/>
  <c r="Z370" i="8"/>
  <c r="AA370" i="8"/>
  <c r="AB370" i="8"/>
  <c r="A371" i="8"/>
  <c r="B371" i="8"/>
  <c r="C371" i="8"/>
  <c r="D371" i="8"/>
  <c r="E371" i="8"/>
  <c r="F371" i="8"/>
  <c r="G371" i="8"/>
  <c r="H371" i="8"/>
  <c r="I371" i="8"/>
  <c r="J371" i="8"/>
  <c r="K371" i="8"/>
  <c r="L371" i="8"/>
  <c r="M371" i="8"/>
  <c r="N371" i="8"/>
  <c r="O371" i="8"/>
  <c r="P371" i="8"/>
  <c r="Q371" i="8"/>
  <c r="R371" i="8"/>
  <c r="S371" i="8"/>
  <c r="T371" i="8"/>
  <c r="U371" i="8"/>
  <c r="V371" i="8"/>
  <c r="W371" i="8"/>
  <c r="X371" i="8"/>
  <c r="Y371" i="8"/>
  <c r="Z371" i="8"/>
  <c r="AA371" i="8"/>
  <c r="AB371" i="8"/>
  <c r="A372" i="8"/>
  <c r="B372" i="8"/>
  <c r="C372" i="8"/>
  <c r="D372" i="8"/>
  <c r="E372" i="8"/>
  <c r="F372" i="8"/>
  <c r="G372" i="8"/>
  <c r="H372" i="8"/>
  <c r="I372" i="8"/>
  <c r="J372" i="8"/>
  <c r="K372" i="8"/>
  <c r="L372" i="8"/>
  <c r="M372" i="8"/>
  <c r="N372" i="8"/>
  <c r="O372" i="8"/>
  <c r="P372" i="8"/>
  <c r="Q372" i="8"/>
  <c r="R372" i="8"/>
  <c r="S372" i="8"/>
  <c r="T372" i="8"/>
  <c r="U372" i="8"/>
  <c r="V372" i="8"/>
  <c r="W372" i="8"/>
  <c r="X372" i="8"/>
  <c r="Y372" i="8"/>
  <c r="Z372" i="8"/>
  <c r="AA372" i="8"/>
  <c r="AB372" i="8"/>
  <c r="A373" i="8"/>
  <c r="B373" i="8"/>
  <c r="C373" i="8"/>
  <c r="D373" i="8"/>
  <c r="E373" i="8"/>
  <c r="F373" i="8"/>
  <c r="G373" i="8"/>
  <c r="H373" i="8"/>
  <c r="I373" i="8"/>
  <c r="J373" i="8"/>
  <c r="K373" i="8"/>
  <c r="L373" i="8"/>
  <c r="M373" i="8"/>
  <c r="N373" i="8"/>
  <c r="O373" i="8"/>
  <c r="P373" i="8"/>
  <c r="Q373" i="8"/>
  <c r="R373" i="8"/>
  <c r="S373" i="8"/>
  <c r="T373" i="8"/>
  <c r="U373" i="8"/>
  <c r="V373" i="8"/>
  <c r="W373" i="8"/>
  <c r="X373" i="8"/>
  <c r="Y373" i="8"/>
  <c r="Z373" i="8"/>
  <c r="AA373" i="8"/>
  <c r="AB373" i="8"/>
  <c r="A374" i="8"/>
  <c r="B374" i="8"/>
  <c r="C374" i="8"/>
  <c r="D374" i="8"/>
  <c r="E374" i="8"/>
  <c r="F374" i="8"/>
  <c r="G374" i="8"/>
  <c r="H374" i="8"/>
  <c r="I374" i="8"/>
  <c r="J374" i="8"/>
  <c r="K374" i="8"/>
  <c r="L374" i="8"/>
  <c r="M374" i="8"/>
  <c r="N374" i="8"/>
  <c r="O374" i="8"/>
  <c r="P374" i="8"/>
  <c r="Q374" i="8"/>
  <c r="R374" i="8"/>
  <c r="S374" i="8"/>
  <c r="T374" i="8"/>
  <c r="U374" i="8"/>
  <c r="V374" i="8"/>
  <c r="W374" i="8"/>
  <c r="X374" i="8"/>
  <c r="Y374" i="8"/>
  <c r="Z374" i="8"/>
  <c r="AA374" i="8"/>
  <c r="AB374" i="8"/>
  <c r="A375" i="8"/>
  <c r="B375" i="8"/>
  <c r="C375" i="8"/>
  <c r="D375" i="8"/>
  <c r="E375" i="8"/>
  <c r="F375" i="8"/>
  <c r="G375" i="8"/>
  <c r="H375" i="8"/>
  <c r="I375" i="8"/>
  <c r="J375" i="8"/>
  <c r="K375" i="8"/>
  <c r="L375" i="8"/>
  <c r="M375" i="8"/>
  <c r="N375" i="8"/>
  <c r="O375" i="8"/>
  <c r="P375" i="8"/>
  <c r="Q375" i="8"/>
  <c r="R375" i="8"/>
  <c r="S375" i="8"/>
  <c r="T375" i="8"/>
  <c r="U375" i="8"/>
  <c r="V375" i="8"/>
  <c r="W375" i="8"/>
  <c r="X375" i="8"/>
  <c r="Y375" i="8"/>
  <c r="Z375" i="8"/>
  <c r="AA375" i="8"/>
  <c r="AB375" i="8"/>
  <c r="A376" i="8"/>
  <c r="B376" i="8"/>
  <c r="C376" i="8"/>
  <c r="D376" i="8"/>
  <c r="E376" i="8"/>
  <c r="F376" i="8"/>
  <c r="G376" i="8"/>
  <c r="H376" i="8"/>
  <c r="I376" i="8"/>
  <c r="J376" i="8"/>
  <c r="K376" i="8"/>
  <c r="L376" i="8"/>
  <c r="M376" i="8"/>
  <c r="N376" i="8"/>
  <c r="O376" i="8"/>
  <c r="P376" i="8"/>
  <c r="Q376" i="8"/>
  <c r="R376" i="8"/>
  <c r="S376" i="8"/>
  <c r="T376" i="8"/>
  <c r="U376" i="8"/>
  <c r="V376" i="8"/>
  <c r="W376" i="8"/>
  <c r="X376" i="8"/>
  <c r="Y376" i="8"/>
  <c r="Z376" i="8"/>
  <c r="AA376" i="8"/>
  <c r="AB376" i="8"/>
  <c r="A377" i="8"/>
  <c r="B377" i="8"/>
  <c r="C377" i="8"/>
  <c r="D377" i="8"/>
  <c r="E377" i="8"/>
  <c r="F377" i="8"/>
  <c r="G377" i="8"/>
  <c r="H377" i="8"/>
  <c r="I377" i="8"/>
  <c r="J377" i="8"/>
  <c r="K377" i="8"/>
  <c r="L377" i="8"/>
  <c r="M377" i="8"/>
  <c r="N377" i="8"/>
  <c r="O377" i="8"/>
  <c r="P377" i="8"/>
  <c r="Q377" i="8"/>
  <c r="R377" i="8"/>
  <c r="S377" i="8"/>
  <c r="T377" i="8"/>
  <c r="U377" i="8"/>
  <c r="V377" i="8"/>
  <c r="W377" i="8"/>
  <c r="X377" i="8"/>
  <c r="Y377" i="8"/>
  <c r="Z377" i="8"/>
  <c r="AA377" i="8"/>
  <c r="AB377" i="8"/>
  <c r="A378" i="8"/>
  <c r="B378" i="8"/>
  <c r="C378" i="8"/>
  <c r="D378" i="8"/>
  <c r="E378" i="8"/>
  <c r="F378" i="8"/>
  <c r="G378" i="8"/>
  <c r="H378" i="8"/>
  <c r="I378" i="8"/>
  <c r="J378" i="8"/>
  <c r="K378" i="8"/>
  <c r="L378" i="8"/>
  <c r="M378" i="8"/>
  <c r="N378" i="8"/>
  <c r="O378" i="8"/>
  <c r="P378" i="8"/>
  <c r="Q378" i="8"/>
  <c r="R378" i="8"/>
  <c r="S378" i="8"/>
  <c r="T378" i="8"/>
  <c r="U378" i="8"/>
  <c r="V378" i="8"/>
  <c r="W378" i="8"/>
  <c r="X378" i="8"/>
  <c r="Y378" i="8"/>
  <c r="Z378" i="8"/>
  <c r="AA378" i="8"/>
  <c r="AB378" i="8"/>
  <c r="A379" i="8"/>
  <c r="B379" i="8"/>
  <c r="C379" i="8"/>
  <c r="D379" i="8"/>
  <c r="E379" i="8"/>
  <c r="F379" i="8"/>
  <c r="G379" i="8"/>
  <c r="H379" i="8"/>
  <c r="I379" i="8"/>
  <c r="J379" i="8"/>
  <c r="K379" i="8"/>
  <c r="L379" i="8"/>
  <c r="M379" i="8"/>
  <c r="N379" i="8"/>
  <c r="O379" i="8"/>
  <c r="P379" i="8"/>
  <c r="Q379" i="8"/>
  <c r="R379" i="8"/>
  <c r="S379" i="8"/>
  <c r="T379" i="8"/>
  <c r="U379" i="8"/>
  <c r="V379" i="8"/>
  <c r="W379" i="8"/>
  <c r="X379" i="8"/>
  <c r="Y379" i="8"/>
  <c r="Z379" i="8"/>
  <c r="AA379" i="8"/>
  <c r="AB379" i="8"/>
  <c r="A380" i="8"/>
  <c r="B380" i="8"/>
  <c r="C380" i="8"/>
  <c r="D380" i="8"/>
  <c r="E380" i="8"/>
  <c r="F380" i="8"/>
  <c r="G380" i="8"/>
  <c r="H380" i="8"/>
  <c r="I380" i="8"/>
  <c r="J380" i="8"/>
  <c r="K380" i="8"/>
  <c r="L380" i="8"/>
  <c r="M380" i="8"/>
  <c r="N380" i="8"/>
  <c r="O380" i="8"/>
  <c r="P380" i="8"/>
  <c r="Q380" i="8"/>
  <c r="R380" i="8"/>
  <c r="S380" i="8"/>
  <c r="T380" i="8"/>
  <c r="U380" i="8"/>
  <c r="V380" i="8"/>
  <c r="W380" i="8"/>
  <c r="X380" i="8"/>
  <c r="Y380" i="8"/>
  <c r="Z380" i="8"/>
  <c r="AA380" i="8"/>
  <c r="AB380" i="8"/>
  <c r="A381" i="8"/>
  <c r="B381" i="8"/>
  <c r="C381" i="8"/>
  <c r="D381" i="8"/>
  <c r="E381" i="8"/>
  <c r="F381" i="8"/>
  <c r="G381" i="8"/>
  <c r="H381" i="8"/>
  <c r="I381" i="8"/>
  <c r="J381" i="8"/>
  <c r="K381" i="8"/>
  <c r="L381" i="8"/>
  <c r="M381" i="8"/>
  <c r="N381" i="8"/>
  <c r="O381" i="8"/>
  <c r="P381" i="8"/>
  <c r="Q381" i="8"/>
  <c r="R381" i="8"/>
  <c r="S381" i="8"/>
  <c r="T381" i="8"/>
  <c r="U381" i="8"/>
  <c r="V381" i="8"/>
  <c r="W381" i="8"/>
  <c r="X381" i="8"/>
  <c r="Y381" i="8"/>
  <c r="Z381" i="8"/>
  <c r="AA381" i="8"/>
  <c r="AB381" i="8"/>
  <c r="A382" i="8"/>
  <c r="B382" i="8"/>
  <c r="C382" i="8"/>
  <c r="D382" i="8"/>
  <c r="E382" i="8"/>
  <c r="F382" i="8"/>
  <c r="G382" i="8"/>
  <c r="H382" i="8"/>
  <c r="I382" i="8"/>
  <c r="J382" i="8"/>
  <c r="K382" i="8"/>
  <c r="L382" i="8"/>
  <c r="M382" i="8"/>
  <c r="N382" i="8"/>
  <c r="O382" i="8"/>
  <c r="P382" i="8"/>
  <c r="Q382" i="8"/>
  <c r="R382" i="8"/>
  <c r="S382" i="8"/>
  <c r="T382" i="8"/>
  <c r="U382" i="8"/>
  <c r="V382" i="8"/>
  <c r="W382" i="8"/>
  <c r="X382" i="8"/>
  <c r="Y382" i="8"/>
  <c r="Z382" i="8"/>
  <c r="AA382" i="8"/>
  <c r="AB382" i="8"/>
  <c r="A383" i="8"/>
  <c r="B383" i="8"/>
  <c r="C383" i="8"/>
  <c r="D383" i="8"/>
  <c r="E383" i="8"/>
  <c r="F383" i="8"/>
  <c r="G383" i="8"/>
  <c r="H383" i="8"/>
  <c r="I383" i="8"/>
  <c r="J383" i="8"/>
  <c r="K383" i="8"/>
  <c r="L383" i="8"/>
  <c r="M383" i="8"/>
  <c r="N383" i="8"/>
  <c r="O383" i="8"/>
  <c r="P383" i="8"/>
  <c r="Q383" i="8"/>
  <c r="R383" i="8"/>
  <c r="S383" i="8"/>
  <c r="T383" i="8"/>
  <c r="U383" i="8"/>
  <c r="V383" i="8"/>
  <c r="W383" i="8"/>
  <c r="X383" i="8"/>
  <c r="Y383" i="8"/>
  <c r="Z383" i="8"/>
  <c r="AA383" i="8"/>
  <c r="AB383" i="8"/>
  <c r="A384" i="8"/>
  <c r="B384" i="8"/>
  <c r="C384" i="8"/>
  <c r="D384" i="8"/>
  <c r="E384" i="8"/>
  <c r="F384" i="8"/>
  <c r="G384" i="8"/>
  <c r="H384" i="8"/>
  <c r="I384" i="8"/>
  <c r="J384" i="8"/>
  <c r="K384" i="8"/>
  <c r="L384" i="8"/>
  <c r="M384" i="8"/>
  <c r="N384" i="8"/>
  <c r="O384" i="8"/>
  <c r="P384" i="8"/>
  <c r="Q384" i="8"/>
  <c r="R384" i="8"/>
  <c r="S384" i="8"/>
  <c r="T384" i="8"/>
  <c r="U384" i="8"/>
  <c r="V384" i="8"/>
  <c r="W384" i="8"/>
  <c r="X384" i="8"/>
  <c r="Y384" i="8"/>
  <c r="Z384" i="8"/>
  <c r="AA384" i="8"/>
  <c r="AB384" i="8"/>
  <c r="A385" i="8"/>
  <c r="B385" i="8"/>
  <c r="C385" i="8"/>
  <c r="D385" i="8"/>
  <c r="E385" i="8"/>
  <c r="F385" i="8"/>
  <c r="G385" i="8"/>
  <c r="H385" i="8"/>
  <c r="I385" i="8"/>
  <c r="J385" i="8"/>
  <c r="K385" i="8"/>
  <c r="L385" i="8"/>
  <c r="M385" i="8"/>
  <c r="N385" i="8"/>
  <c r="O385" i="8"/>
  <c r="P385" i="8"/>
  <c r="Q385" i="8"/>
  <c r="R385" i="8"/>
  <c r="S385" i="8"/>
  <c r="T385" i="8"/>
  <c r="U385" i="8"/>
  <c r="V385" i="8"/>
  <c r="W385" i="8"/>
  <c r="X385" i="8"/>
  <c r="Y385" i="8"/>
  <c r="Z385" i="8"/>
  <c r="AA385" i="8"/>
  <c r="AB385" i="8"/>
  <c r="A386" i="8"/>
  <c r="B386" i="8"/>
  <c r="C386" i="8"/>
  <c r="D386" i="8"/>
  <c r="E386" i="8"/>
  <c r="F386" i="8"/>
  <c r="G386" i="8"/>
  <c r="H386" i="8"/>
  <c r="I386" i="8"/>
  <c r="J386" i="8"/>
  <c r="K386" i="8"/>
  <c r="L386" i="8"/>
  <c r="M386" i="8"/>
  <c r="N386" i="8"/>
  <c r="O386" i="8"/>
  <c r="P386" i="8"/>
  <c r="Q386" i="8"/>
  <c r="R386" i="8"/>
  <c r="S386" i="8"/>
  <c r="T386" i="8"/>
  <c r="U386" i="8"/>
  <c r="V386" i="8"/>
  <c r="W386" i="8"/>
  <c r="X386" i="8"/>
  <c r="Y386" i="8"/>
  <c r="Z386" i="8"/>
  <c r="AA386" i="8"/>
  <c r="AB386" i="8"/>
  <c r="A387" i="8"/>
  <c r="B387" i="8"/>
  <c r="C387" i="8"/>
  <c r="D387" i="8"/>
  <c r="E387" i="8"/>
  <c r="F387" i="8"/>
  <c r="G387" i="8"/>
  <c r="H387" i="8"/>
  <c r="I387" i="8"/>
  <c r="J387" i="8"/>
  <c r="K387" i="8"/>
  <c r="L387" i="8"/>
  <c r="M387" i="8"/>
  <c r="N387" i="8"/>
  <c r="O387" i="8"/>
  <c r="P387" i="8"/>
  <c r="Q387" i="8"/>
  <c r="R387" i="8"/>
  <c r="S387" i="8"/>
  <c r="T387" i="8"/>
  <c r="U387" i="8"/>
  <c r="V387" i="8"/>
  <c r="W387" i="8"/>
  <c r="X387" i="8"/>
  <c r="Y387" i="8"/>
  <c r="Z387" i="8"/>
  <c r="AA387" i="8"/>
  <c r="AB387" i="8"/>
  <c r="A388" i="8"/>
  <c r="B388" i="8"/>
  <c r="C388" i="8"/>
  <c r="D388" i="8"/>
  <c r="E388" i="8"/>
  <c r="F388" i="8"/>
  <c r="G388" i="8"/>
  <c r="H388" i="8"/>
  <c r="I388" i="8"/>
  <c r="J388" i="8"/>
  <c r="K388" i="8"/>
  <c r="L388" i="8"/>
  <c r="M388" i="8"/>
  <c r="N388" i="8"/>
  <c r="O388" i="8"/>
  <c r="P388" i="8"/>
  <c r="Q388" i="8"/>
  <c r="R388" i="8"/>
  <c r="S388" i="8"/>
  <c r="T388" i="8"/>
  <c r="U388" i="8"/>
  <c r="V388" i="8"/>
  <c r="W388" i="8"/>
  <c r="X388" i="8"/>
  <c r="Y388" i="8"/>
  <c r="Z388" i="8"/>
  <c r="AA388" i="8"/>
  <c r="AB388" i="8"/>
  <c r="C389" i="8"/>
  <c r="D389" i="8"/>
  <c r="E389" i="8"/>
  <c r="F389" i="8"/>
  <c r="G389" i="8"/>
  <c r="H389" i="8"/>
  <c r="I389" i="8"/>
  <c r="J389" i="8"/>
  <c r="K389" i="8"/>
  <c r="L389" i="8"/>
  <c r="M389" i="8"/>
  <c r="N389" i="8"/>
  <c r="O389" i="8"/>
  <c r="P389" i="8"/>
  <c r="Q389" i="8"/>
  <c r="R389" i="8"/>
  <c r="S389" i="8"/>
  <c r="T389" i="8"/>
  <c r="U389" i="8"/>
  <c r="V389" i="8"/>
  <c r="W389" i="8"/>
  <c r="X389" i="8"/>
  <c r="Y389" i="8"/>
  <c r="Z389" i="8"/>
  <c r="AA389" i="8"/>
  <c r="AB389" i="8"/>
  <c r="A392" i="8"/>
  <c r="F392" i="8"/>
  <c r="G392" i="8"/>
  <c r="H392" i="8"/>
  <c r="I392" i="8"/>
  <c r="J392" i="8"/>
  <c r="K392" i="8"/>
  <c r="L392" i="8"/>
  <c r="M392" i="8"/>
  <c r="N392" i="8"/>
  <c r="O392" i="8"/>
  <c r="P392" i="8"/>
  <c r="Q392" i="8"/>
  <c r="R392" i="8"/>
  <c r="S392" i="8"/>
  <c r="T392" i="8"/>
  <c r="U392" i="8"/>
  <c r="V392" i="8"/>
  <c r="W392" i="8"/>
  <c r="X392" i="8"/>
  <c r="Y392" i="8"/>
  <c r="Z392" i="8"/>
  <c r="AA392" i="8"/>
  <c r="AB392" i="8"/>
  <c r="A393" i="8"/>
  <c r="F393" i="8"/>
  <c r="G393" i="8"/>
  <c r="H393" i="8"/>
  <c r="I393" i="8"/>
  <c r="J393" i="8"/>
  <c r="K393" i="8"/>
  <c r="L393" i="8"/>
  <c r="M393" i="8"/>
  <c r="N393" i="8"/>
  <c r="O393" i="8"/>
  <c r="P393" i="8"/>
  <c r="Q393" i="8"/>
  <c r="R393" i="8"/>
  <c r="S393" i="8"/>
  <c r="T393" i="8"/>
  <c r="U393" i="8"/>
  <c r="V393" i="8"/>
  <c r="W393" i="8"/>
  <c r="X393" i="8"/>
  <c r="Y393" i="8"/>
  <c r="Z393" i="8"/>
  <c r="AA393" i="8"/>
  <c r="AB393" i="8"/>
  <c r="D37" i="7" l="1"/>
  <c r="D39" i="7"/>
  <c r="J31" i="7"/>
  <c r="J17" i="7" l="1"/>
  <c r="J18" i="7" l="1"/>
  <c r="Q9" i="8" l="1"/>
  <c r="R9" i="8" s="1"/>
  <c r="S9" i="8" s="1"/>
  <c r="J36" i="7" l="1"/>
  <c r="J35" i="7"/>
  <c r="J34" i="7"/>
  <c r="J33" i="7"/>
  <c r="J32" i="7"/>
  <c r="J29" i="7"/>
  <c r="J28" i="7"/>
  <c r="J23" i="7"/>
  <c r="J21" i="7"/>
  <c r="J20" i="7"/>
  <c r="J22" i="7" l="1"/>
  <c r="J15" i="7"/>
  <c r="J14" i="7"/>
  <c r="J13" i="7"/>
  <c r="J37" i="7"/>
  <c r="H37" i="7"/>
  <c r="F37" i="7"/>
  <c r="H24" i="7"/>
  <c r="F24" i="7"/>
  <c r="D24" i="7"/>
  <c r="F39" i="7" l="1"/>
  <c r="H39" i="7"/>
  <c r="J24" i="7"/>
  <c r="J39" i="7" s="1"/>
  <c r="E29" i="3" l="1"/>
</calcChain>
</file>

<file path=xl/sharedStrings.xml><?xml version="1.0" encoding="utf-8"?>
<sst xmlns="http://schemas.openxmlformats.org/spreadsheetml/2006/main" count="112" uniqueCount="102">
  <si>
    <t>Louisiana State Employees' Retirement System</t>
  </si>
  <si>
    <t>Exhibit 2</t>
  </si>
  <si>
    <t>Schedule of Employer Pension Amounts</t>
  </si>
  <si>
    <t>Collective Deferred Outflow</t>
  </si>
  <si>
    <t>Collective Deferred Inflow</t>
  </si>
  <si>
    <t>Collective Deferred O/I to be recognized as follows:</t>
  </si>
  <si>
    <t>A</t>
  </si>
  <si>
    <t>B</t>
  </si>
  <si>
    <t>C</t>
  </si>
  <si>
    <t>D</t>
  </si>
  <si>
    <t>E</t>
  </si>
  <si>
    <t>F</t>
  </si>
  <si>
    <t>H</t>
  </si>
  <si>
    <t>K</t>
  </si>
  <si>
    <t>G</t>
  </si>
  <si>
    <t>I</t>
  </si>
  <si>
    <t>L</t>
  </si>
  <si>
    <t>M</t>
  </si>
  <si>
    <t>N</t>
  </si>
  <si>
    <t>O</t>
  </si>
  <si>
    <t>P</t>
  </si>
  <si>
    <t>Q</t>
  </si>
  <si>
    <t>R</t>
  </si>
  <si>
    <t>S</t>
  </si>
  <si>
    <t>OSRAP Employer No.</t>
  </si>
  <si>
    <t>Employer Name</t>
  </si>
  <si>
    <t>(2) Projected Required Employer Contributions</t>
  </si>
  <si>
    <t xml:space="preserve"> Net Pension Liability</t>
  </si>
  <si>
    <t>Current Year Proportionate Share</t>
  </si>
  <si>
    <t>Prior Year Proportionate Share</t>
  </si>
  <si>
    <t>Change in Proportion from Prior Year</t>
  </si>
  <si>
    <t>Proportionate Share of Collective Pension Expense</t>
  </si>
  <si>
    <t>Experience Gain/Loss</t>
  </si>
  <si>
    <t>Change of Assumptions</t>
  </si>
  <si>
    <t>Net Difference Between Projected and Actual Investment Gain/Loss</t>
  </si>
  <si>
    <t>Net Pension Liability  Assuming -1% Change in Discount Rate</t>
  </si>
  <si>
    <t>Net Pension Liability  Assuming +1% Change in Discount Rate</t>
  </si>
  <si>
    <t>Prior Year Net Pension Liability</t>
  </si>
  <si>
    <t>Change in Net Pension Liability due to Change in Proportion</t>
  </si>
  <si>
    <t>Change in Deferred Inflow due to Change in Proportion</t>
  </si>
  <si>
    <t>Change in Deferred Outflow due to Change in Proportion</t>
  </si>
  <si>
    <t>Employer's Proportionate Share of Total Contributions</t>
  </si>
  <si>
    <t>Exhibit 1</t>
  </si>
  <si>
    <r>
      <t>Schedule of Collective Employer Pension Amounts</t>
    </r>
    <r>
      <rPr>
        <b/>
        <vertAlign val="superscript"/>
        <sz val="14"/>
        <color theme="1"/>
        <rFont val="Palatino Linotype"/>
        <family val="1"/>
      </rPr>
      <t>1</t>
    </r>
  </si>
  <si>
    <r>
      <t>Net Pension Liability</t>
    </r>
    <r>
      <rPr>
        <b/>
        <vertAlign val="superscript"/>
        <sz val="12"/>
        <color theme="1"/>
        <rFont val="Palatino Linotype"/>
        <family val="1"/>
      </rPr>
      <t>2</t>
    </r>
  </si>
  <si>
    <t>Deferred Inflows</t>
  </si>
  <si>
    <t>Deferred Outflows</t>
  </si>
  <si>
    <t>Pension Expense</t>
  </si>
  <si>
    <t>Beginning Balance</t>
  </si>
  <si>
    <t>Total Pension Liability Factors</t>
  </si>
  <si>
    <t>Service Cost</t>
  </si>
  <si>
    <t>Interest</t>
  </si>
  <si>
    <r>
      <t>Differences Between Expected and Actual Experience with Regard to Economic or Demographic Assumptions</t>
    </r>
    <r>
      <rPr>
        <vertAlign val="superscript"/>
        <sz val="12"/>
        <color theme="1"/>
        <rFont val="Palatino Linotype"/>
        <family val="1"/>
      </rPr>
      <t>3</t>
    </r>
  </si>
  <si>
    <t>Current Year Amortization</t>
  </si>
  <si>
    <t>Amortization of Prior Years</t>
  </si>
  <si>
    <r>
      <t>Changes in Assumptions about Future Economic or Demographic Factors or Other Inputs</t>
    </r>
    <r>
      <rPr>
        <vertAlign val="superscript"/>
        <sz val="12"/>
        <rFont val="Palatino Linotype"/>
        <family val="1"/>
      </rPr>
      <t>3</t>
    </r>
  </si>
  <si>
    <t>Benefit Payments</t>
  </si>
  <si>
    <t>Refunds and Transfers of Member Contributions</t>
  </si>
  <si>
    <t>Net Change in Total Pension Liability</t>
  </si>
  <si>
    <t>Plan Fiduciary Net Position</t>
  </si>
  <si>
    <t>Employer Contributions</t>
  </si>
  <si>
    <t>Employee Contributions</t>
  </si>
  <si>
    <t>Expected Earnings on Investments</t>
  </si>
  <si>
    <r>
      <t>Difference Between Projected and Actual Earnings on Investments</t>
    </r>
    <r>
      <rPr>
        <vertAlign val="superscript"/>
        <sz val="12"/>
        <rFont val="Palatino Linotype"/>
        <family val="1"/>
      </rPr>
      <t>3</t>
    </r>
  </si>
  <si>
    <t>Retirement Benefits</t>
  </si>
  <si>
    <t>Administrative Expense</t>
  </si>
  <si>
    <t>Other</t>
  </si>
  <si>
    <t>Net Change in Plan Fiduciary Net Position</t>
  </si>
  <si>
    <t>Ending Balance</t>
  </si>
  <si>
    <r>
      <rPr>
        <vertAlign val="superscript"/>
        <sz val="12"/>
        <color theme="1"/>
        <rFont val="Palatino Linotype"/>
        <family val="1"/>
      </rPr>
      <t>1</t>
    </r>
    <r>
      <rPr>
        <sz val="12"/>
        <color theme="1"/>
        <rFont val="Palatino Linotype"/>
        <family val="1"/>
      </rPr>
      <t xml:space="preserve">The </t>
    </r>
    <r>
      <rPr>
        <i/>
        <sz val="12"/>
        <color theme="1"/>
        <rFont val="Palatino Linotype"/>
        <family val="1"/>
      </rPr>
      <t xml:space="preserve">Schedule of Collective Employer Pension Amounts </t>
    </r>
    <r>
      <rPr>
        <sz val="12"/>
        <color theme="1"/>
        <rFont val="Palatino Linotype"/>
        <family val="1"/>
      </rPr>
      <t>presents the components of the total pension liability factors and plan fiduciary net position that impact changes in Net Pension Liability (NPL) during the fiscal year.  The components of NPL are further classified into collective Deferred (Inflows)/Outflows and Pension Expense.  The employer may multiply the amounts in all columns by their proportionate share of NPL to determine the amounts to be recognized in their financial statements and note disclosures.  Employer proportionate share information is provided in Exhibit 2.</t>
    </r>
  </si>
  <si>
    <r>
      <t>3</t>
    </r>
    <r>
      <rPr>
        <sz val="12"/>
        <color theme="1"/>
        <rFont val="Palatino Linotype"/>
        <family val="1"/>
      </rPr>
      <t>Refer to Exhibit 1a.</t>
    </r>
  </si>
  <si>
    <t xml:space="preserve"> </t>
  </si>
  <si>
    <t>Exhibit 1a</t>
  </si>
  <si>
    <t>Average Remaining Service Life Calculation</t>
  </si>
  <si>
    <t xml:space="preserve">The amortization periods of the fiscal year differences/changes listed below are equal to the average of the expected remaining service lives of all employees that are provided with pensions through the pension plan (active and inactive employees) determined as of the beginning of the measurement period.  </t>
  </si>
  <si>
    <t>(1) Differences between expected and actual experience with regard to economic or demographic assumptions</t>
  </si>
  <si>
    <t>(2) Changes in assumptions about future economic or demographic factors or other inputs</t>
  </si>
  <si>
    <r>
      <t>(3) Change in employer's proportion of beginning net pension liability</t>
    </r>
    <r>
      <rPr>
        <vertAlign val="superscript"/>
        <sz val="12"/>
        <color theme="1"/>
        <rFont val="Palatino Linotype"/>
        <family val="1"/>
      </rPr>
      <t>1</t>
    </r>
  </si>
  <si>
    <r>
      <t>(4) Difference between employer contributions and proportionate share of employer contributions</t>
    </r>
    <r>
      <rPr>
        <vertAlign val="superscript"/>
        <sz val="12"/>
        <color theme="1"/>
        <rFont val="Palatino Linotype"/>
        <family val="1"/>
      </rPr>
      <t>1</t>
    </r>
  </si>
  <si>
    <t xml:space="preserve">The amortization of the difference between projected and actual investment returns are to be amortized over a closed 5-year period, in accordance to LASERS asset valuation method. </t>
  </si>
  <si>
    <t>The calculation of the average remaining service life (amortization period) for changes in expected and actual experience and changes in assumptions is presented below:</t>
  </si>
  <si>
    <t># Years</t>
  </si>
  <si>
    <t>Active</t>
  </si>
  <si>
    <t>Active After DROP</t>
  </si>
  <si>
    <t>Supplemental</t>
  </si>
  <si>
    <t>DROP</t>
  </si>
  <si>
    <t>Term Vested</t>
  </si>
  <si>
    <t>Term Non-vested</t>
  </si>
  <si>
    <t>Retired</t>
  </si>
  <si>
    <t>Average</t>
  </si>
  <si>
    <t>Round up</t>
  </si>
  <si>
    <r>
      <rPr>
        <vertAlign val="superscript"/>
        <sz val="12"/>
        <color theme="1"/>
        <rFont val="Palatino Linotype"/>
        <family val="1"/>
      </rPr>
      <t>1</t>
    </r>
    <r>
      <rPr>
        <sz val="12"/>
        <color theme="1"/>
        <rFont val="Palatino Linotype"/>
        <family val="1"/>
      </rPr>
      <t xml:space="preserve">Refer to </t>
    </r>
    <r>
      <rPr>
        <i/>
        <sz val="12"/>
        <color theme="1"/>
        <rFont val="Palatino Linotype"/>
        <family val="1"/>
      </rPr>
      <t>GASB 68 Employer Calculation Worksheets</t>
    </r>
  </si>
  <si>
    <t xml:space="preserve">Changes in Benefit Terms </t>
  </si>
  <si>
    <t>For the Year Ended June 30, 2023</t>
  </si>
  <si>
    <t>For the Plan Year Ended June 30, 2023</t>
  </si>
  <si>
    <t>(1) Annualized Payroll 6/30/2023</t>
  </si>
  <si>
    <t>(2)/(1) Average FYE 2023 Rate</t>
  </si>
  <si>
    <r>
      <rPr>
        <vertAlign val="superscript"/>
        <sz val="12"/>
        <rFont val="Palatino Linotype"/>
        <family val="1"/>
      </rPr>
      <t>2</t>
    </r>
    <r>
      <rPr>
        <sz val="12"/>
        <rFont val="Palatino Linotype"/>
        <family val="1"/>
      </rPr>
      <t xml:space="preserve">The amounts disclosed under the collective "Net Pension Liability" column are presented on page 19 of LASERS Actuarial Valuation as of June 30, 2023, and used by LASERS in compiling the note disclosure and required supplementary information (RSI) in accordance to GASB 67 in its 2023 Annual Comprehensive Financial Report, pages 28-29 and 63-67, respectively.  </t>
    </r>
  </si>
  <si>
    <t>Employer's Proportionate Share of Legislative Acts Contributions</t>
  </si>
  <si>
    <t>Employer's Proportionate Share of Employer Contributions</t>
  </si>
  <si>
    <t>T</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</si>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</sst>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0000%"/>
    <numFmt numFmtId="166" formatCode="_(&quot;$&quot;* #,##0_);_(&quot;$&quot;* \(#,##0\);_(&quot;$&quot;* &quot;-&quot;??_);_(@_)"/>
    <numFmt numFmtId="167" formatCode="0.0"/>
    <numFmt numFmtId="168" formatCode="_(* #,##0.000000_);_(* \(#,##0.000000\);_(* &quot;-&quot;??_);_(@_)"/>
  </numFmts>
  <fonts count="29"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color theme="1"/>
      <name val="Arial"/>
      <family val="2"/>
    </font>
    <font>
      <u/>
      <sz val="10"/>
      <color theme="1"/>
      <name val="Arial"/>
      <family val="2"/>
    </font>
    <font>
      <b/>
      <sz val="14"/>
      <color theme="1"/>
      <name val="Palatino Linotype"/>
      <family val="1"/>
    </font>
    <font>
      <sz val="10"/>
      <color theme="1"/>
      <name val="Palatino Linotype"/>
      <family val="1"/>
    </font>
    <font>
      <sz val="11"/>
      <color rgb="FF1F497D"/>
      <name val="Palatino Linotype"/>
      <family val="1"/>
    </font>
    <font>
      <b/>
      <vertAlign val="superscript"/>
      <sz val="14"/>
      <color theme="1"/>
      <name val="Palatino Linotype"/>
      <family val="1"/>
    </font>
    <font>
      <sz val="11"/>
      <color theme="1"/>
      <name val="Palatino Linotype"/>
      <family val="1"/>
    </font>
    <font>
      <sz val="12"/>
      <color theme="1"/>
      <name val="Palatino Linotype"/>
      <family val="1"/>
    </font>
    <font>
      <b/>
      <sz val="12"/>
      <color theme="1"/>
      <name val="Palatino Linotype"/>
      <family val="1"/>
    </font>
    <font>
      <b/>
      <vertAlign val="superscript"/>
      <sz val="12"/>
      <color theme="1"/>
      <name val="Palatino Linotype"/>
      <family val="1"/>
    </font>
    <font>
      <sz val="12"/>
      <color rgb="FFFF0000"/>
      <name val="Palatino Linotype"/>
      <family val="1"/>
    </font>
    <font>
      <sz val="12"/>
      <name val="Palatino Linotype"/>
      <family val="1"/>
    </font>
    <font>
      <vertAlign val="superscript"/>
      <sz val="12"/>
      <color theme="1"/>
      <name val="Palatino Linotype"/>
      <family val="1"/>
    </font>
    <font>
      <vertAlign val="superscript"/>
      <sz val="12"/>
      <name val="Palatino Linotype"/>
      <family val="1"/>
    </font>
    <font>
      <b/>
      <sz val="12"/>
      <name val="Palatino Linotype"/>
      <family val="1"/>
    </font>
    <font>
      <b/>
      <sz val="11"/>
      <color theme="1"/>
      <name val="Palatino Linotype"/>
      <family val="1"/>
    </font>
    <font>
      <sz val="11"/>
      <color rgb="FFFF0000"/>
      <name val="Palatino Linotype"/>
      <family val="1"/>
    </font>
    <font>
      <sz val="11"/>
      <name val="Palatino Linotype"/>
      <family val="1"/>
    </font>
    <font>
      <i/>
      <sz val="12"/>
      <color theme="1"/>
      <name val="Palatino Linotype"/>
      <family val="1"/>
    </font>
    <font>
      <sz val="12"/>
      <color theme="1"/>
      <name val="Calibri"/>
      <family val="2"/>
      <scheme val="minor"/>
    </font>
    <font>
      <b/>
      <sz val="10"/>
      <color theme="1"/>
      <name val="Palatino Linotype"/>
      <family val="1"/>
    </font>
    <font>
      <b/>
      <sz val="11"/>
      <color theme="1"/>
      <name val="Calibri"/>
      <family val="2"/>
      <scheme val="minor"/>
    </font>
    <font>
      <b/>
      <sz val="10"/>
      <color rgb="FFFF0000"/>
      <name val="Palatino Linotype"/>
      <family val="1"/>
    </font>
    <font>
      <sz val="14"/>
      <color theme="1"/>
      <name val="Palatino Linotype"/>
      <family val="1"/>
    </font>
    <font>
      <sz val="10"/>
      <name val="Arial"/>
      <family val="2"/>
    </font>
  </fonts>
  <fills count="3">
    <fill>
      <patternFill patternType="none"/>
    </fill>
    <fill>
      <patternFill patternType="gray125"/>
    </fill>
    <fill>
      <patternFill patternType="solid">
        <fgColor theme="0" tint="-0.3499862666707357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23">
    <xf numFmtId="0" fontId="0" fillId="0" borderId="0" xfId="0"/>
    <xf numFmtId="0" fontId="3" fillId="0" borderId="0" xfId="4" applyFont="1" applyAlignment="1">
      <alignment horizontal="left"/>
    </xf>
    <xf numFmtId="0" fontId="3" fillId="0" borderId="0" xfId="4" applyFont="1"/>
    <xf numFmtId="0" fontId="2" fillId="0" borderId="0" xfId="4"/>
    <xf numFmtId="0" fontId="2" fillId="0" borderId="0" xfId="4" applyAlignment="1">
      <alignment horizontal="left"/>
    </xf>
    <xf numFmtId="0" fontId="4" fillId="0" borderId="0" xfId="4" applyFont="1" applyAlignment="1">
      <alignment horizontal="center"/>
    </xf>
    <xf numFmtId="0" fontId="5" fillId="0" borderId="0" xfId="4" applyFont="1" applyAlignment="1">
      <alignment horizontal="left"/>
    </xf>
    <xf numFmtId="0" fontId="6" fillId="0" borderId="0" xfId="4" applyFont="1"/>
    <xf numFmtId="0" fontId="7" fillId="0" borderId="0" xfId="4" applyFont="1"/>
    <xf numFmtId="0" fontId="6" fillId="0" borderId="0" xfId="4" applyFont="1" applyAlignment="1">
      <alignment horizontal="left" vertical="center"/>
    </xf>
    <xf numFmtId="0" fontId="8" fillId="0" borderId="0" xfId="0" applyFont="1"/>
    <xf numFmtId="0" fontId="7" fillId="0" borderId="0" xfId="4" applyFont="1" applyAlignment="1">
      <alignment horizontal="left" wrapText="1"/>
    </xf>
    <xf numFmtId="0" fontId="10" fillId="0" borderId="0" xfId="4" applyFont="1"/>
    <xf numFmtId="0" fontId="11" fillId="0" borderId="0" xfId="4" applyFont="1"/>
    <xf numFmtId="0" fontId="12" fillId="0" borderId="5" xfId="4" applyFont="1" applyBorder="1" applyAlignment="1">
      <alignment horizontal="center" wrapText="1"/>
    </xf>
    <xf numFmtId="0" fontId="12" fillId="0" borderId="0" xfId="4" applyFont="1"/>
    <xf numFmtId="164" fontId="14" fillId="0" borderId="0" xfId="5" applyNumberFormat="1" applyFont="1"/>
    <xf numFmtId="164" fontId="14" fillId="0" borderId="0" xfId="5" applyNumberFormat="1" applyFont="1" applyBorder="1"/>
    <xf numFmtId="166" fontId="15" fillId="0" borderId="0" xfId="2" applyNumberFormat="1" applyFont="1" applyFill="1"/>
    <xf numFmtId="44" fontId="15" fillId="0" borderId="0" xfId="2" applyFont="1" applyFill="1"/>
    <xf numFmtId="0" fontId="15" fillId="0" borderId="0" xfId="4" applyFont="1"/>
    <xf numFmtId="164" fontId="15" fillId="0" borderId="0" xfId="5" applyNumberFormat="1" applyFont="1"/>
    <xf numFmtId="164" fontId="15" fillId="0" borderId="0" xfId="5" applyNumberFormat="1" applyFont="1" applyBorder="1"/>
    <xf numFmtId="0" fontId="11" fillId="0" borderId="0" xfId="4" applyFont="1" applyAlignment="1">
      <alignment horizontal="left" indent="2"/>
    </xf>
    <xf numFmtId="164" fontId="15" fillId="0" borderId="0" xfId="5" applyNumberFormat="1" applyFont="1" applyFill="1"/>
    <xf numFmtId="0" fontId="11" fillId="0" borderId="0" xfId="4" applyFont="1" applyAlignment="1">
      <alignment horizontal="left" wrapText="1" indent="2"/>
    </xf>
    <xf numFmtId="164" fontId="15" fillId="0" borderId="0" xfId="7" applyNumberFormat="1" applyFont="1" applyFill="1"/>
    <xf numFmtId="0" fontId="15" fillId="0" borderId="0" xfId="4" applyFont="1" applyAlignment="1">
      <alignment horizontal="left" indent="4"/>
    </xf>
    <xf numFmtId="0" fontId="15" fillId="0" borderId="0" xfId="4" applyFont="1" applyAlignment="1">
      <alignment horizontal="left" wrapText="1" indent="2"/>
    </xf>
    <xf numFmtId="0" fontId="15" fillId="0" borderId="0" xfId="4" applyFont="1" applyAlignment="1">
      <alignment horizontal="left" indent="2"/>
    </xf>
    <xf numFmtId="0" fontId="18" fillId="0" borderId="0" xfId="4" applyFont="1" applyAlignment="1">
      <alignment horizontal="left"/>
    </xf>
    <xf numFmtId="164" fontId="14" fillId="0" borderId="0" xfId="5" applyNumberFormat="1" applyFont="1" applyFill="1"/>
    <xf numFmtId="0" fontId="18" fillId="0" borderId="0" xfId="4" applyFont="1"/>
    <xf numFmtId="0" fontId="15" fillId="0" borderId="0" xfId="4" applyFont="1" applyAlignment="1">
      <alignment horizontal="left" vertical="top" wrapText="1" indent="2"/>
    </xf>
    <xf numFmtId="0" fontId="19" fillId="0" borderId="0" xfId="4" applyFont="1"/>
    <xf numFmtId="166" fontId="15" fillId="0" borderId="4" xfId="2" applyNumberFormat="1" applyFont="1" applyBorder="1"/>
    <xf numFmtId="166" fontId="15" fillId="0" borderId="0" xfId="2" applyNumberFormat="1" applyFont="1" applyBorder="1"/>
    <xf numFmtId="164" fontId="20" fillId="0" borderId="0" xfId="5" applyNumberFormat="1" applyFont="1"/>
    <xf numFmtId="164" fontId="21" fillId="0" borderId="0" xfId="5" applyNumberFormat="1" applyFont="1" applyBorder="1"/>
    <xf numFmtId="164" fontId="20" fillId="0" borderId="0" xfId="5" applyNumberFormat="1" applyFont="1" applyBorder="1"/>
    <xf numFmtId="0" fontId="7" fillId="0" borderId="0" xfId="4" applyFont="1" applyAlignment="1">
      <alignment vertical="top"/>
    </xf>
    <xf numFmtId="49" fontId="10" fillId="0" borderId="0" xfId="4" applyNumberFormat="1" applyFont="1" applyAlignment="1">
      <alignment vertical="top"/>
    </xf>
    <xf numFmtId="164" fontId="10" fillId="0" borderId="0" xfId="5" applyNumberFormat="1" applyFont="1" applyBorder="1"/>
    <xf numFmtId="0" fontId="11" fillId="0" borderId="0" xfId="4" applyFont="1" applyAlignment="1">
      <alignment horizontal="left" vertical="top" wrapText="1"/>
    </xf>
    <xf numFmtId="49" fontId="10" fillId="0" borderId="0" xfId="4" applyNumberFormat="1" applyFont="1"/>
    <xf numFmtId="0" fontId="16" fillId="0" borderId="0" xfId="4" applyFont="1" applyAlignment="1">
      <alignment wrapText="1"/>
    </xf>
    <xf numFmtId="0" fontId="10" fillId="0" borderId="0" xfId="4" applyFont="1" applyAlignment="1">
      <alignment wrapText="1"/>
    </xf>
    <xf numFmtId="49" fontId="7" fillId="0" borderId="0" xfId="4" applyNumberFormat="1" applyFont="1"/>
    <xf numFmtId="0" fontId="7" fillId="0" borderId="0" xfId="4" applyFont="1" applyAlignment="1">
      <alignment wrapText="1"/>
    </xf>
    <xf numFmtId="43" fontId="10" fillId="0" borderId="0" xfId="5" applyFont="1"/>
    <xf numFmtId="43" fontId="10" fillId="0" borderId="0" xfId="5" applyFont="1" applyBorder="1"/>
    <xf numFmtId="0" fontId="6" fillId="0" borderId="0" xfId="0" applyFont="1" applyAlignment="1">
      <alignment horizontal="center"/>
    </xf>
    <xf numFmtId="0" fontId="11" fillId="0" borderId="0" xfId="0" applyFont="1" applyAlignment="1">
      <alignment horizontal="left" indent="2"/>
    </xf>
    <xf numFmtId="0" fontId="11" fillId="0" borderId="0" xfId="0" applyFont="1" applyAlignment="1">
      <alignment horizontal="left" indent="4"/>
    </xf>
    <xf numFmtId="0" fontId="23" fillId="0" borderId="0" xfId="0" applyFont="1"/>
    <xf numFmtId="0" fontId="12" fillId="0" borderId="0" xfId="4" applyFont="1" applyAlignment="1">
      <alignment horizontal="center"/>
    </xf>
    <xf numFmtId="164" fontId="11" fillId="0" borderId="0" xfId="1" applyNumberFormat="1" applyFont="1"/>
    <xf numFmtId="0" fontId="11" fillId="0" borderId="5" xfId="4" applyFont="1" applyBorder="1"/>
    <xf numFmtId="0" fontId="10" fillId="0" borderId="0" xfId="4" applyFont="1" applyAlignment="1">
      <alignment horizontal="left" wrapText="1"/>
    </xf>
    <xf numFmtId="2" fontId="11" fillId="0" borderId="0" xfId="4" applyNumberFormat="1" applyFont="1"/>
    <xf numFmtId="167" fontId="11" fillId="0" borderId="0" xfId="4" applyNumberFormat="1" applyFont="1"/>
    <xf numFmtId="0" fontId="11" fillId="0" borderId="0" xfId="0" applyFont="1"/>
    <xf numFmtId="0" fontId="24" fillId="0" borderId="5" xfId="4" applyFont="1" applyBorder="1" applyAlignment="1">
      <alignment horizontal="center" wrapText="1"/>
    </xf>
    <xf numFmtId="1" fontId="24" fillId="0" borderId="5" xfId="4" applyNumberFormat="1" applyFont="1" applyBorder="1" applyAlignment="1">
      <alignment horizontal="center" wrapText="1"/>
    </xf>
    <xf numFmtId="0" fontId="25" fillId="0" borderId="0" xfId="0" applyFont="1" applyAlignment="1">
      <alignment horizontal="left"/>
    </xf>
    <xf numFmtId="168" fontId="0" fillId="0" borderId="0" xfId="0" applyNumberFormat="1"/>
    <xf numFmtId="164" fontId="11" fillId="0" borderId="0" xfId="1" applyNumberFormat="1" applyFont="1" applyFill="1" applyBorder="1"/>
    <xf numFmtId="164" fontId="11" fillId="0" borderId="0" xfId="1" applyNumberFormat="1" applyFont="1" applyBorder="1"/>
    <xf numFmtId="166" fontId="15" fillId="0" borderId="0" xfId="2" applyNumberFormat="1" applyFont="1" applyFill="1" applyAlignment="1">
      <alignment horizontal="center" wrapText="1"/>
    </xf>
    <xf numFmtId="164" fontId="14" fillId="0" borderId="0" xfId="5" applyNumberFormat="1" applyFont="1" applyFill="1" applyBorder="1"/>
    <xf numFmtId="164" fontId="15" fillId="0" borderId="0" xfId="5" applyNumberFormat="1" applyFont="1" applyFill="1" applyAlignment="1">
      <alignment horizontal="center" wrapText="1"/>
    </xf>
    <xf numFmtId="164" fontId="15" fillId="0" borderId="0" xfId="5" applyNumberFormat="1" applyFont="1" applyFill="1" applyBorder="1"/>
    <xf numFmtId="164" fontId="15" fillId="0" borderId="2" xfId="5" applyNumberFormat="1" applyFont="1" applyFill="1" applyBorder="1"/>
    <xf numFmtId="166" fontId="15" fillId="0" borderId="4" xfId="2" applyNumberFormat="1" applyFont="1" applyFill="1" applyBorder="1"/>
    <xf numFmtId="166" fontId="15" fillId="0" borderId="0" xfId="2" applyNumberFormat="1" applyFont="1" applyFill="1" applyBorder="1"/>
    <xf numFmtId="164" fontId="21" fillId="0" borderId="0" xfId="5" applyNumberFormat="1" applyFont="1" applyFill="1" applyBorder="1"/>
    <xf numFmtId="164" fontId="20" fillId="0" borderId="0" xfId="5" applyNumberFormat="1" applyFont="1" applyFill="1" applyBorder="1"/>
    <xf numFmtId="0" fontId="7" fillId="0" borderId="0" xfId="4" applyFont="1" applyAlignment="1">
      <alignment horizontal="left"/>
    </xf>
    <xf numFmtId="0" fontId="24" fillId="0" borderId="0" xfId="4" applyFont="1" applyAlignment="1">
      <alignment horizontal="center"/>
    </xf>
    <xf numFmtId="0" fontId="19" fillId="0" borderId="0" xfId="0" applyFont="1" applyAlignment="1">
      <alignment horizontal="left"/>
    </xf>
    <xf numFmtId="0" fontId="10" fillId="0" borderId="0" xfId="0" applyFont="1"/>
    <xf numFmtId="0" fontId="26" fillId="0" borderId="0" xfId="4" applyFont="1" applyAlignment="1">
      <alignment horizontal="center" wrapText="1"/>
    </xf>
    <xf numFmtId="0" fontId="24" fillId="0" borderId="0" xfId="4" applyFont="1" applyAlignment="1">
      <alignment horizontal="center" wrapText="1"/>
    </xf>
    <xf numFmtId="0" fontId="7" fillId="0" borderId="0" xfId="4" applyFont="1" applyAlignment="1">
      <alignment horizontal="center" wrapText="1"/>
    </xf>
    <xf numFmtId="164" fontId="14" fillId="2" borderId="0" xfId="5" applyNumberFormat="1" applyFont="1" applyFill="1"/>
    <xf numFmtId="0" fontId="15" fillId="2" borderId="0" xfId="4" applyFont="1" applyFill="1"/>
    <xf numFmtId="0" fontId="6" fillId="0" borderId="0" xfId="4" applyFont="1" applyAlignment="1">
      <alignment horizontal="left"/>
    </xf>
    <xf numFmtId="0" fontId="27" fillId="0" borderId="0" xfId="4" applyFont="1" applyAlignment="1">
      <alignment horizontal="left"/>
    </xf>
    <xf numFmtId="49" fontId="28" fillId="0" borderId="0" xfId="4" applyNumberFormat="1" applyFont="1" applyAlignment="1">
      <alignment horizontal="center" wrapText="1"/>
    </xf>
    <xf numFmtId="164" fontId="28" fillId="0" borderId="0" xfId="5" applyNumberFormat="1" applyFont="1" applyFill="1" applyAlignment="1">
      <alignment horizontal="center" wrapText="1"/>
    </xf>
    <xf numFmtId="49" fontId="28" fillId="0" borderId="0" xfId="4" applyNumberFormat="1" applyFont="1" applyAlignment="1">
      <alignment horizontal="left"/>
    </xf>
    <xf numFmtId="49" fontId="5" fillId="0" borderId="0" xfId="4" applyNumberFormat="1" applyFont="1" applyAlignment="1">
      <alignment horizontal="left"/>
    </xf>
    <xf numFmtId="10" fontId="28" fillId="0" borderId="4" xfId="3" applyNumberFormat="1" applyFont="1" applyFill="1" applyBorder="1" applyAlignment="1">
      <alignment horizontal="center" vertical="center" wrapText="1"/>
    </xf>
    <xf numFmtId="10" fontId="28" fillId="0" borderId="0" xfId="3" applyNumberFormat="1" applyFont="1" applyFill="1" applyAlignment="1">
      <alignment horizontal="center" vertical="center" wrapText="1"/>
    </xf>
    <xf numFmtId="165" fontId="28" fillId="0" borderId="0" xfId="6" applyNumberFormat="1" applyFont="1" applyFill="1" applyAlignment="1">
      <alignment horizontal="center" vertical="center" wrapText="1"/>
    </xf>
    <xf numFmtId="165" fontId="28" fillId="0" borderId="4" xfId="6" applyNumberFormat="1" applyFont="1" applyFill="1" applyBorder="1" applyAlignment="1">
      <alignment horizontal="center" vertical="center" wrapText="1"/>
    </xf>
    <xf numFmtId="49" fontId="28" fillId="0" borderId="0" xfId="4" applyNumberFormat="1" applyFont="1" applyAlignment="1">
      <alignment horizontal="center" vertical="center" wrapText="1"/>
    </xf>
    <xf numFmtId="49" fontId="28" fillId="0" borderId="0" xfId="4" applyNumberFormat="1" applyFont="1" applyAlignment="1">
      <alignment horizontal="left" vertical="center" wrapText="1"/>
    </xf>
    <xf numFmtId="164" fontId="28" fillId="0" borderId="0" xfId="5" applyNumberFormat="1" applyFont="1" applyFill="1" applyAlignment="1">
      <alignment horizontal="center" vertical="center" wrapText="1"/>
    </xf>
    <xf numFmtId="166" fontId="28" fillId="0" borderId="4" xfId="2" applyNumberFormat="1" applyFont="1" applyFill="1" applyBorder="1" applyAlignment="1">
      <alignment vertical="center"/>
    </xf>
    <xf numFmtId="49" fontId="28" fillId="0" borderId="0" xfId="3" applyNumberFormat="1" applyFont="1" applyFill="1" applyAlignment="1">
      <alignment horizontal="center" wrapText="1"/>
    </xf>
    <xf numFmtId="165" fontId="28" fillId="0" borderId="0" xfId="6" applyNumberFormat="1" applyFont="1" applyFill="1" applyAlignment="1">
      <alignment horizontal="center" wrapText="1"/>
    </xf>
    <xf numFmtId="49" fontId="2" fillId="0" borderId="0" xfId="4" applyNumberFormat="1"/>
    <xf numFmtId="166" fontId="28" fillId="0" borderId="0" xfId="2" applyNumberFormat="1" applyFont="1" applyFill="1" applyBorder="1" applyAlignment="1"/>
    <xf numFmtId="49" fontId="28" fillId="0" borderId="0" xfId="3" applyNumberFormat="1" applyFont="1" applyFill="1" applyBorder="1" applyAlignment="1">
      <alignment horizontal="center" wrapText="1"/>
    </xf>
    <xf numFmtId="165" fontId="28" fillId="0" borderId="0" xfId="6" applyNumberFormat="1" applyFont="1" applyFill="1" applyBorder="1" applyAlignment="1">
      <alignment horizontal="center" wrapText="1"/>
    </xf>
    <xf numFmtId="166" fontId="2" fillId="0" borderId="4" xfId="4" applyNumberFormat="1" applyBorder="1"/>
    <xf numFmtId="165" fontId="2" fillId="0" borderId="6" xfId="3" applyNumberFormat="1" applyFont="1" applyBorder="1"/>
    <xf numFmtId="10" fontId="28" fillId="0" borderId="5" xfId="3" applyNumberFormat="1" applyFont="1" applyFill="1" applyBorder="1" applyAlignment="1">
      <alignment horizontal="center" vertical="center" wrapText="1"/>
    </xf>
    <xf numFmtId="165" fontId="2" fillId="0" borderId="5" xfId="3" applyNumberFormat="1" applyFont="1" applyBorder="1"/>
    <xf numFmtId="0" fontId="6" fillId="0" borderId="0" xfId="4" applyFont="1" applyAlignment="1">
      <alignment horizontal="center"/>
    </xf>
    <xf numFmtId="0" fontId="11" fillId="0" borderId="0" xfId="4" applyFont="1" applyAlignment="1">
      <alignment horizontal="left" vertical="top" wrapText="1"/>
    </xf>
    <xf numFmtId="0" fontId="15" fillId="0" borderId="0" xfId="4" applyFont="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center"/>
    </xf>
    <xf numFmtId="0" fontId="6" fillId="0" borderId="0" xfId="0" applyFont="1" applyAlignment="1">
      <alignment horizontal="left" vertical="top" wrapText="1"/>
    </xf>
    <xf numFmtId="0" fontId="24" fillId="0" borderId="2" xfId="4" applyFont="1" applyBorder="1" applyAlignment="1">
      <alignment horizontal="center" wrapText="1"/>
    </xf>
    <xf numFmtId="0" fontId="24" fillId="0" borderId="3" xfId="4" applyFont="1" applyBorder="1" applyAlignment="1">
      <alignment horizontal="center" wrapText="1"/>
    </xf>
    <xf numFmtId="0" fontId="7" fillId="0" borderId="0" xfId="4" applyFont="1" applyAlignment="1">
      <alignment horizontal="center"/>
    </xf>
    <xf numFmtId="0" fontId="19" fillId="0" borderId="1" xfId="0" applyFont="1" applyBorder="1" applyAlignment="1">
      <alignment horizontal="center"/>
    </xf>
    <xf numFmtId="0" fontId="19" fillId="0" borderId="3" xfId="0" applyFont="1" applyBorder="1" applyAlignment="1">
      <alignment horizontal="center"/>
    </xf>
    <xf numFmtId="0" fontId="19" fillId="0" borderId="2" xfId="0" applyFont="1" applyBorder="1" applyAlignment="1">
      <alignment horizontal="center"/>
    </xf>
    <xf numFmtId="166" fontId="28" fillId="0" borderId="0" xfId="2" applyNumberFormat="1" applyFont="1" applyFill="1" applyBorder="1"/>
  </cellXfs>
  <cellStyles count="8">
    <cellStyle name="Comma" xfId="1" builtinId="3"/>
    <cellStyle name="Comma 2" xfId="5" xr:uid="{00000000-0005-0000-0000-000001000000}"/>
    <cellStyle name="Comma 2 2" xfId="7" xr:uid="{00000000-0005-0000-0000-000002000000}"/>
    <cellStyle name="Currency" xfId="2" builtinId="4"/>
    <cellStyle name="Normal" xfId="0" builtinId="0"/>
    <cellStyle name="Normal 2 2" xfId="4" xr:uid="{00000000-0005-0000-0000-000005000000}"/>
    <cellStyle name="Percent" xfId="3" builtinId="5"/>
    <cellStyle name="Percent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x%20Engagement\WM\WorkPapers\%7bB74338AA-4FC2-4BBA-8463-E639B8FE1C14%7d\%7b9FEBCE37-9F7C-48ED-900C-C0ECE57E1AE5%7d\Clerks%20GASB%20Tables%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itydata\TRSL\TRSL%20Valuations\2014%20TRSL%20Val\GASB%2068\ACTUARY_2014_GASB_6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fx%20Engagement\WM\WorkPapers\%7bB74338AA-4FC2-4BBA-8463-E639B8FE1C14%7d\%7b9FEBCE37-9F7C-48ED-900C-C0ECE57E1AE5%7d\Clerks%20GASB%20Exhibits%202013.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K:\Audit\Audit\Audit%202024\GASB%2068\2023%20GASB%2068%20Employer%20Pension%20Reports\GASB%2068%20Employer%20Pension%20Report%20Schedules%202023.xlsx" TargetMode="External"/><Relationship Id="rId1" Type="http://schemas.openxmlformats.org/officeDocument/2006/relationships/externalLinkPath" Target="GASB%2068%20Employer%20Pension%20Report%20Schedule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alculations"/>
      <sheetName val="Table 1"/>
      <sheetName val="Table 2"/>
      <sheetName val="Table 3"/>
      <sheetName val="UAL Payments"/>
      <sheetName val="Total Inputs"/>
      <sheetName val="Input Actives"/>
      <sheetName val="Input Retirees"/>
      <sheetName val="Input Terminated"/>
      <sheetName val="Tables for Export"/>
      <sheetName val="APL DATA"/>
    </sheetNames>
    <sheetDataSet>
      <sheetData sheetId="0">
        <row r="4">
          <cell r="B4">
            <v>41455</v>
          </cell>
        </row>
        <row r="6">
          <cell r="B6">
            <v>0.03</v>
          </cell>
        </row>
        <row r="7">
          <cell r="B7">
            <v>0.03</v>
          </cell>
        </row>
        <row r="8">
          <cell r="B8">
            <v>7.4999999999999997E-2</v>
          </cell>
        </row>
        <row r="9">
          <cell r="B9">
            <v>0.04</v>
          </cell>
        </row>
        <row r="11">
          <cell r="B11">
            <v>443430781</v>
          </cell>
        </row>
        <row r="12">
          <cell r="B12">
            <v>469775</v>
          </cell>
        </row>
        <row r="21">
          <cell r="B21">
            <v>86935230</v>
          </cell>
        </row>
      </sheetData>
      <sheetData sheetId="1"/>
      <sheetData sheetId="2"/>
      <sheetData sheetId="3"/>
      <sheetData sheetId="4">
        <row r="4">
          <cell r="Q4">
            <v>7.4999999999999997E-2</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Exhibit 2 sj rv2"/>
      <sheetName val="Exhibit 2"/>
      <sheetName val="Exhibit 3"/>
      <sheetName val="Exhibit 4"/>
      <sheetName val="Exhibit 5"/>
      <sheetName val="Sheet1"/>
      <sheetName val="Amort of E'er Am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Exhibit I"/>
      <sheetName val="Exhibit I (Export)"/>
      <sheetName val="Exhibit II"/>
      <sheetName val="Exhibit II (Export)"/>
      <sheetName val="Exhibit III"/>
      <sheetName val="Exhibit III (Export)"/>
      <sheetName val="Exhibit IV"/>
      <sheetName val="Exhibit IV (Export)"/>
      <sheetName val="Exhibit V"/>
      <sheetName val="Exhibit V (Export)"/>
      <sheetName val="Exhibit VI"/>
      <sheetName val="Exhibit VI (Export)"/>
      <sheetName val="Sheet3"/>
      <sheetName val="Sheet4"/>
      <sheetName val="Sheet5"/>
      <sheetName val="Exhibit VII"/>
      <sheetName val="Exhibit VII (Export)"/>
      <sheetName val="Exhibit VIII"/>
      <sheetName val="Exhibit VIII (Export)"/>
      <sheetName val="Input Salaries by ER"/>
      <sheetName val="ER Codes"/>
      <sheetName val="APL DATA"/>
      <sheetName val="Sheet1"/>
      <sheetName val="Sheet2"/>
    </sheetNames>
    <sheetDataSet>
      <sheetData sheetId="0">
        <row r="22">
          <cell r="C22">
            <v>165175851</v>
          </cell>
        </row>
        <row r="26">
          <cell r="C26">
            <v>231852152</v>
          </cell>
        </row>
        <row r="30">
          <cell r="C30">
            <v>108455087</v>
          </cell>
        </row>
        <row r="42">
          <cell r="B4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RS Allocations 2023"/>
      <sheetName val="ERS NPL 2023"/>
      <sheetName val="ERS Prop Share Contrib 2023"/>
      <sheetName val="ERS Chgs in Disc Rate 2023"/>
      <sheetName val="ERS Sched of Rem Amort 2023"/>
      <sheetName val="ERS Chg in NPL Chg in Prop"/>
      <sheetName val="Explanation of Acronyms"/>
      <sheetName val="Exhibit 2 - 2023"/>
      <sheetName val="2023 Agency ERS Share"/>
      <sheetName val="2023 ER Pension Amts"/>
      <sheetName val="GASB Constants"/>
      <sheetName val="ERS Rates"/>
    </sheetNames>
    <sheetDataSet>
      <sheetData sheetId="0"/>
      <sheetData sheetId="1"/>
      <sheetData sheetId="2"/>
      <sheetData sheetId="3"/>
      <sheetData sheetId="4"/>
      <sheetData sheetId="5"/>
      <sheetData sheetId="6"/>
      <sheetData sheetId="7">
        <row r="10">
          <cell r="A10" t="str">
            <v xml:space="preserve"> LsrAgy00943</v>
          </cell>
          <cell r="B10" t="str">
            <v>15TH JUDICIAL DISTRICT COURT</v>
          </cell>
          <cell r="C10">
            <v>185983</v>
          </cell>
          <cell r="D10">
            <v>76811</v>
          </cell>
          <cell r="E10">
            <v>0.41299999999999998</v>
          </cell>
          <cell r="F10">
            <v>548535</v>
          </cell>
          <cell r="G10">
            <v>8.2000000000000001E-5</v>
          </cell>
          <cell r="H10">
            <v>8.7399999999999997E-5</v>
          </cell>
          <cell r="I10">
            <v>-5.4E-6</v>
          </cell>
          <cell r="J10">
            <v>82580</v>
          </cell>
          <cell r="K10">
            <v>11874</v>
          </cell>
          <cell r="L10">
            <v>0</v>
          </cell>
          <cell r="M10">
            <v>3136</v>
          </cell>
          <cell r="N10">
            <v>0</v>
          </cell>
          <cell r="O10">
            <v>0</v>
          </cell>
          <cell r="P10">
            <v>14994</v>
          </cell>
          <cell r="Q10">
            <v>-19809</v>
          </cell>
          <cell r="R10">
            <v>27017</v>
          </cell>
          <cell r="S10">
            <v>-7191</v>
          </cell>
          <cell r="T10">
            <v>718261</v>
          </cell>
          <cell r="U10">
            <v>404741</v>
          </cell>
          <cell r="V10">
            <v>660646</v>
          </cell>
          <cell r="W10">
            <v>-41125</v>
          </cell>
          <cell r="X10">
            <v>0</v>
          </cell>
          <cell r="Y10">
            <v>-4172</v>
          </cell>
          <cell r="Z10">
            <v>30877</v>
          </cell>
          <cell r="AA10">
            <v>74846</v>
          </cell>
          <cell r="AB10">
            <v>105723</v>
          </cell>
        </row>
        <row r="11">
          <cell r="A11" t="str">
            <v xml:space="preserve"> LsrAgy00351</v>
          </cell>
          <cell r="B11" t="str">
            <v>17TH JUDICIAL DIST COURT</v>
          </cell>
          <cell r="C11">
            <v>968842</v>
          </cell>
          <cell r="D11">
            <v>400942</v>
          </cell>
          <cell r="E11">
            <v>0.41383599999999998</v>
          </cell>
          <cell r="F11">
            <v>2863157</v>
          </cell>
          <cell r="G11">
            <v>4.2779999999999999E-4</v>
          </cell>
          <cell r="H11">
            <v>4.3659999999999999E-4</v>
          </cell>
          <cell r="I11">
            <v>-8.8000000000000004E-6</v>
          </cell>
          <cell r="J11">
            <v>431040</v>
          </cell>
          <cell r="K11">
            <v>61979</v>
          </cell>
          <cell r="L11">
            <v>0</v>
          </cell>
          <cell r="M11">
            <v>16368</v>
          </cell>
          <cell r="N11">
            <v>0</v>
          </cell>
          <cell r="O11">
            <v>0</v>
          </cell>
          <cell r="P11">
            <v>78262</v>
          </cell>
          <cell r="Q11">
            <v>-103399</v>
          </cell>
          <cell r="R11">
            <v>141019</v>
          </cell>
          <cell r="S11">
            <v>-37536</v>
          </cell>
          <cell r="T11">
            <v>3749067</v>
          </cell>
          <cell r="U11">
            <v>2112603</v>
          </cell>
          <cell r="V11">
            <v>3300508</v>
          </cell>
          <cell r="W11">
            <v>-66828</v>
          </cell>
          <cell r="X11">
            <v>0</v>
          </cell>
          <cell r="Y11">
            <v>-6780</v>
          </cell>
          <cell r="Z11">
            <v>161085</v>
          </cell>
          <cell r="AA11">
            <v>390752</v>
          </cell>
          <cell r="AB11">
            <v>551837</v>
          </cell>
        </row>
        <row r="12">
          <cell r="A12" t="str">
            <v xml:space="preserve"> LsrAgy00250</v>
          </cell>
          <cell r="B12" t="str">
            <v>18TH JUDICIAL DISTRICT</v>
          </cell>
          <cell r="C12">
            <v>204008</v>
          </cell>
          <cell r="D12">
            <v>84255</v>
          </cell>
          <cell r="E12">
            <v>0.41299999999999998</v>
          </cell>
          <cell r="F12">
            <v>601681</v>
          </cell>
          <cell r="G12">
            <v>8.9900000000000003E-5</v>
          </cell>
          <cell r="H12">
            <v>9.31E-5</v>
          </cell>
          <cell r="I12">
            <v>-3.1999999999999999E-6</v>
          </cell>
          <cell r="J12">
            <v>90581</v>
          </cell>
          <cell r="K12">
            <v>13025</v>
          </cell>
          <cell r="L12">
            <v>0</v>
          </cell>
          <cell r="M12">
            <v>3440</v>
          </cell>
          <cell r="N12">
            <v>0</v>
          </cell>
          <cell r="O12">
            <v>0</v>
          </cell>
          <cell r="P12">
            <v>16446</v>
          </cell>
          <cell r="Q12">
            <v>-21729</v>
          </cell>
          <cell r="R12">
            <v>29635</v>
          </cell>
          <cell r="S12">
            <v>-7888</v>
          </cell>
          <cell r="T12">
            <v>787852</v>
          </cell>
          <cell r="U12">
            <v>443955</v>
          </cell>
          <cell r="V12">
            <v>703888</v>
          </cell>
          <cell r="W12">
            <v>-24342</v>
          </cell>
          <cell r="X12">
            <v>0</v>
          </cell>
          <cell r="Y12">
            <v>-2470</v>
          </cell>
          <cell r="Z12">
            <v>33851</v>
          </cell>
          <cell r="AA12">
            <v>82115</v>
          </cell>
          <cell r="AB12">
            <v>115966</v>
          </cell>
        </row>
        <row r="13">
          <cell r="A13" t="str">
            <v xml:space="preserve"> LsrAgy00321</v>
          </cell>
          <cell r="B13" t="str">
            <v>19TH JUDICIAL DIST COURT</v>
          </cell>
          <cell r="C13">
            <v>2767797</v>
          </cell>
          <cell r="D13">
            <v>1143100</v>
          </cell>
          <cell r="E13">
            <v>0.41299999999999998</v>
          </cell>
          <cell r="F13">
            <v>8163026</v>
          </cell>
          <cell r="G13">
            <v>1.2195000000000001E-3</v>
          </cell>
          <cell r="H13">
            <v>1.3531000000000001E-3</v>
          </cell>
          <cell r="I13">
            <v>-1.3359999999999999E-4</v>
          </cell>
          <cell r="J13">
            <v>1228919</v>
          </cell>
          <cell r="K13">
            <v>176705</v>
          </cell>
          <cell r="L13">
            <v>0</v>
          </cell>
          <cell r="M13">
            <v>46666</v>
          </cell>
          <cell r="N13">
            <v>0</v>
          </cell>
          <cell r="O13">
            <v>0</v>
          </cell>
          <cell r="P13">
            <v>223129</v>
          </cell>
          <cell r="Q13">
            <v>-294795</v>
          </cell>
          <cell r="R13">
            <v>402054</v>
          </cell>
          <cell r="S13">
            <v>-107016</v>
          </cell>
          <cell r="T13">
            <v>10688808</v>
          </cell>
          <cell r="U13">
            <v>6023154</v>
          </cell>
          <cell r="V13">
            <v>10229313</v>
          </cell>
          <cell r="W13">
            <v>-1009906</v>
          </cell>
          <cell r="X13">
            <v>0</v>
          </cell>
          <cell r="Y13">
            <v>-102460</v>
          </cell>
          <cell r="Z13">
            <v>459194</v>
          </cell>
          <cell r="AA13">
            <v>1114124</v>
          </cell>
          <cell r="AB13">
            <v>1573318</v>
          </cell>
        </row>
        <row r="14">
          <cell r="A14" t="str">
            <v xml:space="preserve"> LsrAgy00245</v>
          </cell>
          <cell r="B14" t="str">
            <v>20TH JUDICIAL DISTRICT COURT</v>
          </cell>
          <cell r="C14">
            <v>214193</v>
          </cell>
          <cell r="D14">
            <v>88462</v>
          </cell>
          <cell r="E14">
            <v>0.41299999999999998</v>
          </cell>
          <cell r="F14">
            <v>631735</v>
          </cell>
          <cell r="G14">
            <v>9.4400000000000004E-5</v>
          </cell>
          <cell r="H14">
            <v>1.054E-4</v>
          </cell>
          <cell r="I14">
            <v>-1.1E-5</v>
          </cell>
          <cell r="J14">
            <v>95106</v>
          </cell>
          <cell r="K14">
            <v>13675</v>
          </cell>
          <cell r="L14">
            <v>0</v>
          </cell>
          <cell r="M14">
            <v>3611</v>
          </cell>
          <cell r="N14">
            <v>0</v>
          </cell>
          <cell r="O14">
            <v>0</v>
          </cell>
          <cell r="P14">
            <v>17268</v>
          </cell>
          <cell r="Q14">
            <v>-22814</v>
          </cell>
          <cell r="R14">
            <v>31115</v>
          </cell>
          <cell r="S14">
            <v>-8282</v>
          </cell>
          <cell r="T14">
            <v>827205</v>
          </cell>
          <cell r="U14">
            <v>466131</v>
          </cell>
          <cell r="V14">
            <v>796797</v>
          </cell>
          <cell r="W14">
            <v>-83308</v>
          </cell>
          <cell r="X14">
            <v>0</v>
          </cell>
          <cell r="Y14">
            <v>-8452</v>
          </cell>
          <cell r="Z14">
            <v>35546</v>
          </cell>
          <cell r="AA14">
            <v>86213</v>
          </cell>
          <cell r="AB14">
            <v>121759</v>
          </cell>
        </row>
        <row r="15">
          <cell r="A15" t="str">
            <v xml:space="preserve"> LsrAgy00243</v>
          </cell>
          <cell r="B15" t="str">
            <v>24TH JUDICIAL DIST CT JEFFERSON PARISH</v>
          </cell>
          <cell r="C15">
            <v>928451</v>
          </cell>
          <cell r="D15">
            <v>383450</v>
          </cell>
          <cell r="E15">
            <v>0.41299999999999998</v>
          </cell>
          <cell r="F15">
            <v>2738256</v>
          </cell>
          <cell r="G15">
            <v>4.0910000000000002E-4</v>
          </cell>
          <cell r="H15">
            <v>3.5710000000000001E-4</v>
          </cell>
          <cell r="I15">
            <v>5.1999999999999997E-5</v>
          </cell>
          <cell r="J15">
            <v>412236</v>
          </cell>
          <cell r="K15">
            <v>59275</v>
          </cell>
          <cell r="L15">
            <v>0</v>
          </cell>
          <cell r="M15">
            <v>15654</v>
          </cell>
          <cell r="N15">
            <v>0</v>
          </cell>
          <cell r="O15">
            <v>0</v>
          </cell>
          <cell r="P15">
            <v>74848</v>
          </cell>
          <cell r="Q15">
            <v>-98888</v>
          </cell>
          <cell r="R15">
            <v>134867</v>
          </cell>
          <cell r="S15">
            <v>-35898</v>
          </cell>
          <cell r="T15">
            <v>3585520</v>
          </cell>
          <cell r="U15">
            <v>2020444</v>
          </cell>
          <cell r="V15">
            <v>2699735</v>
          </cell>
          <cell r="W15">
            <v>392880</v>
          </cell>
          <cell r="X15">
            <v>0</v>
          </cell>
          <cell r="Y15">
            <v>39860</v>
          </cell>
          <cell r="Z15">
            <v>154044</v>
          </cell>
          <cell r="AA15">
            <v>373720</v>
          </cell>
          <cell r="AB15">
            <v>527764</v>
          </cell>
        </row>
        <row r="16">
          <cell r="A16" t="str">
            <v xml:space="preserve"> LsrAgy00359</v>
          </cell>
          <cell r="B16" t="str">
            <v>2ND JUDICIAL DISTRICT COURT DIVISION A</v>
          </cell>
          <cell r="C16">
            <v>103200</v>
          </cell>
          <cell r="D16">
            <v>42622</v>
          </cell>
          <cell r="E16">
            <v>0.41299999999999998</v>
          </cell>
          <cell r="F16">
            <v>304355</v>
          </cell>
          <cell r="G16">
            <v>4.5500000000000001E-5</v>
          </cell>
          <cell r="H16">
            <v>3.9499999999999998E-5</v>
          </cell>
          <cell r="I16">
            <v>6.0000000000000002E-6</v>
          </cell>
          <cell r="J16">
            <v>45820</v>
          </cell>
          <cell r="K16">
            <v>6588</v>
          </cell>
          <cell r="L16">
            <v>0</v>
          </cell>
          <cell r="M16">
            <v>1740</v>
          </cell>
          <cell r="N16">
            <v>0</v>
          </cell>
          <cell r="O16">
            <v>0</v>
          </cell>
          <cell r="P16">
            <v>8319</v>
          </cell>
          <cell r="Q16">
            <v>-10991</v>
          </cell>
          <cell r="R16">
            <v>14990</v>
          </cell>
          <cell r="S16">
            <v>-3990</v>
          </cell>
          <cell r="T16">
            <v>398527</v>
          </cell>
          <cell r="U16">
            <v>224571</v>
          </cell>
          <cell r="V16">
            <v>298534</v>
          </cell>
          <cell r="W16">
            <v>45207</v>
          </cell>
          <cell r="X16">
            <v>0</v>
          </cell>
          <cell r="Y16">
            <v>4587</v>
          </cell>
          <cell r="Z16">
            <v>17133</v>
          </cell>
          <cell r="AA16">
            <v>41527</v>
          </cell>
          <cell r="AB16">
            <v>58660</v>
          </cell>
        </row>
        <row r="17">
          <cell r="A17" t="str">
            <v xml:space="preserve"> LsrAgy00368</v>
          </cell>
          <cell r="B17" t="str">
            <v>2ND JUDICIAL DISTRICT COURT DIVISION B</v>
          </cell>
          <cell r="C17">
            <v>96000</v>
          </cell>
          <cell r="D17">
            <v>39648</v>
          </cell>
          <cell r="E17">
            <v>0.41299999999999998</v>
          </cell>
          <cell r="F17">
            <v>283136</v>
          </cell>
          <cell r="G17">
            <v>4.2299999999999998E-5</v>
          </cell>
          <cell r="H17">
            <v>4.5099999999999998E-5</v>
          </cell>
          <cell r="I17">
            <v>-2.7999999999999999E-6</v>
          </cell>
          <cell r="J17">
            <v>42625</v>
          </cell>
          <cell r="K17">
            <v>6129</v>
          </cell>
          <cell r="L17">
            <v>0</v>
          </cell>
          <cell r="M17">
            <v>1619</v>
          </cell>
          <cell r="N17">
            <v>0</v>
          </cell>
          <cell r="O17">
            <v>0</v>
          </cell>
          <cell r="P17">
            <v>7739</v>
          </cell>
          <cell r="Q17">
            <v>-10225</v>
          </cell>
          <cell r="R17">
            <v>13945</v>
          </cell>
          <cell r="S17">
            <v>-3712</v>
          </cell>
          <cell r="T17">
            <v>370744</v>
          </cell>
          <cell r="U17">
            <v>208914</v>
          </cell>
          <cell r="V17">
            <v>341171</v>
          </cell>
          <cell r="W17">
            <v>-21394</v>
          </cell>
          <cell r="X17">
            <v>0</v>
          </cell>
          <cell r="Y17">
            <v>-2171</v>
          </cell>
          <cell r="Z17">
            <v>15928</v>
          </cell>
          <cell r="AA17">
            <v>38643</v>
          </cell>
          <cell r="AB17">
            <v>54571</v>
          </cell>
        </row>
        <row r="18">
          <cell r="A18" t="str">
            <v xml:space="preserve"> LsrAgy00361</v>
          </cell>
          <cell r="B18" t="str">
            <v>2ND JUDICIAL DISTRICT COURT DIVISION C</v>
          </cell>
          <cell r="C18">
            <v>112800</v>
          </cell>
          <cell r="D18">
            <v>46586</v>
          </cell>
          <cell r="E18">
            <v>0.41299999999999998</v>
          </cell>
          <cell r="F18">
            <v>332668</v>
          </cell>
          <cell r="G18">
            <v>4.9700000000000002E-5</v>
          </cell>
          <cell r="H18">
            <v>5.3999999999999998E-5</v>
          </cell>
          <cell r="I18">
            <v>-4.3000000000000003E-6</v>
          </cell>
          <cell r="J18">
            <v>50082</v>
          </cell>
          <cell r="K18">
            <v>7201</v>
          </cell>
          <cell r="L18">
            <v>0</v>
          </cell>
          <cell r="M18">
            <v>1902</v>
          </cell>
          <cell r="N18">
            <v>0</v>
          </cell>
          <cell r="O18">
            <v>0</v>
          </cell>
          <cell r="P18">
            <v>9093</v>
          </cell>
          <cell r="Q18">
            <v>-12014</v>
          </cell>
          <cell r="R18">
            <v>16385</v>
          </cell>
          <cell r="S18">
            <v>-4361</v>
          </cell>
          <cell r="T18">
            <v>435602</v>
          </cell>
          <cell r="U18">
            <v>245462</v>
          </cell>
          <cell r="V18">
            <v>407999</v>
          </cell>
          <cell r="W18">
            <v>-32280</v>
          </cell>
          <cell r="X18">
            <v>0</v>
          </cell>
          <cell r="Y18">
            <v>-3275</v>
          </cell>
          <cell r="Z18">
            <v>18714</v>
          </cell>
          <cell r="AA18">
            <v>45404</v>
          </cell>
          <cell r="AB18">
            <v>64118</v>
          </cell>
        </row>
        <row r="19">
          <cell r="A19" t="str">
            <v xml:space="preserve"> 23-CA-3</v>
          </cell>
          <cell r="B19" t="str">
            <v>3RD CIRCUIT COURT OF APPEAL</v>
          </cell>
          <cell r="C19">
            <v>3824679</v>
          </cell>
          <cell r="D19">
            <v>1579592</v>
          </cell>
          <cell r="E19">
            <v>0.41299999999999998</v>
          </cell>
          <cell r="F19">
            <v>11280068</v>
          </cell>
          <cell r="G19">
            <v>1.6852E-3</v>
          </cell>
          <cell r="H19">
            <v>1.6174E-3</v>
          </cell>
          <cell r="I19">
            <v>6.7799999999999995E-5</v>
          </cell>
          <cell r="J19">
            <v>1698181</v>
          </cell>
          <cell r="K19">
            <v>244180</v>
          </cell>
          <cell r="L19">
            <v>0</v>
          </cell>
          <cell r="M19">
            <v>64486</v>
          </cell>
          <cell r="N19">
            <v>0</v>
          </cell>
          <cell r="O19">
            <v>0</v>
          </cell>
          <cell r="P19">
            <v>308330</v>
          </cell>
          <cell r="Q19">
            <v>-407362</v>
          </cell>
          <cell r="R19">
            <v>555578</v>
          </cell>
          <cell r="S19">
            <v>-147880</v>
          </cell>
          <cell r="T19">
            <v>14770318</v>
          </cell>
          <cell r="U19">
            <v>8323088</v>
          </cell>
          <cell r="V19">
            <v>12227202</v>
          </cell>
          <cell r="W19">
            <v>512626</v>
          </cell>
          <cell r="X19">
            <v>0</v>
          </cell>
          <cell r="Y19">
            <v>52008</v>
          </cell>
          <cell r="Z19">
            <v>634550</v>
          </cell>
          <cell r="AA19">
            <v>1539538</v>
          </cell>
          <cell r="AB19">
            <v>2174088</v>
          </cell>
        </row>
        <row r="20">
          <cell r="A20" t="str">
            <v xml:space="preserve"> LsrAgy00194</v>
          </cell>
          <cell r="B20" t="str">
            <v>3RD JUDICIAL DISTRICT COURT</v>
          </cell>
          <cell r="C20">
            <v>235080</v>
          </cell>
          <cell r="D20">
            <v>97088</v>
          </cell>
          <cell r="E20">
            <v>0.41299999999999998</v>
          </cell>
          <cell r="F20">
            <v>693316</v>
          </cell>
          <cell r="G20">
            <v>1.036E-4</v>
          </cell>
          <cell r="H20">
            <v>4.1300000000000001E-5</v>
          </cell>
          <cell r="I20">
            <v>6.2299999999999996E-5</v>
          </cell>
          <cell r="J20">
            <v>104377</v>
          </cell>
          <cell r="K20">
            <v>15008</v>
          </cell>
          <cell r="L20">
            <v>0</v>
          </cell>
          <cell r="M20">
            <v>3964</v>
          </cell>
          <cell r="N20">
            <v>0</v>
          </cell>
          <cell r="O20">
            <v>0</v>
          </cell>
          <cell r="P20">
            <v>18951</v>
          </cell>
          <cell r="Q20">
            <v>-25038</v>
          </cell>
          <cell r="R20">
            <v>34148</v>
          </cell>
          <cell r="S20">
            <v>-9089</v>
          </cell>
          <cell r="T20">
            <v>907840</v>
          </cell>
          <cell r="U20">
            <v>511569</v>
          </cell>
          <cell r="V20">
            <v>312066</v>
          </cell>
          <cell r="W20">
            <v>470972</v>
          </cell>
          <cell r="X20">
            <v>0</v>
          </cell>
          <cell r="Y20">
            <v>47782</v>
          </cell>
          <cell r="Z20">
            <v>39010</v>
          </cell>
          <cell r="AA20">
            <v>94618</v>
          </cell>
          <cell r="AB20">
            <v>133628</v>
          </cell>
        </row>
        <row r="21">
          <cell r="A21" t="str">
            <v xml:space="preserve"> LsrAgy00195</v>
          </cell>
          <cell r="B21" t="str">
            <v>4TH DISTRICT COURT JUDGES OFFICE</v>
          </cell>
          <cell r="C21">
            <v>531506</v>
          </cell>
          <cell r="D21">
            <v>219512</v>
          </cell>
          <cell r="E21">
            <v>0.41299999999999998</v>
          </cell>
          <cell r="F21">
            <v>1567557</v>
          </cell>
          <cell r="G21">
            <v>2.342E-4</v>
          </cell>
          <cell r="H21">
            <v>2.5950000000000002E-4</v>
          </cell>
          <cell r="I21">
            <v>-2.5299999999999998E-5</v>
          </cell>
          <cell r="J21">
            <v>235991</v>
          </cell>
          <cell r="K21">
            <v>33933</v>
          </cell>
          <cell r="L21">
            <v>0</v>
          </cell>
          <cell r="M21">
            <v>8961</v>
          </cell>
          <cell r="N21">
            <v>0</v>
          </cell>
          <cell r="O21">
            <v>0</v>
          </cell>
          <cell r="P21">
            <v>42848</v>
          </cell>
          <cell r="Q21">
            <v>-56610</v>
          </cell>
          <cell r="R21">
            <v>77207</v>
          </cell>
          <cell r="S21">
            <v>-20550</v>
          </cell>
          <cell r="T21">
            <v>2052587</v>
          </cell>
          <cell r="U21">
            <v>1156635</v>
          </cell>
          <cell r="V21">
            <v>1961753</v>
          </cell>
          <cell r="W21">
            <v>-191337</v>
          </cell>
          <cell r="X21">
            <v>0</v>
          </cell>
          <cell r="Y21">
            <v>-19412</v>
          </cell>
          <cell r="Z21">
            <v>88186</v>
          </cell>
          <cell r="AA21">
            <v>213941</v>
          </cell>
          <cell r="AB21">
            <v>302127</v>
          </cell>
        </row>
        <row r="22">
          <cell r="A22" t="str">
            <v xml:space="preserve"> 23-CA-5</v>
          </cell>
          <cell r="B22" t="str">
            <v>5TH CIRCUIT COURT OF APPEAL</v>
          </cell>
          <cell r="C22">
            <v>2285408</v>
          </cell>
          <cell r="D22">
            <v>943873</v>
          </cell>
          <cell r="E22">
            <v>0.41299999999999998</v>
          </cell>
          <cell r="F22">
            <v>6740316</v>
          </cell>
          <cell r="G22">
            <v>1.0070000000000001E-3</v>
          </cell>
          <cell r="H22">
            <v>1.0361000000000001E-3</v>
          </cell>
          <cell r="I22">
            <v>-2.9099999999999999E-5</v>
          </cell>
          <cell r="J22">
            <v>1014735</v>
          </cell>
          <cell r="K22">
            <v>145908</v>
          </cell>
          <cell r="L22">
            <v>0</v>
          </cell>
          <cell r="M22">
            <v>38533</v>
          </cell>
          <cell r="N22">
            <v>0</v>
          </cell>
          <cell r="O22">
            <v>0</v>
          </cell>
          <cell r="P22">
            <v>184240</v>
          </cell>
          <cell r="Q22">
            <v>-243416</v>
          </cell>
          <cell r="R22">
            <v>331981</v>
          </cell>
          <cell r="S22">
            <v>-88364</v>
          </cell>
          <cell r="T22">
            <v>8825888</v>
          </cell>
          <cell r="U22">
            <v>4973396</v>
          </cell>
          <cell r="V22">
            <v>7832724</v>
          </cell>
          <cell r="W22">
            <v>-220140</v>
          </cell>
          <cell r="X22">
            <v>0</v>
          </cell>
          <cell r="Y22">
            <v>-22334</v>
          </cell>
          <cell r="Z22">
            <v>379179</v>
          </cell>
          <cell r="AA22">
            <v>919930</v>
          </cell>
          <cell r="AB22">
            <v>1299109</v>
          </cell>
        </row>
        <row r="23">
          <cell r="A23" t="str">
            <v xml:space="preserve"> LsrAgy00739</v>
          </cell>
          <cell r="B23" t="str">
            <v>ACADIA PARISH POLICE JURY</v>
          </cell>
          <cell r="C23">
            <v>38379</v>
          </cell>
          <cell r="D23">
            <v>17416</v>
          </cell>
          <cell r="E23">
            <v>0.45379799999999998</v>
          </cell>
          <cell r="F23">
            <v>124366</v>
          </cell>
          <cell r="G23">
            <v>1.8600000000000001E-5</v>
          </cell>
          <cell r="H23">
            <v>1.98E-5</v>
          </cell>
          <cell r="I23">
            <v>-1.3E-6</v>
          </cell>
          <cell r="J23">
            <v>18723</v>
          </cell>
          <cell r="K23">
            <v>2692</v>
          </cell>
          <cell r="L23">
            <v>0</v>
          </cell>
          <cell r="M23">
            <v>711</v>
          </cell>
          <cell r="N23">
            <v>0</v>
          </cell>
          <cell r="O23">
            <v>0</v>
          </cell>
          <cell r="P23">
            <v>3399</v>
          </cell>
          <cell r="Q23">
            <v>-4491</v>
          </cell>
          <cell r="R23">
            <v>6125</v>
          </cell>
          <cell r="S23">
            <v>-1630</v>
          </cell>
          <cell r="T23">
            <v>162847</v>
          </cell>
          <cell r="U23">
            <v>91764</v>
          </cell>
          <cell r="V23">
            <v>149985</v>
          </cell>
          <cell r="W23">
            <v>-9525</v>
          </cell>
          <cell r="X23">
            <v>0</v>
          </cell>
          <cell r="Y23">
            <v>-966</v>
          </cell>
          <cell r="Z23">
            <v>7004</v>
          </cell>
          <cell r="AA23">
            <v>16966</v>
          </cell>
          <cell r="AB23">
            <v>23970</v>
          </cell>
        </row>
        <row r="24">
          <cell r="A24" t="str">
            <v xml:space="preserve"> LsrAgy00608</v>
          </cell>
          <cell r="B24" t="str">
            <v>ACADIA PARISH SCHOOL BOARD</v>
          </cell>
          <cell r="C24">
            <v>24108</v>
          </cell>
          <cell r="D24">
            <v>9957</v>
          </cell>
          <cell r="E24">
            <v>0.41299999999999998</v>
          </cell>
          <cell r="F24">
            <v>71085</v>
          </cell>
          <cell r="G24">
            <v>1.06E-5</v>
          </cell>
          <cell r="H24">
            <v>1.1E-5</v>
          </cell>
          <cell r="I24">
            <v>-2.9999999999999999E-7</v>
          </cell>
          <cell r="J24">
            <v>10702</v>
          </cell>
          <cell r="K24">
            <v>1539</v>
          </cell>
          <cell r="L24">
            <v>0</v>
          </cell>
          <cell r="M24">
            <v>406</v>
          </cell>
          <cell r="N24">
            <v>0</v>
          </cell>
          <cell r="O24">
            <v>0</v>
          </cell>
          <cell r="P24">
            <v>1943</v>
          </cell>
          <cell r="Q24">
            <v>-2567</v>
          </cell>
          <cell r="R24">
            <v>3501</v>
          </cell>
          <cell r="S24">
            <v>-932</v>
          </cell>
          <cell r="T24">
            <v>93080</v>
          </cell>
          <cell r="U24">
            <v>52451</v>
          </cell>
          <cell r="V24">
            <v>82855</v>
          </cell>
          <cell r="W24">
            <v>-2570</v>
          </cell>
          <cell r="X24">
            <v>0</v>
          </cell>
          <cell r="Y24">
            <v>-261</v>
          </cell>
          <cell r="Z24">
            <v>3991</v>
          </cell>
          <cell r="AA24">
            <v>9710</v>
          </cell>
          <cell r="AB24">
            <v>13701</v>
          </cell>
        </row>
        <row r="25">
          <cell r="A25" t="str">
            <v xml:space="preserve"> LsrAgy00907</v>
          </cell>
          <cell r="B25" t="str">
            <v>ALGIERS CHARTER SCHOOLS ASSOCIATION</v>
          </cell>
          <cell r="C25">
            <v>79525</v>
          </cell>
          <cell r="D25">
            <v>32844</v>
          </cell>
          <cell r="E25">
            <v>0.41299999999999998</v>
          </cell>
          <cell r="F25">
            <v>234541</v>
          </cell>
          <cell r="G25">
            <v>3.4999999999999997E-5</v>
          </cell>
          <cell r="H25">
            <v>3.3399999999999999E-5</v>
          </cell>
          <cell r="I25">
            <v>1.7E-6</v>
          </cell>
          <cell r="J25">
            <v>35309</v>
          </cell>
          <cell r="K25">
            <v>5077</v>
          </cell>
          <cell r="L25">
            <v>0</v>
          </cell>
          <cell r="M25">
            <v>1341</v>
          </cell>
          <cell r="N25">
            <v>0</v>
          </cell>
          <cell r="O25">
            <v>0</v>
          </cell>
          <cell r="P25">
            <v>6411</v>
          </cell>
          <cell r="Q25">
            <v>-8470</v>
          </cell>
          <cell r="R25">
            <v>11552</v>
          </cell>
          <cell r="S25">
            <v>-3075</v>
          </cell>
          <cell r="T25">
            <v>307112</v>
          </cell>
          <cell r="U25">
            <v>173058</v>
          </cell>
          <cell r="V25">
            <v>252344</v>
          </cell>
          <cell r="W25">
            <v>12549</v>
          </cell>
          <cell r="X25">
            <v>0</v>
          </cell>
          <cell r="Y25">
            <v>1273</v>
          </cell>
          <cell r="Z25">
            <v>13179</v>
          </cell>
          <cell r="AA25">
            <v>32026</v>
          </cell>
          <cell r="AB25">
            <v>45205</v>
          </cell>
        </row>
        <row r="26">
          <cell r="A26" t="str">
            <v xml:space="preserve"> LsrAgy00783</v>
          </cell>
          <cell r="B26" t="str">
            <v>ALLEN PARISH POLICE JURY</v>
          </cell>
          <cell r="C26">
            <v>12000</v>
          </cell>
          <cell r="D26">
            <v>5364</v>
          </cell>
          <cell r="E26">
            <v>0.44700000000000001</v>
          </cell>
          <cell r="F26">
            <v>38287</v>
          </cell>
          <cell r="G26">
            <v>5.6999999999999996E-6</v>
          </cell>
          <cell r="H26">
            <v>6.1E-6</v>
          </cell>
          <cell r="I26">
            <v>-3.9999999999999998E-7</v>
          </cell>
          <cell r="J26">
            <v>5764</v>
          </cell>
          <cell r="K26">
            <v>829</v>
          </cell>
          <cell r="L26">
            <v>0</v>
          </cell>
          <cell r="M26">
            <v>219</v>
          </cell>
          <cell r="N26">
            <v>0</v>
          </cell>
          <cell r="O26">
            <v>0</v>
          </cell>
          <cell r="P26">
            <v>1047</v>
          </cell>
          <cell r="Q26">
            <v>-1383</v>
          </cell>
          <cell r="R26">
            <v>1886</v>
          </cell>
          <cell r="S26">
            <v>-502</v>
          </cell>
          <cell r="T26">
            <v>50134</v>
          </cell>
          <cell r="U26">
            <v>28250</v>
          </cell>
          <cell r="V26">
            <v>46266</v>
          </cell>
          <cell r="W26">
            <v>-3024</v>
          </cell>
          <cell r="X26">
            <v>0</v>
          </cell>
          <cell r="Y26">
            <v>-307</v>
          </cell>
          <cell r="Z26">
            <v>2146</v>
          </cell>
          <cell r="AA26">
            <v>5233</v>
          </cell>
          <cell r="AB26">
            <v>7379</v>
          </cell>
        </row>
        <row r="27">
          <cell r="A27" t="str">
            <v xml:space="preserve"> LsrAgy00173</v>
          </cell>
          <cell r="B27" t="str">
            <v>AMITE RIVER BASIN WATER DIST</v>
          </cell>
          <cell r="C27">
            <v>68121</v>
          </cell>
          <cell r="D27">
            <v>28134</v>
          </cell>
          <cell r="E27">
            <v>0.41299999999999998</v>
          </cell>
          <cell r="F27">
            <v>200940</v>
          </cell>
          <cell r="G27">
            <v>3.0000000000000001E-5</v>
          </cell>
          <cell r="H27">
            <v>7.8200000000000003E-5</v>
          </cell>
          <cell r="I27">
            <v>-4.8199999999999999E-5</v>
          </cell>
          <cell r="J27">
            <v>30251</v>
          </cell>
          <cell r="K27">
            <v>4350</v>
          </cell>
          <cell r="L27">
            <v>0</v>
          </cell>
          <cell r="M27">
            <v>1149</v>
          </cell>
          <cell r="N27">
            <v>0</v>
          </cell>
          <cell r="O27">
            <v>0</v>
          </cell>
          <cell r="P27">
            <v>5493</v>
          </cell>
          <cell r="Q27">
            <v>-7257</v>
          </cell>
          <cell r="R27">
            <v>9897</v>
          </cell>
          <cell r="S27">
            <v>-2634</v>
          </cell>
          <cell r="T27">
            <v>263114</v>
          </cell>
          <cell r="U27">
            <v>148265</v>
          </cell>
          <cell r="V27">
            <v>591323</v>
          </cell>
          <cell r="W27">
            <v>-364380</v>
          </cell>
          <cell r="X27">
            <v>0</v>
          </cell>
          <cell r="Y27">
            <v>-36968</v>
          </cell>
          <cell r="Z27">
            <v>11296</v>
          </cell>
          <cell r="AA27">
            <v>27433</v>
          </cell>
          <cell r="AB27">
            <v>38729</v>
          </cell>
        </row>
        <row r="28">
          <cell r="A28" t="str">
            <v xml:space="preserve"> LsrAgy00718</v>
          </cell>
          <cell r="B28" t="str">
            <v>ASCENSION PARISH POLICE JURY</v>
          </cell>
          <cell r="C28">
            <v>54076</v>
          </cell>
          <cell r="D28">
            <v>24172</v>
          </cell>
          <cell r="E28">
            <v>0.44700000000000001</v>
          </cell>
          <cell r="F28">
            <v>172626</v>
          </cell>
          <cell r="G28">
            <v>2.58E-5</v>
          </cell>
          <cell r="H28">
            <v>2.6299999999999999E-5</v>
          </cell>
          <cell r="I28">
            <v>-4.9999999999999998E-7</v>
          </cell>
          <cell r="J28">
            <v>25988</v>
          </cell>
          <cell r="K28">
            <v>3737</v>
          </cell>
          <cell r="L28">
            <v>0</v>
          </cell>
          <cell r="M28">
            <v>987</v>
          </cell>
          <cell r="N28">
            <v>0</v>
          </cell>
          <cell r="O28">
            <v>0</v>
          </cell>
          <cell r="P28">
            <v>4719</v>
          </cell>
          <cell r="Q28">
            <v>-6234</v>
          </cell>
          <cell r="R28">
            <v>8502</v>
          </cell>
          <cell r="S28">
            <v>-2263</v>
          </cell>
          <cell r="T28">
            <v>226040</v>
          </cell>
          <cell r="U28">
            <v>127374</v>
          </cell>
          <cell r="V28">
            <v>198821</v>
          </cell>
          <cell r="W28">
            <v>-3855</v>
          </cell>
          <cell r="X28">
            <v>0</v>
          </cell>
          <cell r="Y28">
            <v>-391</v>
          </cell>
          <cell r="Z28">
            <v>9715</v>
          </cell>
          <cell r="AA28">
            <v>23556</v>
          </cell>
          <cell r="AB28">
            <v>33271</v>
          </cell>
        </row>
        <row r="29">
          <cell r="A29" t="str">
            <v xml:space="preserve"> LsrAgy00506</v>
          </cell>
          <cell r="B29" t="str">
            <v>ASCENSION PARISH SCHOOL BOARD</v>
          </cell>
          <cell r="C29">
            <v>510957</v>
          </cell>
          <cell r="D29">
            <v>211025</v>
          </cell>
          <cell r="E29">
            <v>0.41299999999999998</v>
          </cell>
          <cell r="F29">
            <v>1506981</v>
          </cell>
          <cell r="G29">
            <v>2.251E-4</v>
          </cell>
          <cell r="H29">
            <v>2.3000000000000001E-4</v>
          </cell>
          <cell r="I29">
            <v>-4.7999999999999998E-6</v>
          </cell>
          <cell r="J29">
            <v>226872</v>
          </cell>
          <cell r="K29">
            <v>32622</v>
          </cell>
          <cell r="L29">
            <v>0</v>
          </cell>
          <cell r="M29">
            <v>8615</v>
          </cell>
          <cell r="N29">
            <v>0</v>
          </cell>
          <cell r="O29">
            <v>0</v>
          </cell>
          <cell r="P29">
            <v>41192</v>
          </cell>
          <cell r="Q29">
            <v>-54422</v>
          </cell>
          <cell r="R29">
            <v>74223</v>
          </cell>
          <cell r="S29">
            <v>-19756</v>
          </cell>
          <cell r="T29">
            <v>1973267</v>
          </cell>
          <cell r="U29">
            <v>1111938</v>
          </cell>
          <cell r="V29">
            <v>1738514</v>
          </cell>
          <cell r="W29">
            <v>-36514</v>
          </cell>
          <cell r="X29">
            <v>0</v>
          </cell>
          <cell r="Y29">
            <v>-3704</v>
          </cell>
          <cell r="Z29">
            <v>84760</v>
          </cell>
          <cell r="AA29">
            <v>205691</v>
          </cell>
          <cell r="AB29">
            <v>290451</v>
          </cell>
        </row>
        <row r="30">
          <cell r="A30">
            <v>20142</v>
          </cell>
          <cell r="B30" t="str">
            <v>ATCHAFALAYA LEVEE DISTRICT</v>
          </cell>
          <cell r="C30">
            <v>2347086</v>
          </cell>
          <cell r="D30">
            <v>969347</v>
          </cell>
          <cell r="E30">
            <v>0.41299999999999998</v>
          </cell>
          <cell r="F30">
            <v>6922179</v>
          </cell>
          <cell r="G30">
            <v>1.0342000000000001E-3</v>
          </cell>
          <cell r="H30">
            <v>9.7249999999999995E-4</v>
          </cell>
          <cell r="I30">
            <v>6.1699999999999995E-5</v>
          </cell>
          <cell r="J30">
            <v>1042114</v>
          </cell>
          <cell r="K30">
            <v>149845</v>
          </cell>
          <cell r="L30">
            <v>0</v>
          </cell>
          <cell r="M30">
            <v>39573</v>
          </cell>
          <cell r="N30">
            <v>0</v>
          </cell>
          <cell r="O30">
            <v>0</v>
          </cell>
          <cell r="P30">
            <v>189212</v>
          </cell>
          <cell r="Q30">
            <v>-249984</v>
          </cell>
          <cell r="R30">
            <v>340938</v>
          </cell>
          <cell r="S30">
            <v>-90749</v>
          </cell>
          <cell r="T30">
            <v>9064022</v>
          </cell>
          <cell r="U30">
            <v>5107585</v>
          </cell>
          <cell r="V30">
            <v>7351698</v>
          </cell>
          <cell r="W30">
            <v>466285</v>
          </cell>
          <cell r="X30">
            <v>0</v>
          </cell>
          <cell r="Y30">
            <v>47307</v>
          </cell>
          <cell r="Z30">
            <v>389421</v>
          </cell>
          <cell r="AA30">
            <v>944740</v>
          </cell>
          <cell r="AB30">
            <v>1334161</v>
          </cell>
        </row>
        <row r="31">
          <cell r="A31" t="str">
            <v xml:space="preserve"> LsrAgy00711</v>
          </cell>
          <cell r="B31" t="str">
            <v>AVOYELLES PARISH POLICE JURY</v>
          </cell>
          <cell r="C31">
            <v>9600</v>
          </cell>
          <cell r="D31">
            <v>4344</v>
          </cell>
          <cell r="E31">
            <v>0.45250000000000001</v>
          </cell>
          <cell r="F31">
            <v>30991</v>
          </cell>
          <cell r="G31">
            <v>4.6E-6</v>
          </cell>
          <cell r="H31">
            <v>5.0000000000000004E-6</v>
          </cell>
          <cell r="I31">
            <v>-2.9999999999999999E-7</v>
          </cell>
          <cell r="J31">
            <v>4666</v>
          </cell>
          <cell r="K31">
            <v>671</v>
          </cell>
          <cell r="L31">
            <v>0</v>
          </cell>
          <cell r="M31">
            <v>177</v>
          </cell>
          <cell r="N31">
            <v>0</v>
          </cell>
          <cell r="O31">
            <v>0</v>
          </cell>
          <cell r="P31">
            <v>847</v>
          </cell>
          <cell r="Q31">
            <v>-1119</v>
          </cell>
          <cell r="R31">
            <v>1526</v>
          </cell>
          <cell r="S31">
            <v>-406</v>
          </cell>
          <cell r="T31">
            <v>40580</v>
          </cell>
          <cell r="U31">
            <v>22867</v>
          </cell>
          <cell r="V31">
            <v>37421</v>
          </cell>
          <cell r="W31">
            <v>-2419</v>
          </cell>
          <cell r="X31">
            <v>0</v>
          </cell>
          <cell r="Y31">
            <v>-245</v>
          </cell>
          <cell r="Z31">
            <v>1732</v>
          </cell>
          <cell r="AA31">
            <v>4241</v>
          </cell>
          <cell r="AB31">
            <v>5973</v>
          </cell>
        </row>
        <row r="32">
          <cell r="A32" t="str">
            <v xml:space="preserve"> LsrAgy00935</v>
          </cell>
          <cell r="B32" t="str">
            <v>AVOYELLES PARISH SCHOOL BOARD</v>
          </cell>
          <cell r="C32">
            <v>52692</v>
          </cell>
          <cell r="D32">
            <v>21762</v>
          </cell>
          <cell r="E32">
            <v>0.41299999999999998</v>
          </cell>
          <cell r="F32">
            <v>155424</v>
          </cell>
          <cell r="G32">
            <v>2.3200000000000001E-5</v>
          </cell>
          <cell r="H32">
            <v>2.0800000000000001E-5</v>
          </cell>
          <cell r="I32">
            <v>2.5000000000000002E-6</v>
          </cell>
          <cell r="J32">
            <v>23399</v>
          </cell>
          <cell r="K32">
            <v>3364</v>
          </cell>
          <cell r="L32">
            <v>0</v>
          </cell>
          <cell r="M32">
            <v>889</v>
          </cell>
          <cell r="N32">
            <v>0</v>
          </cell>
          <cell r="O32">
            <v>0</v>
          </cell>
          <cell r="P32">
            <v>4248</v>
          </cell>
          <cell r="Q32">
            <v>-5613</v>
          </cell>
          <cell r="R32">
            <v>7655</v>
          </cell>
          <cell r="S32">
            <v>-2038</v>
          </cell>
          <cell r="T32">
            <v>203515</v>
          </cell>
          <cell r="U32">
            <v>114681</v>
          </cell>
          <cell r="V32">
            <v>156865</v>
          </cell>
          <cell r="W32">
            <v>18673</v>
          </cell>
          <cell r="X32">
            <v>0</v>
          </cell>
          <cell r="Y32">
            <v>1894</v>
          </cell>
          <cell r="Z32">
            <v>8736</v>
          </cell>
          <cell r="AA32">
            <v>21220</v>
          </cell>
          <cell r="AB32">
            <v>29956</v>
          </cell>
        </row>
        <row r="33">
          <cell r="A33">
            <v>612</v>
          </cell>
          <cell r="B33" t="str">
            <v>BATON ROUGE COMMUNITY COLLEGE</v>
          </cell>
          <cell r="C33">
            <v>2758847</v>
          </cell>
          <cell r="D33">
            <v>1154354</v>
          </cell>
          <cell r="E33">
            <v>0.41841899999999999</v>
          </cell>
          <cell r="F33">
            <v>8243348</v>
          </cell>
          <cell r="G33">
            <v>1.2315E-3</v>
          </cell>
          <cell r="H33">
            <v>1.4385000000000001E-3</v>
          </cell>
          <cell r="I33">
            <v>-2.0689999999999999E-4</v>
          </cell>
          <cell r="J33">
            <v>1241012</v>
          </cell>
          <cell r="K33">
            <v>178444</v>
          </cell>
          <cell r="L33">
            <v>0</v>
          </cell>
          <cell r="M33">
            <v>47125</v>
          </cell>
          <cell r="N33">
            <v>0</v>
          </cell>
          <cell r="O33">
            <v>0</v>
          </cell>
          <cell r="P33">
            <v>225324</v>
          </cell>
          <cell r="Q33">
            <v>-297696</v>
          </cell>
          <cell r="R33">
            <v>406010</v>
          </cell>
          <cell r="S33">
            <v>-108069</v>
          </cell>
          <cell r="T33">
            <v>10793984</v>
          </cell>
          <cell r="U33">
            <v>6082420</v>
          </cell>
          <cell r="V33">
            <v>10874462</v>
          </cell>
          <cell r="W33">
            <v>-1564337</v>
          </cell>
          <cell r="X33">
            <v>0</v>
          </cell>
          <cell r="Y33">
            <v>-158710</v>
          </cell>
          <cell r="Z33">
            <v>463712</v>
          </cell>
          <cell r="AA33">
            <v>1125088</v>
          </cell>
          <cell r="AB33">
            <v>1588800</v>
          </cell>
        </row>
        <row r="34">
          <cell r="A34">
            <v>71532</v>
          </cell>
          <cell r="B34" t="str">
            <v>BD EX SPEECH PATHOLOGY &amp; AUDIOLOGY</v>
          </cell>
          <cell r="C34">
            <v>135236</v>
          </cell>
          <cell r="D34">
            <v>53641</v>
          </cell>
          <cell r="E34">
            <v>0.39664959999999999</v>
          </cell>
          <cell r="F34">
            <v>383071</v>
          </cell>
          <cell r="G34">
            <v>5.7200000000000001E-5</v>
          </cell>
          <cell r="H34">
            <v>5.8100000000000003E-5</v>
          </cell>
          <cell r="I34">
            <v>-8.9999999999999996E-7</v>
          </cell>
          <cell r="J34">
            <v>57670</v>
          </cell>
          <cell r="K34">
            <v>8292</v>
          </cell>
          <cell r="L34">
            <v>0</v>
          </cell>
          <cell r="M34">
            <v>2190</v>
          </cell>
          <cell r="N34">
            <v>0</v>
          </cell>
          <cell r="O34">
            <v>0</v>
          </cell>
          <cell r="P34">
            <v>10471</v>
          </cell>
          <cell r="Q34">
            <v>-13834</v>
          </cell>
          <cell r="R34">
            <v>18867</v>
          </cell>
          <cell r="S34">
            <v>-5022</v>
          </cell>
          <cell r="T34">
            <v>501599</v>
          </cell>
          <cell r="U34">
            <v>282652</v>
          </cell>
          <cell r="V34">
            <v>439221</v>
          </cell>
          <cell r="W34">
            <v>-6577</v>
          </cell>
          <cell r="X34">
            <v>0</v>
          </cell>
          <cell r="Y34">
            <v>-667</v>
          </cell>
          <cell r="Z34">
            <v>21538</v>
          </cell>
          <cell r="AA34">
            <v>52294</v>
          </cell>
          <cell r="AB34">
            <v>73832</v>
          </cell>
        </row>
        <row r="35">
          <cell r="A35" t="str">
            <v xml:space="preserve"> LsrAgy00530</v>
          </cell>
          <cell r="B35" t="str">
            <v>BD OF COMMISSIONERS PORT OF NEW ORLEANS</v>
          </cell>
          <cell r="C35">
            <v>14773768</v>
          </cell>
          <cell r="D35">
            <v>6194470</v>
          </cell>
          <cell r="E35">
            <v>0.41928840000000001</v>
          </cell>
          <cell r="F35">
            <v>44235387</v>
          </cell>
          <cell r="G35">
            <v>6.6087000000000003E-3</v>
          </cell>
          <cell r="H35">
            <v>6.2909000000000003E-3</v>
          </cell>
          <cell r="I35">
            <v>3.1780000000000003E-4</v>
          </cell>
          <cell r="J35">
            <v>6659507</v>
          </cell>
          <cell r="K35">
            <v>957566</v>
          </cell>
          <cell r="L35">
            <v>0</v>
          </cell>
          <cell r="M35">
            <v>252884</v>
          </cell>
          <cell r="N35">
            <v>0</v>
          </cell>
          <cell r="O35">
            <v>0</v>
          </cell>
          <cell r="P35">
            <v>1209134</v>
          </cell>
          <cell r="Q35">
            <v>-1597493</v>
          </cell>
          <cell r="R35">
            <v>2178728</v>
          </cell>
          <cell r="S35">
            <v>-579919</v>
          </cell>
          <cell r="T35">
            <v>57922589</v>
          </cell>
          <cell r="U35">
            <v>32639435</v>
          </cell>
          <cell r="V35">
            <v>47557580</v>
          </cell>
          <cell r="W35">
            <v>2402335</v>
          </cell>
          <cell r="X35">
            <v>0</v>
          </cell>
          <cell r="Y35">
            <v>243729</v>
          </cell>
          <cell r="Z35">
            <v>2488458</v>
          </cell>
          <cell r="AA35">
            <v>6037345</v>
          </cell>
          <cell r="AB35">
            <v>8525803</v>
          </cell>
        </row>
        <row r="36">
          <cell r="A36" t="str">
            <v xml:space="preserve"> 19-666</v>
          </cell>
          <cell r="B36" t="str">
            <v>BD OF ELEM AND SECONDARY ED</v>
          </cell>
          <cell r="C36">
            <v>150227</v>
          </cell>
          <cell r="D36">
            <v>62044</v>
          </cell>
          <cell r="E36">
            <v>0.41299999999999998</v>
          </cell>
          <cell r="F36">
            <v>443045</v>
          </cell>
          <cell r="G36">
            <v>6.6199999999999996E-5</v>
          </cell>
          <cell r="H36">
            <v>9.1500000000000001E-5</v>
          </cell>
          <cell r="I36">
            <v>-2.5400000000000001E-5</v>
          </cell>
          <cell r="J36">
            <v>66699</v>
          </cell>
          <cell r="K36">
            <v>9591</v>
          </cell>
          <cell r="L36">
            <v>0</v>
          </cell>
          <cell r="M36">
            <v>2533</v>
          </cell>
          <cell r="N36">
            <v>0</v>
          </cell>
          <cell r="O36">
            <v>0</v>
          </cell>
          <cell r="P36">
            <v>12110</v>
          </cell>
          <cell r="Q36">
            <v>-16000</v>
          </cell>
          <cell r="R36">
            <v>21821</v>
          </cell>
          <cell r="S36">
            <v>-5808</v>
          </cell>
          <cell r="T36">
            <v>580130</v>
          </cell>
          <cell r="U36">
            <v>326904</v>
          </cell>
          <cell r="V36">
            <v>692019</v>
          </cell>
          <cell r="W36">
            <v>-191639</v>
          </cell>
          <cell r="X36">
            <v>0</v>
          </cell>
          <cell r="Y36">
            <v>-19443</v>
          </cell>
          <cell r="Z36">
            <v>24927</v>
          </cell>
          <cell r="AA36">
            <v>60464</v>
          </cell>
          <cell r="AB36">
            <v>85391</v>
          </cell>
        </row>
        <row r="37">
          <cell r="A37">
            <v>7153</v>
          </cell>
          <cell r="B37" t="str">
            <v>BD OF EXAMINERS OF CERTIFIED SHORTHAND</v>
          </cell>
          <cell r="C37">
            <v>57500</v>
          </cell>
          <cell r="D37">
            <v>23747</v>
          </cell>
          <cell r="E37">
            <v>0.41299999999999998</v>
          </cell>
          <cell r="F37">
            <v>169614</v>
          </cell>
          <cell r="G37">
            <v>2.5299999999999998E-5</v>
          </cell>
          <cell r="H37">
            <v>2.3300000000000001E-5</v>
          </cell>
          <cell r="I37">
            <v>2.0999999999999998E-6</v>
          </cell>
          <cell r="J37">
            <v>25535</v>
          </cell>
          <cell r="K37">
            <v>3672</v>
          </cell>
          <cell r="L37">
            <v>0</v>
          </cell>
          <cell r="M37">
            <v>970</v>
          </cell>
          <cell r="N37">
            <v>0</v>
          </cell>
          <cell r="O37">
            <v>0</v>
          </cell>
          <cell r="P37">
            <v>4636</v>
          </cell>
          <cell r="Q37">
            <v>-6125</v>
          </cell>
          <cell r="R37">
            <v>8354</v>
          </cell>
          <cell r="S37">
            <v>-2224</v>
          </cell>
          <cell r="T37">
            <v>222096</v>
          </cell>
          <cell r="U37">
            <v>125151</v>
          </cell>
          <cell r="V37">
            <v>175915</v>
          </cell>
          <cell r="W37">
            <v>15649</v>
          </cell>
          <cell r="X37">
            <v>0</v>
          </cell>
          <cell r="Y37">
            <v>1588</v>
          </cell>
          <cell r="Z37">
            <v>9527</v>
          </cell>
          <cell r="AA37">
            <v>23164</v>
          </cell>
          <cell r="AB37">
            <v>32691</v>
          </cell>
        </row>
        <row r="38">
          <cell r="A38" t="str">
            <v xml:space="preserve"> LsrAgy00952</v>
          </cell>
          <cell r="B38" t="str">
            <v>BEEKMAN CHARTER SCHOOL</v>
          </cell>
          <cell r="C38">
            <v>70336</v>
          </cell>
          <cell r="D38">
            <v>29049</v>
          </cell>
          <cell r="E38">
            <v>0.41299999999999998</v>
          </cell>
          <cell r="F38">
            <v>207432</v>
          </cell>
          <cell r="G38">
            <v>3.1000000000000001E-5</v>
          </cell>
          <cell r="H38">
            <v>0</v>
          </cell>
          <cell r="I38">
            <v>3.1000000000000001E-5</v>
          </cell>
          <cell r="J38">
            <v>31228</v>
          </cell>
          <cell r="K38">
            <v>4490</v>
          </cell>
          <cell r="L38">
            <v>0</v>
          </cell>
          <cell r="M38">
            <v>1186</v>
          </cell>
          <cell r="N38">
            <v>0</v>
          </cell>
          <cell r="O38">
            <v>0</v>
          </cell>
          <cell r="P38">
            <v>5670</v>
          </cell>
          <cell r="Q38">
            <v>-7491</v>
          </cell>
          <cell r="R38">
            <v>10217</v>
          </cell>
          <cell r="S38">
            <v>-2719</v>
          </cell>
          <cell r="T38">
            <v>271616</v>
          </cell>
          <cell r="U38">
            <v>153056</v>
          </cell>
          <cell r="V38">
            <v>0</v>
          </cell>
          <cell r="W38">
            <v>234276</v>
          </cell>
          <cell r="X38">
            <v>0</v>
          </cell>
          <cell r="Y38">
            <v>23769</v>
          </cell>
          <cell r="Z38">
            <v>11673</v>
          </cell>
          <cell r="AA38">
            <v>28307</v>
          </cell>
          <cell r="AB38">
            <v>39980</v>
          </cell>
        </row>
        <row r="39">
          <cell r="A39" t="str">
            <v xml:space="preserve"> LsrAgy00920</v>
          </cell>
          <cell r="B39" t="str">
            <v>BIENVILLE PARISH SCHOOL DISTRICT</v>
          </cell>
          <cell r="C39">
            <v>23400</v>
          </cell>
          <cell r="D39">
            <v>9664</v>
          </cell>
          <cell r="E39">
            <v>0.41299999999999998</v>
          </cell>
          <cell r="F39">
            <v>69010</v>
          </cell>
          <cell r="G39">
            <v>1.03E-5</v>
          </cell>
          <cell r="H39">
            <v>1.45E-5</v>
          </cell>
          <cell r="I39">
            <v>-4.0999999999999997E-6</v>
          </cell>
          <cell r="J39">
            <v>10389</v>
          </cell>
          <cell r="K39">
            <v>1494</v>
          </cell>
          <cell r="L39">
            <v>0</v>
          </cell>
          <cell r="M39">
            <v>395</v>
          </cell>
          <cell r="N39">
            <v>0</v>
          </cell>
          <cell r="O39">
            <v>0</v>
          </cell>
          <cell r="P39">
            <v>1886</v>
          </cell>
          <cell r="Q39">
            <v>-2492</v>
          </cell>
          <cell r="R39">
            <v>3399</v>
          </cell>
          <cell r="S39">
            <v>-905</v>
          </cell>
          <cell r="T39">
            <v>90363</v>
          </cell>
          <cell r="U39">
            <v>50920</v>
          </cell>
          <cell r="V39">
            <v>109238</v>
          </cell>
          <cell r="W39">
            <v>-31297</v>
          </cell>
          <cell r="X39">
            <v>0</v>
          </cell>
          <cell r="Y39">
            <v>-3175</v>
          </cell>
          <cell r="Z39">
            <v>3878</v>
          </cell>
          <cell r="AA39">
            <v>9423</v>
          </cell>
          <cell r="AB39">
            <v>13301</v>
          </cell>
        </row>
        <row r="40">
          <cell r="A40">
            <v>7155</v>
          </cell>
          <cell r="B40" t="str">
            <v>BOARD OF EXAMINERS OF NURSING FACILITIES ADM.</v>
          </cell>
          <cell r="C40">
            <v>66497</v>
          </cell>
          <cell r="D40">
            <v>27463</v>
          </cell>
          <cell r="E40">
            <v>0.41299999999999998</v>
          </cell>
          <cell r="F40">
            <v>196120</v>
          </cell>
          <cell r="G40">
            <v>2.9300000000000001E-5</v>
          </cell>
          <cell r="H40">
            <v>8.5500000000000005E-5</v>
          </cell>
          <cell r="I40">
            <v>-5.6199999999999997E-5</v>
          </cell>
          <cell r="J40">
            <v>29525</v>
          </cell>
          <cell r="K40">
            <v>4245</v>
          </cell>
          <cell r="L40">
            <v>0</v>
          </cell>
          <cell r="M40">
            <v>1121</v>
          </cell>
          <cell r="N40">
            <v>0</v>
          </cell>
          <cell r="O40">
            <v>0</v>
          </cell>
          <cell r="P40">
            <v>5361</v>
          </cell>
          <cell r="Q40">
            <v>-7083</v>
          </cell>
          <cell r="R40">
            <v>9660</v>
          </cell>
          <cell r="S40">
            <v>-2571</v>
          </cell>
          <cell r="T40">
            <v>256803</v>
          </cell>
          <cell r="U40">
            <v>144709</v>
          </cell>
          <cell r="V40">
            <v>646509</v>
          </cell>
          <cell r="W40">
            <v>-425009</v>
          </cell>
          <cell r="X40">
            <v>0</v>
          </cell>
          <cell r="Y40">
            <v>-43119</v>
          </cell>
          <cell r="Z40">
            <v>11033</v>
          </cell>
          <cell r="AA40">
            <v>26767</v>
          </cell>
          <cell r="AB40">
            <v>37800</v>
          </cell>
        </row>
        <row r="41">
          <cell r="A41">
            <v>71526</v>
          </cell>
          <cell r="B41" t="str">
            <v>BOARD OF MEDICAL EXAMINERS</v>
          </cell>
          <cell r="C41">
            <v>3529782</v>
          </cell>
          <cell r="D41">
            <v>1457800</v>
          </cell>
          <cell r="E41">
            <v>0.41299999999999998</v>
          </cell>
          <cell r="F41">
            <v>10410311</v>
          </cell>
          <cell r="G41">
            <v>1.5552999999999999E-3</v>
          </cell>
          <cell r="H41">
            <v>1.7159E-3</v>
          </cell>
          <cell r="I41">
            <v>-1.606E-4</v>
          </cell>
          <cell r="J41">
            <v>1567242</v>
          </cell>
          <cell r="K41">
            <v>225353</v>
          </cell>
          <cell r="L41">
            <v>0</v>
          </cell>
          <cell r="M41">
            <v>59514</v>
          </cell>
          <cell r="N41">
            <v>0</v>
          </cell>
          <cell r="O41">
            <v>0</v>
          </cell>
          <cell r="P41">
            <v>284556</v>
          </cell>
          <cell r="Q41">
            <v>-375952</v>
          </cell>
          <cell r="R41">
            <v>512740</v>
          </cell>
          <cell r="S41">
            <v>-136477</v>
          </cell>
          <cell r="T41">
            <v>13631443</v>
          </cell>
          <cell r="U41">
            <v>7681331</v>
          </cell>
          <cell r="V41">
            <v>12971383</v>
          </cell>
          <cell r="W41">
            <v>-1213868</v>
          </cell>
          <cell r="X41">
            <v>0</v>
          </cell>
          <cell r="Y41">
            <v>-123153</v>
          </cell>
          <cell r="Z41">
            <v>585637</v>
          </cell>
          <cell r="AA41">
            <v>1420817</v>
          </cell>
          <cell r="AB41">
            <v>2006454</v>
          </cell>
        </row>
        <row r="42">
          <cell r="A42" t="str">
            <v xml:space="preserve"> 20C05</v>
          </cell>
          <cell r="B42" t="str">
            <v>BOARD OF REGENTS</v>
          </cell>
          <cell r="C42">
            <v>5336498</v>
          </cell>
          <cell r="D42">
            <v>2203974</v>
          </cell>
          <cell r="E42">
            <v>0.41299999999999998</v>
          </cell>
          <cell r="F42">
            <v>15738828</v>
          </cell>
          <cell r="G42">
            <v>2.3514E-3</v>
          </cell>
          <cell r="H42">
            <v>2.3633E-3</v>
          </cell>
          <cell r="I42">
            <v>-1.2E-5</v>
          </cell>
          <cell r="J42">
            <v>2369434</v>
          </cell>
          <cell r="K42">
            <v>340699</v>
          </cell>
          <cell r="L42">
            <v>0</v>
          </cell>
          <cell r="M42">
            <v>89976</v>
          </cell>
          <cell r="N42">
            <v>0</v>
          </cell>
          <cell r="O42">
            <v>0</v>
          </cell>
          <cell r="P42">
            <v>430207</v>
          </cell>
          <cell r="Q42">
            <v>-568384</v>
          </cell>
          <cell r="R42">
            <v>775185</v>
          </cell>
          <cell r="S42">
            <v>-206333</v>
          </cell>
          <cell r="T42">
            <v>20608696</v>
          </cell>
          <cell r="U42">
            <v>11613020</v>
          </cell>
          <cell r="V42">
            <v>17866089</v>
          </cell>
          <cell r="W42">
            <v>-90490</v>
          </cell>
          <cell r="X42">
            <v>0</v>
          </cell>
          <cell r="Y42">
            <v>-9181</v>
          </cell>
          <cell r="Z42">
            <v>885403</v>
          </cell>
          <cell r="AA42">
            <v>2148054</v>
          </cell>
          <cell r="AB42">
            <v>3033457</v>
          </cell>
        </row>
        <row r="43">
          <cell r="A43" t="str">
            <v xml:space="preserve"> LsrAgy00742</v>
          </cell>
          <cell r="B43" t="str">
            <v>BOSSIER CITY COURT</v>
          </cell>
          <cell r="C43">
            <v>79814</v>
          </cell>
          <cell r="D43">
            <v>35677</v>
          </cell>
          <cell r="E43">
            <v>0.44700000000000001</v>
          </cell>
          <cell r="F43">
            <v>254756</v>
          </cell>
          <cell r="G43">
            <v>3.8099999999999998E-5</v>
          </cell>
          <cell r="H43">
            <v>4.07E-5</v>
          </cell>
          <cell r="I43">
            <v>-2.6000000000000001E-6</v>
          </cell>
          <cell r="J43">
            <v>38353</v>
          </cell>
          <cell r="K43">
            <v>5515</v>
          </cell>
          <cell r="L43">
            <v>0</v>
          </cell>
          <cell r="M43">
            <v>1456</v>
          </cell>
          <cell r="N43">
            <v>0</v>
          </cell>
          <cell r="O43">
            <v>0</v>
          </cell>
          <cell r="P43">
            <v>6964</v>
          </cell>
          <cell r="Q43">
            <v>-9200</v>
          </cell>
          <cell r="R43">
            <v>12548</v>
          </cell>
          <cell r="S43">
            <v>-3340</v>
          </cell>
          <cell r="T43">
            <v>333582</v>
          </cell>
          <cell r="U43">
            <v>187974</v>
          </cell>
          <cell r="V43">
            <v>307530</v>
          </cell>
          <cell r="W43">
            <v>-19807</v>
          </cell>
          <cell r="X43">
            <v>0</v>
          </cell>
          <cell r="Y43">
            <v>-2009</v>
          </cell>
          <cell r="Z43">
            <v>14346</v>
          </cell>
          <cell r="AA43">
            <v>34755</v>
          </cell>
          <cell r="AB43">
            <v>49101</v>
          </cell>
        </row>
        <row r="44">
          <cell r="A44">
            <v>644</v>
          </cell>
          <cell r="B44" t="str">
            <v>BOSSIER PARISH COMMUNITY COLLEGE</v>
          </cell>
          <cell r="C44">
            <v>1577900</v>
          </cell>
          <cell r="D44">
            <v>651673</v>
          </cell>
          <cell r="E44">
            <v>0.41299999999999998</v>
          </cell>
          <cell r="F44">
            <v>4653676</v>
          </cell>
          <cell r="G44">
            <v>6.9530000000000004E-4</v>
          </cell>
          <cell r="H44">
            <v>8.4110000000000001E-4</v>
          </cell>
          <cell r="I44">
            <v>-1.4579999999999999E-4</v>
          </cell>
          <cell r="J44">
            <v>700597</v>
          </cell>
          <cell r="K44">
            <v>100738</v>
          </cell>
          <cell r="L44">
            <v>0</v>
          </cell>
          <cell r="M44">
            <v>26604</v>
          </cell>
          <cell r="N44">
            <v>0</v>
          </cell>
          <cell r="O44">
            <v>0</v>
          </cell>
          <cell r="P44">
            <v>127204</v>
          </cell>
          <cell r="Q44">
            <v>-168060</v>
          </cell>
          <cell r="R44">
            <v>229208</v>
          </cell>
          <cell r="S44">
            <v>-61009</v>
          </cell>
          <cell r="T44">
            <v>6093604</v>
          </cell>
          <cell r="U44">
            <v>3433752</v>
          </cell>
          <cell r="V44">
            <v>6358423</v>
          </cell>
          <cell r="W44">
            <v>-1102513</v>
          </cell>
          <cell r="X44">
            <v>0</v>
          </cell>
          <cell r="Y44">
            <v>-111855</v>
          </cell>
          <cell r="Z44">
            <v>261810</v>
          </cell>
          <cell r="AA44">
            <v>635126</v>
          </cell>
          <cell r="AB44">
            <v>896936</v>
          </cell>
        </row>
        <row r="45">
          <cell r="A45" t="str">
            <v xml:space="preserve"> LsrAgy00077</v>
          </cell>
          <cell r="B45" t="str">
            <v>BOSSIER PARISH SCHOOL BOARD</v>
          </cell>
          <cell r="C45">
            <v>285855</v>
          </cell>
          <cell r="D45">
            <v>118058</v>
          </cell>
          <cell r="E45">
            <v>0.41299999999999998</v>
          </cell>
          <cell r="F45">
            <v>843050</v>
          </cell>
          <cell r="G45">
            <v>1.26E-4</v>
          </cell>
          <cell r="H45">
            <v>1.009E-4</v>
          </cell>
          <cell r="I45">
            <v>2.51E-5</v>
          </cell>
          <cell r="J45">
            <v>126919</v>
          </cell>
          <cell r="K45">
            <v>18250</v>
          </cell>
          <cell r="L45">
            <v>0</v>
          </cell>
          <cell r="M45">
            <v>4820</v>
          </cell>
          <cell r="N45">
            <v>0</v>
          </cell>
          <cell r="O45">
            <v>0</v>
          </cell>
          <cell r="P45">
            <v>23044</v>
          </cell>
          <cell r="Q45">
            <v>-30445</v>
          </cell>
          <cell r="R45">
            <v>41523</v>
          </cell>
          <cell r="S45">
            <v>-11052</v>
          </cell>
          <cell r="T45">
            <v>1103904</v>
          </cell>
          <cell r="U45">
            <v>622051</v>
          </cell>
          <cell r="V45">
            <v>762476</v>
          </cell>
          <cell r="W45">
            <v>189674</v>
          </cell>
          <cell r="X45">
            <v>0</v>
          </cell>
          <cell r="Y45">
            <v>19243</v>
          </cell>
          <cell r="Z45">
            <v>47444</v>
          </cell>
          <cell r="AA45">
            <v>115043</v>
          </cell>
          <cell r="AB45">
            <v>162487</v>
          </cell>
        </row>
        <row r="46">
          <cell r="A46">
            <v>20145</v>
          </cell>
          <cell r="B46" t="str">
            <v>CADDO LEVEE DISTRICT</v>
          </cell>
          <cell r="C46">
            <v>536935</v>
          </cell>
          <cell r="D46">
            <v>221754</v>
          </cell>
          <cell r="E46">
            <v>0.41299999999999998</v>
          </cell>
          <cell r="F46">
            <v>1583555</v>
          </cell>
          <cell r="G46">
            <v>2.366E-4</v>
          </cell>
          <cell r="H46">
            <v>2.2499999999999999E-4</v>
          </cell>
          <cell r="I46">
            <v>1.1600000000000001E-5</v>
          </cell>
          <cell r="J46">
            <v>238400</v>
          </cell>
          <cell r="K46">
            <v>34279</v>
          </cell>
          <cell r="L46">
            <v>0</v>
          </cell>
          <cell r="M46">
            <v>9053</v>
          </cell>
          <cell r="N46">
            <v>0</v>
          </cell>
          <cell r="O46">
            <v>0</v>
          </cell>
          <cell r="P46">
            <v>43285</v>
          </cell>
          <cell r="Q46">
            <v>-57188</v>
          </cell>
          <cell r="R46">
            <v>77995</v>
          </cell>
          <cell r="S46">
            <v>-20760</v>
          </cell>
          <cell r="T46">
            <v>2073535</v>
          </cell>
          <cell r="U46">
            <v>1168439</v>
          </cell>
          <cell r="V46">
            <v>1701169</v>
          </cell>
          <cell r="W46">
            <v>87315</v>
          </cell>
          <cell r="X46">
            <v>0</v>
          </cell>
          <cell r="Y46">
            <v>8859</v>
          </cell>
          <cell r="Z46">
            <v>89090</v>
          </cell>
          <cell r="AA46">
            <v>216120</v>
          </cell>
          <cell r="AB46">
            <v>305210</v>
          </cell>
        </row>
        <row r="47">
          <cell r="A47" t="str">
            <v xml:space="preserve"> LsrAgy00601</v>
          </cell>
          <cell r="B47" t="str">
            <v>CADDO PARISH SCHOOL BOARD</v>
          </cell>
          <cell r="C47">
            <v>232393</v>
          </cell>
          <cell r="D47">
            <v>95978</v>
          </cell>
          <cell r="E47">
            <v>0.41299999999999998</v>
          </cell>
          <cell r="F47">
            <v>685417</v>
          </cell>
          <cell r="G47">
            <v>1.024E-4</v>
          </cell>
          <cell r="H47">
            <v>1.1069999999999999E-4</v>
          </cell>
          <cell r="I47">
            <v>-8.3000000000000002E-6</v>
          </cell>
          <cell r="J47">
            <v>103188</v>
          </cell>
          <cell r="K47">
            <v>14837</v>
          </cell>
          <cell r="L47">
            <v>0</v>
          </cell>
          <cell r="M47">
            <v>3918</v>
          </cell>
          <cell r="N47">
            <v>0</v>
          </cell>
          <cell r="O47">
            <v>0</v>
          </cell>
          <cell r="P47">
            <v>18735</v>
          </cell>
          <cell r="Q47">
            <v>-24753</v>
          </cell>
          <cell r="R47">
            <v>33759</v>
          </cell>
          <cell r="S47">
            <v>-8986</v>
          </cell>
          <cell r="T47">
            <v>897497</v>
          </cell>
          <cell r="U47">
            <v>505741</v>
          </cell>
          <cell r="V47">
            <v>836863</v>
          </cell>
          <cell r="W47">
            <v>-62746</v>
          </cell>
          <cell r="X47">
            <v>0</v>
          </cell>
          <cell r="Y47">
            <v>-6366</v>
          </cell>
          <cell r="Z47">
            <v>38558</v>
          </cell>
          <cell r="AA47">
            <v>93547</v>
          </cell>
          <cell r="AB47">
            <v>132105</v>
          </cell>
        </row>
        <row r="48">
          <cell r="A48" t="str">
            <v xml:space="preserve"> LsrAgy00789</v>
          </cell>
          <cell r="B48" t="str">
            <v>CALCASIEU PARISH POLICE JURY</v>
          </cell>
          <cell r="C48">
            <v>47483</v>
          </cell>
          <cell r="D48">
            <v>21586</v>
          </cell>
          <cell r="E48">
            <v>0.45460879999999998</v>
          </cell>
          <cell r="F48">
            <v>154152</v>
          </cell>
          <cell r="G48">
            <v>2.3E-5</v>
          </cell>
          <cell r="H48">
            <v>2.4600000000000002E-5</v>
          </cell>
          <cell r="I48">
            <v>-1.5999999999999999E-6</v>
          </cell>
          <cell r="J48">
            <v>23207</v>
          </cell>
          <cell r="K48">
            <v>3337</v>
          </cell>
          <cell r="L48">
            <v>0</v>
          </cell>
          <cell r="M48">
            <v>881</v>
          </cell>
          <cell r="N48">
            <v>0</v>
          </cell>
          <cell r="O48">
            <v>0</v>
          </cell>
          <cell r="P48">
            <v>4214</v>
          </cell>
          <cell r="Q48">
            <v>-5567</v>
          </cell>
          <cell r="R48">
            <v>7592</v>
          </cell>
          <cell r="S48">
            <v>-2021</v>
          </cell>
          <cell r="T48">
            <v>201849</v>
          </cell>
          <cell r="U48">
            <v>113742</v>
          </cell>
          <cell r="V48">
            <v>185818</v>
          </cell>
          <cell r="W48">
            <v>-11718</v>
          </cell>
          <cell r="X48">
            <v>0</v>
          </cell>
          <cell r="Y48">
            <v>-1189</v>
          </cell>
          <cell r="Z48">
            <v>8660</v>
          </cell>
          <cell r="AA48">
            <v>21051</v>
          </cell>
          <cell r="AB48">
            <v>29711</v>
          </cell>
        </row>
        <row r="49">
          <cell r="A49" t="str">
            <v xml:space="preserve"> LsrAgy00658</v>
          </cell>
          <cell r="B49" t="str">
            <v>CALCASIEU PARISH SCHOOL BOARD</v>
          </cell>
          <cell r="C49">
            <v>155239</v>
          </cell>
          <cell r="D49">
            <v>64114</v>
          </cell>
          <cell r="E49">
            <v>0.41299999999999998</v>
          </cell>
          <cell r="F49">
            <v>457837</v>
          </cell>
          <cell r="G49">
            <v>6.8399999999999996E-5</v>
          </cell>
          <cell r="H49">
            <v>8.25E-5</v>
          </cell>
          <cell r="I49">
            <v>-1.4100000000000001E-5</v>
          </cell>
          <cell r="J49">
            <v>68926</v>
          </cell>
          <cell r="K49">
            <v>9911</v>
          </cell>
          <cell r="L49">
            <v>0</v>
          </cell>
          <cell r="M49">
            <v>2617</v>
          </cell>
          <cell r="N49">
            <v>0</v>
          </cell>
          <cell r="O49">
            <v>0</v>
          </cell>
          <cell r="P49">
            <v>12515</v>
          </cell>
          <cell r="Q49">
            <v>-16534</v>
          </cell>
          <cell r="R49">
            <v>22550</v>
          </cell>
          <cell r="S49">
            <v>-6002</v>
          </cell>
          <cell r="T49">
            <v>599500</v>
          </cell>
          <cell r="U49">
            <v>337819</v>
          </cell>
          <cell r="V49">
            <v>623528</v>
          </cell>
          <cell r="W49">
            <v>-106441</v>
          </cell>
          <cell r="X49">
            <v>0</v>
          </cell>
          <cell r="Y49">
            <v>-10799</v>
          </cell>
          <cell r="Z49">
            <v>25756</v>
          </cell>
          <cell r="AA49">
            <v>62486</v>
          </cell>
          <cell r="AB49">
            <v>88242</v>
          </cell>
        </row>
        <row r="50">
          <cell r="A50" t="str">
            <v xml:space="preserve"> LsrAgy00272</v>
          </cell>
          <cell r="B50" t="str">
            <v>CAPITOL AREA GROUNDWATER COMMISSION</v>
          </cell>
          <cell r="C50">
            <v>122416</v>
          </cell>
          <cell r="D50">
            <v>50558</v>
          </cell>
          <cell r="E50">
            <v>0.41299999999999998</v>
          </cell>
          <cell r="F50">
            <v>361049</v>
          </cell>
          <cell r="G50">
            <v>5.3900000000000002E-5</v>
          </cell>
          <cell r="H50">
            <v>5.7599999999999997E-5</v>
          </cell>
          <cell r="I50">
            <v>-3.5999999999999998E-6</v>
          </cell>
          <cell r="J50">
            <v>54355</v>
          </cell>
          <cell r="K50">
            <v>7816</v>
          </cell>
          <cell r="L50">
            <v>0</v>
          </cell>
          <cell r="M50">
            <v>2064</v>
          </cell>
          <cell r="N50">
            <v>0</v>
          </cell>
          <cell r="O50">
            <v>0</v>
          </cell>
          <cell r="P50">
            <v>9869</v>
          </cell>
          <cell r="Q50">
            <v>-13039</v>
          </cell>
          <cell r="R50">
            <v>17783</v>
          </cell>
          <cell r="S50">
            <v>-4733</v>
          </cell>
          <cell r="T50">
            <v>472764</v>
          </cell>
          <cell r="U50">
            <v>266403</v>
          </cell>
          <cell r="V50">
            <v>435063</v>
          </cell>
          <cell r="W50">
            <v>-27291</v>
          </cell>
          <cell r="X50">
            <v>0</v>
          </cell>
          <cell r="Y50">
            <v>-2769</v>
          </cell>
          <cell r="Z50">
            <v>20296</v>
          </cell>
          <cell r="AA50">
            <v>49292</v>
          </cell>
          <cell r="AB50">
            <v>69588</v>
          </cell>
        </row>
        <row r="51">
          <cell r="A51" t="str">
            <v xml:space="preserve"> LsrAgy00213</v>
          </cell>
          <cell r="B51" t="str">
            <v>CATAHOULA PARISH SCHOOL BOARD</v>
          </cell>
          <cell r="C51">
            <v>0</v>
          </cell>
          <cell r="D51">
            <v>0</v>
          </cell>
          <cell r="E51">
            <v>0</v>
          </cell>
          <cell r="F51">
            <v>0</v>
          </cell>
          <cell r="G51">
            <v>0</v>
          </cell>
          <cell r="H51">
            <v>1.8099999999999999E-5</v>
          </cell>
          <cell r="I51">
            <v>-1.8099999999999999E-5</v>
          </cell>
          <cell r="J51">
            <v>0</v>
          </cell>
          <cell r="K51">
            <v>0</v>
          </cell>
          <cell r="L51">
            <v>0</v>
          </cell>
          <cell r="M51">
            <v>0</v>
          </cell>
          <cell r="N51">
            <v>0</v>
          </cell>
          <cell r="O51">
            <v>0</v>
          </cell>
          <cell r="P51">
            <v>0</v>
          </cell>
          <cell r="Q51">
            <v>0</v>
          </cell>
          <cell r="R51">
            <v>0</v>
          </cell>
          <cell r="S51">
            <v>0</v>
          </cell>
          <cell r="T51">
            <v>0</v>
          </cell>
          <cell r="U51">
            <v>0</v>
          </cell>
          <cell r="V51">
            <v>136605</v>
          </cell>
          <cell r="W51">
            <v>-136605</v>
          </cell>
          <cell r="X51">
            <v>0</v>
          </cell>
          <cell r="Y51">
            <v>-13859</v>
          </cell>
          <cell r="Z51">
            <v>0</v>
          </cell>
          <cell r="AA51">
            <v>0</v>
          </cell>
          <cell r="AB51">
            <v>0</v>
          </cell>
        </row>
        <row r="52">
          <cell r="A52">
            <v>789</v>
          </cell>
          <cell r="B52" t="str">
            <v>CENTRAL LA TECH COMMUNITY COLLEGE</v>
          </cell>
          <cell r="C52">
            <v>443264</v>
          </cell>
          <cell r="D52">
            <v>183068</v>
          </cell>
          <cell r="E52">
            <v>0.41299999999999998</v>
          </cell>
          <cell r="F52">
            <v>1307313</v>
          </cell>
          <cell r="G52">
            <v>1.953E-4</v>
          </cell>
          <cell r="H52">
            <v>2.4350000000000001E-4</v>
          </cell>
          <cell r="I52">
            <v>-4.8099999999999997E-5</v>
          </cell>
          <cell r="J52">
            <v>196812</v>
          </cell>
          <cell r="K52">
            <v>28299</v>
          </cell>
          <cell r="L52">
            <v>0</v>
          </cell>
          <cell r="M52">
            <v>7474</v>
          </cell>
          <cell r="N52">
            <v>0</v>
          </cell>
          <cell r="O52">
            <v>0</v>
          </cell>
          <cell r="P52">
            <v>35734</v>
          </cell>
          <cell r="Q52">
            <v>-47212</v>
          </cell>
          <cell r="R52">
            <v>64389</v>
          </cell>
          <cell r="S52">
            <v>-17139</v>
          </cell>
          <cell r="T52">
            <v>1711819</v>
          </cell>
          <cell r="U52">
            <v>964611</v>
          </cell>
          <cell r="V52">
            <v>1840419</v>
          </cell>
          <cell r="W52">
            <v>-363926</v>
          </cell>
          <cell r="X52">
            <v>0</v>
          </cell>
          <cell r="Y52">
            <v>-36922</v>
          </cell>
          <cell r="Z52">
            <v>73539</v>
          </cell>
          <cell r="AA52">
            <v>178429</v>
          </cell>
          <cell r="AB52">
            <v>251968</v>
          </cell>
        </row>
        <row r="53">
          <cell r="A53" t="str">
            <v xml:space="preserve"> LsrAgy00737</v>
          </cell>
          <cell r="B53" t="str">
            <v>CITY COURT OF ABBEVILLE</v>
          </cell>
          <cell r="C53">
            <v>49200</v>
          </cell>
          <cell r="D53">
            <v>22534</v>
          </cell>
          <cell r="E53">
            <v>0.45800000000000002</v>
          </cell>
          <cell r="F53">
            <v>160912</v>
          </cell>
          <cell r="G53">
            <v>2.4000000000000001E-5</v>
          </cell>
          <cell r="H53">
            <v>2.5700000000000001E-5</v>
          </cell>
          <cell r="I53">
            <v>-1.5999999999999999E-6</v>
          </cell>
          <cell r="J53">
            <v>24225</v>
          </cell>
          <cell r="K53">
            <v>3483</v>
          </cell>
          <cell r="L53">
            <v>0</v>
          </cell>
          <cell r="M53">
            <v>920</v>
          </cell>
          <cell r="N53">
            <v>0</v>
          </cell>
          <cell r="O53">
            <v>0</v>
          </cell>
          <cell r="P53">
            <v>4398</v>
          </cell>
          <cell r="Q53">
            <v>-5811</v>
          </cell>
          <cell r="R53">
            <v>7925</v>
          </cell>
          <cell r="S53">
            <v>-2110</v>
          </cell>
          <cell r="T53">
            <v>210702</v>
          </cell>
          <cell r="U53">
            <v>118731</v>
          </cell>
          <cell r="V53">
            <v>193907</v>
          </cell>
          <cell r="W53">
            <v>-12171</v>
          </cell>
          <cell r="X53">
            <v>0</v>
          </cell>
          <cell r="Y53">
            <v>-1235</v>
          </cell>
          <cell r="Z53">
            <v>9037</v>
          </cell>
          <cell r="AA53">
            <v>21977</v>
          </cell>
          <cell r="AB53">
            <v>31014</v>
          </cell>
        </row>
        <row r="54">
          <cell r="A54" t="str">
            <v xml:space="preserve"> LsrAgy00107</v>
          </cell>
          <cell r="B54" t="str">
            <v>CITY COURT OF BAKER</v>
          </cell>
          <cell r="C54">
            <v>91620</v>
          </cell>
          <cell r="D54">
            <v>41962</v>
          </cell>
          <cell r="E54">
            <v>0.45800000000000002</v>
          </cell>
          <cell r="F54">
            <v>299669</v>
          </cell>
          <cell r="G54">
            <v>4.4799999999999998E-5</v>
          </cell>
          <cell r="H54">
            <v>4.5399999999999999E-5</v>
          </cell>
          <cell r="I54">
            <v>-5.9999999999999997E-7</v>
          </cell>
          <cell r="J54">
            <v>45114</v>
          </cell>
          <cell r="K54">
            <v>6487</v>
          </cell>
          <cell r="L54">
            <v>0</v>
          </cell>
          <cell r="M54">
            <v>1713</v>
          </cell>
          <cell r="N54">
            <v>0</v>
          </cell>
          <cell r="O54">
            <v>0</v>
          </cell>
          <cell r="P54">
            <v>8191</v>
          </cell>
          <cell r="Q54">
            <v>-10822</v>
          </cell>
          <cell r="R54">
            <v>14760</v>
          </cell>
          <cell r="S54">
            <v>-3929</v>
          </cell>
          <cell r="T54">
            <v>392392</v>
          </cell>
          <cell r="U54">
            <v>221113</v>
          </cell>
          <cell r="V54">
            <v>342834</v>
          </cell>
          <cell r="W54">
            <v>-4385</v>
          </cell>
          <cell r="X54">
            <v>0</v>
          </cell>
          <cell r="Y54">
            <v>-445</v>
          </cell>
          <cell r="Z54">
            <v>16869</v>
          </cell>
          <cell r="AA54">
            <v>40888</v>
          </cell>
          <cell r="AB54">
            <v>57757</v>
          </cell>
        </row>
        <row r="55">
          <cell r="A55" t="str">
            <v xml:space="preserve"> LsrAgy00702</v>
          </cell>
          <cell r="B55" t="str">
            <v>CITY COURT OF BASTROP</v>
          </cell>
          <cell r="C55">
            <v>93477</v>
          </cell>
          <cell r="D55">
            <v>42812</v>
          </cell>
          <cell r="E55">
            <v>0.45800000000000002</v>
          </cell>
          <cell r="F55">
            <v>305760</v>
          </cell>
          <cell r="G55">
            <v>4.57E-5</v>
          </cell>
          <cell r="H55">
            <v>4.5099999999999998E-5</v>
          </cell>
          <cell r="I55">
            <v>5.9999999999999997E-7</v>
          </cell>
          <cell r="J55">
            <v>46031</v>
          </cell>
          <cell r="K55">
            <v>6619</v>
          </cell>
          <cell r="L55">
            <v>0</v>
          </cell>
          <cell r="M55">
            <v>1748</v>
          </cell>
          <cell r="N55">
            <v>0</v>
          </cell>
          <cell r="O55">
            <v>0</v>
          </cell>
          <cell r="P55">
            <v>8358</v>
          </cell>
          <cell r="Q55">
            <v>-11042</v>
          </cell>
          <cell r="R55">
            <v>15060</v>
          </cell>
          <cell r="S55">
            <v>-4008</v>
          </cell>
          <cell r="T55">
            <v>400368</v>
          </cell>
          <cell r="U55">
            <v>225608</v>
          </cell>
          <cell r="V55">
            <v>341096</v>
          </cell>
          <cell r="W55">
            <v>4233</v>
          </cell>
          <cell r="X55">
            <v>0</v>
          </cell>
          <cell r="Y55">
            <v>430</v>
          </cell>
          <cell r="Z55">
            <v>17208</v>
          </cell>
          <cell r="AA55">
            <v>41723</v>
          </cell>
          <cell r="AB55">
            <v>58931</v>
          </cell>
        </row>
        <row r="56">
          <cell r="A56" t="str">
            <v xml:space="preserve"> LsrAgy00748</v>
          </cell>
          <cell r="B56" t="str">
            <v>CITY COURT OF BOGALUSA</v>
          </cell>
          <cell r="C56">
            <v>26068</v>
          </cell>
          <cell r="D56">
            <v>11652</v>
          </cell>
          <cell r="E56">
            <v>0.44700000000000001</v>
          </cell>
          <cell r="F56">
            <v>83201</v>
          </cell>
          <cell r="G56">
            <v>1.24E-5</v>
          </cell>
          <cell r="H56">
            <v>9.5999999999999996E-6</v>
          </cell>
          <cell r="I56">
            <v>2.9000000000000002E-6</v>
          </cell>
          <cell r="J56">
            <v>12526</v>
          </cell>
          <cell r="K56">
            <v>1801</v>
          </cell>
          <cell r="L56">
            <v>0</v>
          </cell>
          <cell r="M56">
            <v>476</v>
          </cell>
          <cell r="N56">
            <v>0</v>
          </cell>
          <cell r="O56">
            <v>0</v>
          </cell>
          <cell r="P56">
            <v>2274</v>
          </cell>
          <cell r="Q56">
            <v>-3005</v>
          </cell>
          <cell r="R56">
            <v>4098</v>
          </cell>
          <cell r="S56">
            <v>-1091</v>
          </cell>
          <cell r="T56">
            <v>108944</v>
          </cell>
          <cell r="U56">
            <v>61390</v>
          </cell>
          <cell r="V56">
            <v>72347</v>
          </cell>
          <cell r="W56">
            <v>21621</v>
          </cell>
          <cell r="X56">
            <v>0</v>
          </cell>
          <cell r="Y56">
            <v>2194</v>
          </cell>
          <cell r="Z56">
            <v>4669</v>
          </cell>
          <cell r="AA56">
            <v>11367</v>
          </cell>
          <cell r="AB56">
            <v>16036</v>
          </cell>
        </row>
        <row r="57">
          <cell r="A57" t="str">
            <v xml:space="preserve"> LsrAgy00741</v>
          </cell>
          <cell r="B57" t="str">
            <v>CITY COURT OF CROWLEY</v>
          </cell>
          <cell r="C57">
            <v>40800</v>
          </cell>
          <cell r="D57">
            <v>18686</v>
          </cell>
          <cell r="E57">
            <v>0.45800000000000002</v>
          </cell>
          <cell r="F57">
            <v>133469</v>
          </cell>
          <cell r="G57">
            <v>1.9899999999999999E-5</v>
          </cell>
          <cell r="H57">
            <v>2.1299999999999999E-5</v>
          </cell>
          <cell r="I57">
            <v>-1.3E-6</v>
          </cell>
          <cell r="J57">
            <v>20093</v>
          </cell>
          <cell r="K57">
            <v>2889</v>
          </cell>
          <cell r="L57">
            <v>0</v>
          </cell>
          <cell r="M57">
            <v>763</v>
          </cell>
          <cell r="N57">
            <v>0</v>
          </cell>
          <cell r="O57">
            <v>0</v>
          </cell>
          <cell r="P57">
            <v>3648</v>
          </cell>
          <cell r="Q57">
            <v>-4820</v>
          </cell>
          <cell r="R57">
            <v>6574</v>
          </cell>
          <cell r="S57">
            <v>-1750</v>
          </cell>
          <cell r="T57">
            <v>174767</v>
          </cell>
          <cell r="U57">
            <v>98481</v>
          </cell>
          <cell r="V57">
            <v>160796</v>
          </cell>
          <cell r="W57">
            <v>-10054</v>
          </cell>
          <cell r="X57">
            <v>0</v>
          </cell>
          <cell r="Y57">
            <v>-1020</v>
          </cell>
          <cell r="Z57">
            <v>7493</v>
          </cell>
          <cell r="AA57">
            <v>18231</v>
          </cell>
          <cell r="AB57">
            <v>25724</v>
          </cell>
        </row>
        <row r="58">
          <cell r="A58" t="str">
            <v xml:space="preserve"> LsrAgy00756</v>
          </cell>
          <cell r="B58" t="str">
            <v>CITY COURT OF DENHAM SPRINGS</v>
          </cell>
          <cell r="C58">
            <v>72025</v>
          </cell>
          <cell r="D58">
            <v>32987</v>
          </cell>
          <cell r="E58">
            <v>0.45800000000000002</v>
          </cell>
          <cell r="F58">
            <v>235545</v>
          </cell>
          <cell r="G58">
            <v>3.5200000000000002E-5</v>
          </cell>
          <cell r="H58">
            <v>2.02E-5</v>
          </cell>
          <cell r="I58">
            <v>1.5E-5</v>
          </cell>
          <cell r="J58">
            <v>35461</v>
          </cell>
          <cell r="K58">
            <v>5099</v>
          </cell>
          <cell r="L58">
            <v>0</v>
          </cell>
          <cell r="M58">
            <v>1347</v>
          </cell>
          <cell r="N58">
            <v>0</v>
          </cell>
          <cell r="O58">
            <v>0</v>
          </cell>
          <cell r="P58">
            <v>6438</v>
          </cell>
          <cell r="Q58">
            <v>-8506</v>
          </cell>
          <cell r="R58">
            <v>11601</v>
          </cell>
          <cell r="S58">
            <v>-3088</v>
          </cell>
          <cell r="T58">
            <v>308427</v>
          </cell>
          <cell r="U58">
            <v>173799</v>
          </cell>
          <cell r="V58">
            <v>152707</v>
          </cell>
          <cell r="W58">
            <v>113321</v>
          </cell>
          <cell r="X58">
            <v>0</v>
          </cell>
          <cell r="Y58">
            <v>11497</v>
          </cell>
          <cell r="Z58">
            <v>13254</v>
          </cell>
          <cell r="AA58">
            <v>32144</v>
          </cell>
          <cell r="AB58">
            <v>45398</v>
          </cell>
        </row>
        <row r="59">
          <cell r="A59" t="str">
            <v xml:space="preserve"> LsrAgy00746</v>
          </cell>
          <cell r="B59" t="str">
            <v>CITY COURT OF FRANKLIN</v>
          </cell>
          <cell r="C59">
            <v>32901</v>
          </cell>
          <cell r="D59">
            <v>14707</v>
          </cell>
          <cell r="E59">
            <v>0.44700000000000001</v>
          </cell>
          <cell r="F59">
            <v>105021</v>
          </cell>
          <cell r="G59">
            <v>1.5699999999999999E-5</v>
          </cell>
          <cell r="H59">
            <v>1.2E-5</v>
          </cell>
          <cell r="I59">
            <v>3.7000000000000002E-6</v>
          </cell>
          <cell r="J59">
            <v>15811</v>
          </cell>
          <cell r="K59">
            <v>2273</v>
          </cell>
          <cell r="L59">
            <v>0</v>
          </cell>
          <cell r="M59">
            <v>600</v>
          </cell>
          <cell r="N59">
            <v>0</v>
          </cell>
          <cell r="O59">
            <v>0</v>
          </cell>
          <cell r="P59">
            <v>2871</v>
          </cell>
          <cell r="Q59">
            <v>-3793</v>
          </cell>
          <cell r="R59">
            <v>5173</v>
          </cell>
          <cell r="S59">
            <v>-1377</v>
          </cell>
          <cell r="T59">
            <v>137517</v>
          </cell>
          <cell r="U59">
            <v>77491</v>
          </cell>
          <cell r="V59">
            <v>90944</v>
          </cell>
          <cell r="W59">
            <v>27669</v>
          </cell>
          <cell r="X59">
            <v>0</v>
          </cell>
          <cell r="Y59">
            <v>2807</v>
          </cell>
          <cell r="Z59">
            <v>5912</v>
          </cell>
          <cell r="AA59">
            <v>14330</v>
          </cell>
          <cell r="AB59">
            <v>20242</v>
          </cell>
        </row>
        <row r="60">
          <cell r="A60" t="str">
            <v xml:space="preserve"> LsrAgy00725</v>
          </cell>
          <cell r="B60" t="str">
            <v>CITY COURT OF HAMMOND</v>
          </cell>
          <cell r="C60">
            <v>47100</v>
          </cell>
          <cell r="D60">
            <v>21054</v>
          </cell>
          <cell r="E60">
            <v>0.44700000000000001</v>
          </cell>
          <cell r="F60">
            <v>150337</v>
          </cell>
          <cell r="G60">
            <v>2.2500000000000001E-5</v>
          </cell>
          <cell r="H60">
            <v>2.4000000000000001E-5</v>
          </cell>
          <cell r="I60">
            <v>-1.5999999999999999E-6</v>
          </cell>
          <cell r="J60">
            <v>22633</v>
          </cell>
          <cell r="K60">
            <v>3254</v>
          </cell>
          <cell r="L60">
            <v>0</v>
          </cell>
          <cell r="M60">
            <v>859</v>
          </cell>
          <cell r="N60">
            <v>0</v>
          </cell>
          <cell r="O60">
            <v>0</v>
          </cell>
          <cell r="P60">
            <v>4109</v>
          </cell>
          <cell r="Q60">
            <v>-5429</v>
          </cell>
          <cell r="R60">
            <v>7405</v>
          </cell>
          <cell r="S60">
            <v>-1971</v>
          </cell>
          <cell r="T60">
            <v>196853</v>
          </cell>
          <cell r="U60">
            <v>110927</v>
          </cell>
          <cell r="V60">
            <v>181509</v>
          </cell>
          <cell r="W60">
            <v>-11718</v>
          </cell>
          <cell r="X60">
            <v>0</v>
          </cell>
          <cell r="Y60">
            <v>-1189</v>
          </cell>
          <cell r="Z60">
            <v>8472</v>
          </cell>
          <cell r="AA60">
            <v>20503</v>
          </cell>
          <cell r="AB60">
            <v>28975</v>
          </cell>
        </row>
        <row r="61">
          <cell r="A61" t="str">
            <v xml:space="preserve"> LsrAgy00750</v>
          </cell>
          <cell r="B61" t="str">
            <v>CITY COURT OF HOUMA</v>
          </cell>
          <cell r="C61">
            <v>77863</v>
          </cell>
          <cell r="D61">
            <v>34805</v>
          </cell>
          <cell r="E61">
            <v>0.44700000000000001</v>
          </cell>
          <cell r="F61">
            <v>248531</v>
          </cell>
          <cell r="G61">
            <v>3.7100000000000001E-5</v>
          </cell>
          <cell r="H61">
            <v>3.8000000000000002E-5</v>
          </cell>
          <cell r="I61">
            <v>-7.9999999999999996E-7</v>
          </cell>
          <cell r="J61">
            <v>37416</v>
          </cell>
          <cell r="K61">
            <v>5380</v>
          </cell>
          <cell r="L61">
            <v>0</v>
          </cell>
          <cell r="M61">
            <v>1421</v>
          </cell>
          <cell r="N61">
            <v>0</v>
          </cell>
          <cell r="O61">
            <v>0</v>
          </cell>
          <cell r="P61">
            <v>6793</v>
          </cell>
          <cell r="Q61">
            <v>-8975</v>
          </cell>
          <cell r="R61">
            <v>12241</v>
          </cell>
          <cell r="S61">
            <v>-3258</v>
          </cell>
          <cell r="T61">
            <v>325430</v>
          </cell>
          <cell r="U61">
            <v>183380</v>
          </cell>
          <cell r="V61">
            <v>286892</v>
          </cell>
          <cell r="W61">
            <v>-6199</v>
          </cell>
          <cell r="X61">
            <v>0</v>
          </cell>
          <cell r="Y61">
            <v>-629</v>
          </cell>
          <cell r="Z61">
            <v>13970</v>
          </cell>
          <cell r="AA61">
            <v>33931</v>
          </cell>
          <cell r="AB61">
            <v>47901</v>
          </cell>
        </row>
        <row r="62">
          <cell r="A62" t="str">
            <v xml:space="preserve"> LsrAgy00745</v>
          </cell>
          <cell r="B62" t="str">
            <v>CITY COURT OF JENNINGS</v>
          </cell>
          <cell r="C62">
            <v>37945</v>
          </cell>
          <cell r="D62">
            <v>17379</v>
          </cell>
          <cell r="E62">
            <v>0.45800000000000002</v>
          </cell>
          <cell r="F62">
            <v>124098</v>
          </cell>
          <cell r="G62">
            <v>1.8499999999999999E-5</v>
          </cell>
          <cell r="H62">
            <v>1.4399999999999999E-5</v>
          </cell>
          <cell r="I62">
            <v>4.0999999999999997E-6</v>
          </cell>
          <cell r="J62">
            <v>18683</v>
          </cell>
          <cell r="K62">
            <v>2686</v>
          </cell>
          <cell r="L62">
            <v>0</v>
          </cell>
          <cell r="M62">
            <v>709</v>
          </cell>
          <cell r="N62">
            <v>0</v>
          </cell>
          <cell r="O62">
            <v>0</v>
          </cell>
          <cell r="P62">
            <v>3392</v>
          </cell>
          <cell r="Q62">
            <v>-4482</v>
          </cell>
          <cell r="R62">
            <v>6112</v>
          </cell>
          <cell r="S62">
            <v>-1627</v>
          </cell>
          <cell r="T62">
            <v>162496</v>
          </cell>
          <cell r="U62">
            <v>91567</v>
          </cell>
          <cell r="V62">
            <v>108860</v>
          </cell>
          <cell r="W62">
            <v>31297</v>
          </cell>
          <cell r="X62">
            <v>0</v>
          </cell>
          <cell r="Y62">
            <v>3175</v>
          </cell>
          <cell r="Z62">
            <v>6966</v>
          </cell>
          <cell r="AA62">
            <v>16952</v>
          </cell>
          <cell r="AB62">
            <v>23918</v>
          </cell>
        </row>
        <row r="63">
          <cell r="A63" t="str">
            <v xml:space="preserve"> LsrAgy00768</v>
          </cell>
          <cell r="B63" t="str">
            <v>CITY COURT OF LAKE CHARLES</v>
          </cell>
          <cell r="C63">
            <v>188473</v>
          </cell>
          <cell r="D63">
            <v>84248</v>
          </cell>
          <cell r="E63">
            <v>0.44700000000000001</v>
          </cell>
          <cell r="F63">
            <v>601614</v>
          </cell>
          <cell r="G63">
            <v>8.9900000000000003E-5</v>
          </cell>
          <cell r="H63">
            <v>9.1899999999999998E-5</v>
          </cell>
          <cell r="I63">
            <v>-1.9999999999999999E-6</v>
          </cell>
          <cell r="J63">
            <v>90571</v>
          </cell>
          <cell r="K63">
            <v>13023</v>
          </cell>
          <cell r="L63">
            <v>0</v>
          </cell>
          <cell r="M63">
            <v>3439</v>
          </cell>
          <cell r="N63">
            <v>0</v>
          </cell>
          <cell r="O63">
            <v>0</v>
          </cell>
          <cell r="P63">
            <v>16445</v>
          </cell>
          <cell r="Q63">
            <v>-21726</v>
          </cell>
          <cell r="R63">
            <v>29631</v>
          </cell>
          <cell r="S63">
            <v>-7887</v>
          </cell>
          <cell r="T63">
            <v>787764</v>
          </cell>
          <cell r="U63">
            <v>443906</v>
          </cell>
          <cell r="V63">
            <v>694362</v>
          </cell>
          <cell r="W63">
            <v>-14893</v>
          </cell>
          <cell r="X63">
            <v>0</v>
          </cell>
          <cell r="Y63">
            <v>-1511</v>
          </cell>
          <cell r="Z63">
            <v>33851</v>
          </cell>
          <cell r="AA63">
            <v>82102</v>
          </cell>
          <cell r="AB63">
            <v>115953</v>
          </cell>
        </row>
        <row r="64">
          <cell r="A64" t="str">
            <v xml:space="preserve"> LsrAgy00704</v>
          </cell>
          <cell r="B64" t="str">
            <v>CITY COURT OF MORGAN CITY</v>
          </cell>
          <cell r="C64">
            <v>29676</v>
          </cell>
          <cell r="D64">
            <v>13592</v>
          </cell>
          <cell r="E64">
            <v>0.45800000000000002</v>
          </cell>
          <cell r="F64">
            <v>97056</v>
          </cell>
          <cell r="G64">
            <v>1.45E-5</v>
          </cell>
          <cell r="H64">
            <v>1.13E-5</v>
          </cell>
          <cell r="I64">
            <v>3.1999999999999999E-6</v>
          </cell>
          <cell r="J64">
            <v>14612</v>
          </cell>
          <cell r="K64">
            <v>2101</v>
          </cell>
          <cell r="L64">
            <v>0</v>
          </cell>
          <cell r="M64">
            <v>555</v>
          </cell>
          <cell r="N64">
            <v>0</v>
          </cell>
          <cell r="O64">
            <v>0</v>
          </cell>
          <cell r="P64">
            <v>2653</v>
          </cell>
          <cell r="Q64">
            <v>-3505</v>
          </cell>
          <cell r="R64">
            <v>4780</v>
          </cell>
          <cell r="S64">
            <v>-1272</v>
          </cell>
          <cell r="T64">
            <v>127087</v>
          </cell>
          <cell r="U64">
            <v>71614</v>
          </cell>
          <cell r="V64">
            <v>85576</v>
          </cell>
          <cell r="W64">
            <v>24040</v>
          </cell>
          <cell r="X64">
            <v>0</v>
          </cell>
          <cell r="Y64">
            <v>2439</v>
          </cell>
          <cell r="Z64">
            <v>5460</v>
          </cell>
          <cell r="AA64">
            <v>13246</v>
          </cell>
          <cell r="AB64">
            <v>18706</v>
          </cell>
        </row>
        <row r="65">
          <cell r="A65" t="str">
            <v xml:space="preserve"> LsrAgy00781</v>
          </cell>
          <cell r="B65" t="str">
            <v>CITY COURT OF OAKDALE</v>
          </cell>
          <cell r="C65">
            <v>9384</v>
          </cell>
          <cell r="D65">
            <v>4195</v>
          </cell>
          <cell r="E65">
            <v>0.44700000000000001</v>
          </cell>
          <cell r="F65">
            <v>29987</v>
          </cell>
          <cell r="G65">
            <v>4.5000000000000001E-6</v>
          </cell>
          <cell r="H65">
            <v>7.1999999999999997E-6</v>
          </cell>
          <cell r="I65">
            <v>-2.7999999999999999E-6</v>
          </cell>
          <cell r="J65">
            <v>4514</v>
          </cell>
          <cell r="K65">
            <v>649</v>
          </cell>
          <cell r="L65">
            <v>0</v>
          </cell>
          <cell r="M65">
            <v>171</v>
          </cell>
          <cell r="N65">
            <v>0</v>
          </cell>
          <cell r="O65">
            <v>0</v>
          </cell>
          <cell r="P65">
            <v>820</v>
          </cell>
          <cell r="Q65">
            <v>-1083</v>
          </cell>
          <cell r="R65">
            <v>1477</v>
          </cell>
          <cell r="S65">
            <v>-393</v>
          </cell>
          <cell r="T65">
            <v>39266</v>
          </cell>
          <cell r="U65">
            <v>22126</v>
          </cell>
          <cell r="V65">
            <v>54733</v>
          </cell>
          <cell r="W65">
            <v>-20865</v>
          </cell>
          <cell r="X65">
            <v>0</v>
          </cell>
          <cell r="Y65">
            <v>-2117</v>
          </cell>
          <cell r="Z65">
            <v>1694</v>
          </cell>
          <cell r="AA65">
            <v>4086</v>
          </cell>
          <cell r="AB65">
            <v>5780</v>
          </cell>
        </row>
        <row r="66">
          <cell r="A66" t="str">
            <v xml:space="preserve"> LsrAgy00610</v>
          </cell>
          <cell r="B66" t="str">
            <v>CITY COURT OF PLAQUEMINE</v>
          </cell>
          <cell r="C66">
            <v>14556</v>
          </cell>
          <cell r="D66">
            <v>6667</v>
          </cell>
          <cell r="E66">
            <v>0.45800000000000002</v>
          </cell>
          <cell r="F66">
            <v>47591</v>
          </cell>
          <cell r="G66">
            <v>7.0999999999999998E-6</v>
          </cell>
          <cell r="H66">
            <v>9.0000000000000002E-6</v>
          </cell>
          <cell r="I66">
            <v>-1.7999999999999999E-6</v>
          </cell>
          <cell r="J66">
            <v>7165</v>
          </cell>
          <cell r="K66">
            <v>1030</v>
          </cell>
          <cell r="L66">
            <v>0</v>
          </cell>
          <cell r="M66">
            <v>272</v>
          </cell>
          <cell r="N66">
            <v>0</v>
          </cell>
          <cell r="O66">
            <v>0</v>
          </cell>
          <cell r="P66">
            <v>1301</v>
          </cell>
          <cell r="Q66">
            <v>-1719</v>
          </cell>
          <cell r="R66">
            <v>2344</v>
          </cell>
          <cell r="S66">
            <v>-624</v>
          </cell>
          <cell r="T66">
            <v>62316</v>
          </cell>
          <cell r="U66">
            <v>35115</v>
          </cell>
          <cell r="V66">
            <v>67660</v>
          </cell>
          <cell r="W66">
            <v>-13910</v>
          </cell>
          <cell r="X66">
            <v>0</v>
          </cell>
          <cell r="Y66">
            <v>-1411</v>
          </cell>
          <cell r="Z66">
            <v>2673</v>
          </cell>
          <cell r="AA66">
            <v>6500</v>
          </cell>
          <cell r="AB66">
            <v>9173</v>
          </cell>
        </row>
        <row r="67">
          <cell r="A67" t="str">
            <v xml:space="preserve"> LsrAgy00519</v>
          </cell>
          <cell r="B67" t="str">
            <v>CITY COURT OF PORT ALLEN CIVIL FEES</v>
          </cell>
          <cell r="C67">
            <v>28592</v>
          </cell>
          <cell r="D67">
            <v>13095</v>
          </cell>
          <cell r="E67">
            <v>0.45800000000000002</v>
          </cell>
          <cell r="F67">
            <v>93509</v>
          </cell>
          <cell r="G67">
            <v>1.4E-5</v>
          </cell>
          <cell r="H67">
            <v>1.5699999999999999E-5</v>
          </cell>
          <cell r="I67">
            <v>-1.7999999999999999E-6</v>
          </cell>
          <cell r="J67">
            <v>14077</v>
          </cell>
          <cell r="K67">
            <v>2024</v>
          </cell>
          <cell r="L67">
            <v>0</v>
          </cell>
          <cell r="M67">
            <v>535</v>
          </cell>
          <cell r="N67">
            <v>0</v>
          </cell>
          <cell r="O67">
            <v>0</v>
          </cell>
          <cell r="P67">
            <v>2556</v>
          </cell>
          <cell r="Q67">
            <v>-3377</v>
          </cell>
          <cell r="R67">
            <v>4606</v>
          </cell>
          <cell r="S67">
            <v>-1226</v>
          </cell>
          <cell r="T67">
            <v>122442</v>
          </cell>
          <cell r="U67">
            <v>68996</v>
          </cell>
          <cell r="V67">
            <v>118990</v>
          </cell>
          <cell r="W67">
            <v>-13381</v>
          </cell>
          <cell r="X67">
            <v>0</v>
          </cell>
          <cell r="Y67">
            <v>-1358</v>
          </cell>
          <cell r="Z67">
            <v>5272</v>
          </cell>
          <cell r="AA67">
            <v>12751</v>
          </cell>
          <cell r="AB67">
            <v>18023</v>
          </cell>
        </row>
        <row r="68">
          <cell r="A68" t="str">
            <v xml:space="preserve"> LsrAgy00612</v>
          </cell>
          <cell r="B68" t="str">
            <v>CITY COURT OF SLIDELL</v>
          </cell>
          <cell r="C68">
            <v>76593</v>
          </cell>
          <cell r="D68">
            <v>34237</v>
          </cell>
          <cell r="E68">
            <v>0.44700000000000001</v>
          </cell>
          <cell r="F68">
            <v>244515</v>
          </cell>
          <cell r="G68">
            <v>3.65E-5</v>
          </cell>
          <cell r="H68">
            <v>3.4199999999999998E-5</v>
          </cell>
          <cell r="I68">
            <v>2.3E-6</v>
          </cell>
          <cell r="J68">
            <v>36811</v>
          </cell>
          <cell r="K68">
            <v>5293</v>
          </cell>
          <cell r="L68">
            <v>0</v>
          </cell>
          <cell r="M68">
            <v>1398</v>
          </cell>
          <cell r="N68">
            <v>0</v>
          </cell>
          <cell r="O68">
            <v>0</v>
          </cell>
          <cell r="P68">
            <v>6684</v>
          </cell>
          <cell r="Q68">
            <v>-8830</v>
          </cell>
          <cell r="R68">
            <v>12043</v>
          </cell>
          <cell r="S68">
            <v>-3206</v>
          </cell>
          <cell r="T68">
            <v>320172</v>
          </cell>
          <cell r="U68">
            <v>180417</v>
          </cell>
          <cell r="V68">
            <v>258694</v>
          </cell>
          <cell r="W68">
            <v>17463</v>
          </cell>
          <cell r="X68">
            <v>0</v>
          </cell>
          <cell r="Y68">
            <v>1772</v>
          </cell>
          <cell r="Z68">
            <v>13744</v>
          </cell>
          <cell r="AA68">
            <v>33383</v>
          </cell>
          <cell r="AB68">
            <v>47127</v>
          </cell>
        </row>
        <row r="69">
          <cell r="A69" t="str">
            <v xml:space="preserve"> LsrAgy00790</v>
          </cell>
          <cell r="B69" t="str">
            <v>CITY COURT OF SULPHUR</v>
          </cell>
          <cell r="C69">
            <v>47280</v>
          </cell>
          <cell r="D69">
            <v>21654</v>
          </cell>
          <cell r="E69">
            <v>0.45800000000000002</v>
          </cell>
          <cell r="F69">
            <v>154621</v>
          </cell>
          <cell r="G69">
            <v>2.3099999999999999E-5</v>
          </cell>
          <cell r="H69">
            <v>2.4700000000000001E-5</v>
          </cell>
          <cell r="I69">
            <v>-1.5999999999999999E-6</v>
          </cell>
          <cell r="J69">
            <v>23278</v>
          </cell>
          <cell r="K69">
            <v>3347</v>
          </cell>
          <cell r="L69">
            <v>0</v>
          </cell>
          <cell r="M69">
            <v>884</v>
          </cell>
          <cell r="N69">
            <v>0</v>
          </cell>
          <cell r="O69">
            <v>0</v>
          </cell>
          <cell r="P69">
            <v>4226</v>
          </cell>
          <cell r="Q69">
            <v>-5584</v>
          </cell>
          <cell r="R69">
            <v>7616</v>
          </cell>
          <cell r="S69">
            <v>-2027</v>
          </cell>
          <cell r="T69">
            <v>202463</v>
          </cell>
          <cell r="U69">
            <v>114088</v>
          </cell>
          <cell r="V69">
            <v>186348</v>
          </cell>
          <cell r="W69">
            <v>-11718</v>
          </cell>
          <cell r="X69">
            <v>0</v>
          </cell>
          <cell r="Y69">
            <v>-1189</v>
          </cell>
          <cell r="Z69">
            <v>8698</v>
          </cell>
          <cell r="AA69">
            <v>21103</v>
          </cell>
          <cell r="AB69">
            <v>29801</v>
          </cell>
        </row>
        <row r="70">
          <cell r="A70" t="str">
            <v xml:space="preserve"> LsrAgy00909</v>
          </cell>
          <cell r="B70" t="str">
            <v>CITY COURT OF THIBODAUX</v>
          </cell>
          <cell r="C70">
            <v>58590</v>
          </cell>
          <cell r="D70">
            <v>26834</v>
          </cell>
          <cell r="E70">
            <v>0.45800000000000002</v>
          </cell>
          <cell r="F70">
            <v>191636</v>
          </cell>
          <cell r="G70">
            <v>2.8600000000000001E-5</v>
          </cell>
          <cell r="H70">
            <v>1.6099999999999998E-5</v>
          </cell>
          <cell r="I70">
            <v>1.26E-5</v>
          </cell>
          <cell r="J70">
            <v>28850</v>
          </cell>
          <cell r="K70">
            <v>4148</v>
          </cell>
          <cell r="L70">
            <v>0</v>
          </cell>
          <cell r="M70">
            <v>1096</v>
          </cell>
          <cell r="N70">
            <v>0</v>
          </cell>
          <cell r="O70">
            <v>0</v>
          </cell>
          <cell r="P70">
            <v>5238</v>
          </cell>
          <cell r="Q70">
            <v>-6921</v>
          </cell>
          <cell r="R70">
            <v>9439</v>
          </cell>
          <cell r="S70">
            <v>-2512</v>
          </cell>
          <cell r="T70">
            <v>250931</v>
          </cell>
          <cell r="U70">
            <v>141400</v>
          </cell>
          <cell r="V70">
            <v>121334</v>
          </cell>
          <cell r="W70">
            <v>95102</v>
          </cell>
          <cell r="X70">
            <v>0</v>
          </cell>
          <cell r="Y70">
            <v>9649</v>
          </cell>
          <cell r="Z70">
            <v>10769</v>
          </cell>
          <cell r="AA70">
            <v>26166</v>
          </cell>
          <cell r="AB70">
            <v>36935</v>
          </cell>
        </row>
        <row r="71">
          <cell r="A71" t="str">
            <v xml:space="preserve"> LsrAgy00105</v>
          </cell>
          <cell r="B71" t="str">
            <v>CITY COURT OF VILLE PLATTE CIVIL DIV</v>
          </cell>
          <cell r="C71">
            <v>22695</v>
          </cell>
          <cell r="D71">
            <v>10145</v>
          </cell>
          <cell r="E71">
            <v>0.44700000000000001</v>
          </cell>
          <cell r="F71">
            <v>72424</v>
          </cell>
          <cell r="G71">
            <v>1.08E-5</v>
          </cell>
          <cell r="H71">
            <v>1.0699999999999999E-5</v>
          </cell>
          <cell r="I71">
            <v>9.9999999999999995E-8</v>
          </cell>
          <cell r="J71">
            <v>10903</v>
          </cell>
          <cell r="K71">
            <v>1568</v>
          </cell>
          <cell r="L71">
            <v>0</v>
          </cell>
          <cell r="M71">
            <v>414</v>
          </cell>
          <cell r="N71">
            <v>0</v>
          </cell>
          <cell r="O71">
            <v>0</v>
          </cell>
          <cell r="P71">
            <v>1980</v>
          </cell>
          <cell r="Q71">
            <v>-2615</v>
          </cell>
          <cell r="R71">
            <v>3567</v>
          </cell>
          <cell r="S71">
            <v>-949</v>
          </cell>
          <cell r="T71">
            <v>94833</v>
          </cell>
          <cell r="U71">
            <v>53439</v>
          </cell>
          <cell r="V71">
            <v>81192</v>
          </cell>
          <cell r="W71">
            <v>605</v>
          </cell>
          <cell r="X71">
            <v>0</v>
          </cell>
          <cell r="Y71">
            <v>61</v>
          </cell>
          <cell r="Z71">
            <v>4067</v>
          </cell>
          <cell r="AA71">
            <v>9892</v>
          </cell>
          <cell r="AB71">
            <v>13959</v>
          </cell>
        </row>
        <row r="72">
          <cell r="A72" t="str">
            <v xml:space="preserve"> LsrAgy00735</v>
          </cell>
          <cell r="B72" t="str">
            <v>CITY COURT OF WEST MONROE</v>
          </cell>
          <cell r="C72">
            <v>26211</v>
          </cell>
          <cell r="D72">
            <v>12005</v>
          </cell>
          <cell r="E72">
            <v>0.45800000000000002</v>
          </cell>
          <cell r="F72">
            <v>85744</v>
          </cell>
          <cell r="G72">
            <v>1.2799999999999999E-5</v>
          </cell>
          <cell r="H72">
            <v>1.3699999999999999E-5</v>
          </cell>
          <cell r="I72">
            <v>-8.9999999999999996E-7</v>
          </cell>
          <cell r="J72">
            <v>12909</v>
          </cell>
          <cell r="K72">
            <v>1856</v>
          </cell>
          <cell r="L72">
            <v>0</v>
          </cell>
          <cell r="M72">
            <v>490</v>
          </cell>
          <cell r="N72">
            <v>0</v>
          </cell>
          <cell r="O72">
            <v>0</v>
          </cell>
          <cell r="P72">
            <v>2344</v>
          </cell>
          <cell r="Q72">
            <v>-3097</v>
          </cell>
          <cell r="R72">
            <v>4223</v>
          </cell>
          <cell r="S72">
            <v>-1124</v>
          </cell>
          <cell r="T72">
            <v>112275</v>
          </cell>
          <cell r="U72">
            <v>63267</v>
          </cell>
          <cell r="V72">
            <v>103266</v>
          </cell>
          <cell r="W72">
            <v>-6426</v>
          </cell>
          <cell r="X72">
            <v>0</v>
          </cell>
          <cell r="Y72">
            <v>-652</v>
          </cell>
          <cell r="Z72">
            <v>4820</v>
          </cell>
          <cell r="AA72">
            <v>11706</v>
          </cell>
          <cell r="AB72">
            <v>16526</v>
          </cell>
        </row>
        <row r="73">
          <cell r="A73" t="str">
            <v xml:space="preserve"> LsrAgy00738</v>
          </cell>
          <cell r="B73" t="str">
            <v>CITY OF ABBEVILLE</v>
          </cell>
          <cell r="C73">
            <v>9390</v>
          </cell>
          <cell r="D73">
            <v>4300</v>
          </cell>
          <cell r="E73">
            <v>0.45800000000000002</v>
          </cell>
          <cell r="F73">
            <v>30723</v>
          </cell>
          <cell r="G73">
            <v>4.6E-6</v>
          </cell>
          <cell r="H73">
            <v>4.8999999999999997E-6</v>
          </cell>
          <cell r="I73">
            <v>-2.9999999999999999E-7</v>
          </cell>
          <cell r="J73">
            <v>4625</v>
          </cell>
          <cell r="K73">
            <v>665</v>
          </cell>
          <cell r="L73">
            <v>0</v>
          </cell>
          <cell r="M73">
            <v>176</v>
          </cell>
          <cell r="N73">
            <v>0</v>
          </cell>
          <cell r="O73">
            <v>0</v>
          </cell>
          <cell r="P73">
            <v>840</v>
          </cell>
          <cell r="Q73">
            <v>-1110</v>
          </cell>
          <cell r="R73">
            <v>1513</v>
          </cell>
          <cell r="S73">
            <v>-403</v>
          </cell>
          <cell r="T73">
            <v>40230</v>
          </cell>
          <cell r="U73">
            <v>22669</v>
          </cell>
          <cell r="V73">
            <v>36967</v>
          </cell>
          <cell r="W73">
            <v>-2268</v>
          </cell>
          <cell r="X73">
            <v>0</v>
          </cell>
          <cell r="Y73">
            <v>-230</v>
          </cell>
          <cell r="Z73">
            <v>1732</v>
          </cell>
          <cell r="AA73">
            <v>4190</v>
          </cell>
          <cell r="AB73">
            <v>5922</v>
          </cell>
        </row>
        <row r="74">
          <cell r="A74" t="str">
            <v xml:space="preserve"> LsrAgy00716</v>
          </cell>
          <cell r="B74" t="str">
            <v>CITY OF ALEXANDRIA</v>
          </cell>
          <cell r="C74">
            <v>58675</v>
          </cell>
          <cell r="D74">
            <v>26873</v>
          </cell>
          <cell r="E74">
            <v>0.45800000000000002</v>
          </cell>
          <cell r="F74">
            <v>191903</v>
          </cell>
          <cell r="G74">
            <v>2.87E-5</v>
          </cell>
          <cell r="H74">
            <v>2.9499999999999999E-5</v>
          </cell>
          <cell r="I74">
            <v>-8.9999999999999996E-7</v>
          </cell>
          <cell r="J74">
            <v>28891</v>
          </cell>
          <cell r="K74">
            <v>4154</v>
          </cell>
          <cell r="L74">
            <v>0</v>
          </cell>
          <cell r="M74">
            <v>1097</v>
          </cell>
          <cell r="N74">
            <v>0</v>
          </cell>
          <cell r="O74">
            <v>0</v>
          </cell>
          <cell r="P74">
            <v>5246</v>
          </cell>
          <cell r="Q74">
            <v>-6930</v>
          </cell>
          <cell r="R74">
            <v>9452</v>
          </cell>
          <cell r="S74">
            <v>-2516</v>
          </cell>
          <cell r="T74">
            <v>251282</v>
          </cell>
          <cell r="U74">
            <v>141598</v>
          </cell>
          <cell r="V74">
            <v>223315</v>
          </cell>
          <cell r="W74">
            <v>-6577</v>
          </cell>
          <cell r="X74">
            <v>0</v>
          </cell>
          <cell r="Y74">
            <v>-667</v>
          </cell>
          <cell r="Z74">
            <v>10807</v>
          </cell>
          <cell r="AA74">
            <v>26180</v>
          </cell>
          <cell r="AB74">
            <v>36987</v>
          </cell>
        </row>
        <row r="75">
          <cell r="A75" t="str">
            <v xml:space="preserve"> LsrAgy00752</v>
          </cell>
          <cell r="B75" t="str">
            <v>CITY OF BAKER</v>
          </cell>
          <cell r="C75">
            <v>25000</v>
          </cell>
          <cell r="D75">
            <v>11450</v>
          </cell>
          <cell r="E75">
            <v>0.45800000000000002</v>
          </cell>
          <cell r="F75">
            <v>81795</v>
          </cell>
          <cell r="G75">
            <v>1.22E-5</v>
          </cell>
          <cell r="H75">
            <v>1.2999999999999999E-5</v>
          </cell>
          <cell r="I75">
            <v>-7.9999999999999996E-7</v>
          </cell>
          <cell r="J75">
            <v>12314</v>
          </cell>
          <cell r="K75">
            <v>1771</v>
          </cell>
          <cell r="L75">
            <v>0</v>
          </cell>
          <cell r="M75">
            <v>468</v>
          </cell>
          <cell r="N75">
            <v>0</v>
          </cell>
          <cell r="O75">
            <v>0</v>
          </cell>
          <cell r="P75">
            <v>2236</v>
          </cell>
          <cell r="Q75">
            <v>-2954</v>
          </cell>
          <cell r="R75">
            <v>4029</v>
          </cell>
          <cell r="S75">
            <v>-1072</v>
          </cell>
          <cell r="T75">
            <v>107104</v>
          </cell>
          <cell r="U75">
            <v>60353</v>
          </cell>
          <cell r="V75">
            <v>98503</v>
          </cell>
          <cell r="W75">
            <v>-6123</v>
          </cell>
          <cell r="X75">
            <v>0</v>
          </cell>
          <cell r="Y75">
            <v>-621</v>
          </cell>
          <cell r="Z75">
            <v>4594</v>
          </cell>
          <cell r="AA75">
            <v>11171</v>
          </cell>
          <cell r="AB75">
            <v>15765</v>
          </cell>
        </row>
        <row r="76">
          <cell r="A76" t="str">
            <v xml:space="preserve"> LsrAgy00106</v>
          </cell>
          <cell r="B76" t="str">
            <v>CITY OF BAKER SCHOOL BOARD</v>
          </cell>
          <cell r="C76">
            <v>82124</v>
          </cell>
          <cell r="D76">
            <v>33917</v>
          </cell>
          <cell r="E76">
            <v>0.41299999999999998</v>
          </cell>
          <cell r="F76">
            <v>242239</v>
          </cell>
          <cell r="G76">
            <v>3.6199999999999999E-5</v>
          </cell>
          <cell r="H76">
            <v>5.2599999999999998E-5</v>
          </cell>
          <cell r="I76">
            <v>-1.6399999999999999E-5</v>
          </cell>
          <cell r="J76">
            <v>36468</v>
          </cell>
          <cell r="K76">
            <v>5244</v>
          </cell>
          <cell r="L76">
            <v>0</v>
          </cell>
          <cell r="M76">
            <v>1385</v>
          </cell>
          <cell r="N76">
            <v>0</v>
          </cell>
          <cell r="O76">
            <v>0</v>
          </cell>
          <cell r="P76">
            <v>6621</v>
          </cell>
          <cell r="Q76">
            <v>-8748</v>
          </cell>
          <cell r="R76">
            <v>11931</v>
          </cell>
          <cell r="S76">
            <v>-3176</v>
          </cell>
          <cell r="T76">
            <v>317192</v>
          </cell>
          <cell r="U76">
            <v>178738</v>
          </cell>
          <cell r="V76">
            <v>397340</v>
          </cell>
          <cell r="W76">
            <v>-123753</v>
          </cell>
          <cell r="X76">
            <v>0</v>
          </cell>
          <cell r="Y76">
            <v>-12555</v>
          </cell>
          <cell r="Z76">
            <v>13631</v>
          </cell>
          <cell r="AA76">
            <v>33057</v>
          </cell>
          <cell r="AB76">
            <v>46688</v>
          </cell>
        </row>
        <row r="77">
          <cell r="A77" t="str">
            <v xml:space="preserve"> LsrAgy00701</v>
          </cell>
          <cell r="B77" t="str">
            <v>CITY OF BASTROP</v>
          </cell>
          <cell r="C77">
            <v>23216</v>
          </cell>
          <cell r="D77">
            <v>10633</v>
          </cell>
          <cell r="E77">
            <v>0.45800000000000002</v>
          </cell>
          <cell r="F77">
            <v>75905</v>
          </cell>
          <cell r="G77">
            <v>1.13E-5</v>
          </cell>
          <cell r="H77">
            <v>1.2099999999999999E-5</v>
          </cell>
          <cell r="I77">
            <v>-7.9999999999999996E-7</v>
          </cell>
          <cell r="J77">
            <v>11427</v>
          </cell>
          <cell r="K77">
            <v>1643</v>
          </cell>
          <cell r="L77">
            <v>0</v>
          </cell>
          <cell r="M77">
            <v>434</v>
          </cell>
          <cell r="N77">
            <v>0</v>
          </cell>
          <cell r="O77">
            <v>0</v>
          </cell>
          <cell r="P77">
            <v>2075</v>
          </cell>
          <cell r="Q77">
            <v>-2741</v>
          </cell>
          <cell r="R77">
            <v>3739</v>
          </cell>
          <cell r="S77">
            <v>-995</v>
          </cell>
          <cell r="T77">
            <v>99391</v>
          </cell>
          <cell r="U77">
            <v>56007</v>
          </cell>
          <cell r="V77">
            <v>91473</v>
          </cell>
          <cell r="W77">
            <v>-5745</v>
          </cell>
          <cell r="X77">
            <v>0</v>
          </cell>
          <cell r="Y77">
            <v>-583</v>
          </cell>
          <cell r="Z77">
            <v>4255</v>
          </cell>
          <cell r="AA77">
            <v>10375</v>
          </cell>
          <cell r="AB77">
            <v>14630</v>
          </cell>
        </row>
        <row r="78">
          <cell r="A78" t="str">
            <v xml:space="preserve"> LsrAgy00717</v>
          </cell>
          <cell r="B78" t="str">
            <v>CITY OF BATON ROUGE</v>
          </cell>
          <cell r="C78">
            <v>559036</v>
          </cell>
          <cell r="D78">
            <v>253579</v>
          </cell>
          <cell r="E78">
            <v>0.4536</v>
          </cell>
          <cell r="F78">
            <v>1810800</v>
          </cell>
          <cell r="G78">
            <v>2.7050000000000002E-4</v>
          </cell>
          <cell r="H78">
            <v>2.8880000000000003E-4</v>
          </cell>
          <cell r="I78">
            <v>-1.8300000000000001E-5</v>
          </cell>
          <cell r="J78">
            <v>272611</v>
          </cell>
          <cell r="K78">
            <v>39198</v>
          </cell>
          <cell r="L78">
            <v>0</v>
          </cell>
          <cell r="M78">
            <v>10352</v>
          </cell>
          <cell r="N78">
            <v>0</v>
          </cell>
          <cell r="O78">
            <v>0</v>
          </cell>
          <cell r="P78">
            <v>49497</v>
          </cell>
          <cell r="Q78">
            <v>-65394</v>
          </cell>
          <cell r="R78">
            <v>89187</v>
          </cell>
          <cell r="S78">
            <v>-23739</v>
          </cell>
          <cell r="T78">
            <v>2371093</v>
          </cell>
          <cell r="U78">
            <v>1336113</v>
          </cell>
          <cell r="V78">
            <v>2183480</v>
          </cell>
          <cell r="W78">
            <v>-138343</v>
          </cell>
          <cell r="X78">
            <v>0</v>
          </cell>
          <cell r="Y78">
            <v>-14036</v>
          </cell>
          <cell r="Z78">
            <v>101855</v>
          </cell>
          <cell r="AA78">
            <v>247154</v>
          </cell>
          <cell r="AB78">
            <v>349009</v>
          </cell>
        </row>
        <row r="79">
          <cell r="A79" t="str">
            <v xml:space="preserve"> LsrAgy00747</v>
          </cell>
          <cell r="B79" t="str">
            <v>CITY OF BOGALUSA</v>
          </cell>
          <cell r="C79">
            <v>24923</v>
          </cell>
          <cell r="D79">
            <v>11141</v>
          </cell>
          <cell r="E79">
            <v>0.44700000000000001</v>
          </cell>
          <cell r="F79">
            <v>79586</v>
          </cell>
          <cell r="G79">
            <v>1.19E-5</v>
          </cell>
          <cell r="H79">
            <v>1.13E-5</v>
          </cell>
          <cell r="I79">
            <v>5.9999999999999997E-7</v>
          </cell>
          <cell r="J79">
            <v>11981</v>
          </cell>
          <cell r="K79">
            <v>1723</v>
          </cell>
          <cell r="L79">
            <v>0</v>
          </cell>
          <cell r="M79">
            <v>455</v>
          </cell>
          <cell r="N79">
            <v>0</v>
          </cell>
          <cell r="O79">
            <v>0</v>
          </cell>
          <cell r="P79">
            <v>2175</v>
          </cell>
          <cell r="Q79">
            <v>-2874</v>
          </cell>
          <cell r="R79">
            <v>3920</v>
          </cell>
          <cell r="S79">
            <v>-1043</v>
          </cell>
          <cell r="T79">
            <v>104211</v>
          </cell>
          <cell r="U79">
            <v>58723</v>
          </cell>
          <cell r="V79">
            <v>85349</v>
          </cell>
          <cell r="W79">
            <v>4536</v>
          </cell>
          <cell r="X79">
            <v>0</v>
          </cell>
          <cell r="Y79">
            <v>460</v>
          </cell>
          <cell r="Z79">
            <v>4481</v>
          </cell>
          <cell r="AA79">
            <v>10858</v>
          </cell>
          <cell r="AB79">
            <v>15339</v>
          </cell>
        </row>
        <row r="80">
          <cell r="A80" t="str">
            <v xml:space="preserve"> LsrAgy00743</v>
          </cell>
          <cell r="B80" t="str">
            <v>CITY OF BOSSIER</v>
          </cell>
          <cell r="C80">
            <v>34788</v>
          </cell>
          <cell r="D80">
            <v>15550</v>
          </cell>
          <cell r="E80">
            <v>0.44700000000000001</v>
          </cell>
          <cell r="F80">
            <v>111046</v>
          </cell>
          <cell r="G80">
            <v>1.66E-5</v>
          </cell>
          <cell r="H80">
            <v>1.77E-5</v>
          </cell>
          <cell r="I80">
            <v>-1.1000000000000001E-6</v>
          </cell>
          <cell r="J80">
            <v>16718</v>
          </cell>
          <cell r="K80">
            <v>2404</v>
          </cell>
          <cell r="L80">
            <v>0</v>
          </cell>
          <cell r="M80">
            <v>635</v>
          </cell>
          <cell r="N80">
            <v>0</v>
          </cell>
          <cell r="O80">
            <v>0</v>
          </cell>
          <cell r="P80">
            <v>3035</v>
          </cell>
          <cell r="Q80">
            <v>-4010</v>
          </cell>
          <cell r="R80">
            <v>5469</v>
          </cell>
          <cell r="S80">
            <v>-1456</v>
          </cell>
          <cell r="T80">
            <v>145405</v>
          </cell>
          <cell r="U80">
            <v>81936</v>
          </cell>
          <cell r="V80">
            <v>134034</v>
          </cell>
          <cell r="W80">
            <v>-8618</v>
          </cell>
          <cell r="X80">
            <v>0</v>
          </cell>
          <cell r="Y80">
            <v>-874</v>
          </cell>
          <cell r="Z80">
            <v>6251</v>
          </cell>
          <cell r="AA80">
            <v>15152</v>
          </cell>
          <cell r="AB80">
            <v>21403</v>
          </cell>
        </row>
        <row r="81">
          <cell r="A81" t="str">
            <v xml:space="preserve"> LsrAgy00722</v>
          </cell>
          <cell r="B81" t="str">
            <v>CITY OF BREAUX BRIDGE</v>
          </cell>
          <cell r="C81">
            <v>50278</v>
          </cell>
          <cell r="D81">
            <v>23027</v>
          </cell>
          <cell r="E81">
            <v>0.45800000000000002</v>
          </cell>
          <cell r="F81">
            <v>164460</v>
          </cell>
          <cell r="G81">
            <v>2.4600000000000002E-5</v>
          </cell>
          <cell r="H81">
            <v>3.4000000000000001E-6</v>
          </cell>
          <cell r="I81">
            <v>2.1100000000000001E-5</v>
          </cell>
          <cell r="J81">
            <v>24759</v>
          </cell>
          <cell r="K81">
            <v>3560</v>
          </cell>
          <cell r="L81">
            <v>0</v>
          </cell>
          <cell r="M81">
            <v>940</v>
          </cell>
          <cell r="N81">
            <v>0</v>
          </cell>
          <cell r="O81">
            <v>0</v>
          </cell>
          <cell r="P81">
            <v>4495</v>
          </cell>
          <cell r="Q81">
            <v>-5939</v>
          </cell>
          <cell r="R81">
            <v>8100</v>
          </cell>
          <cell r="S81">
            <v>-2156</v>
          </cell>
          <cell r="T81">
            <v>215347</v>
          </cell>
          <cell r="U81">
            <v>121348</v>
          </cell>
          <cell r="V81">
            <v>26006</v>
          </cell>
          <cell r="W81">
            <v>159737</v>
          </cell>
          <cell r="X81">
            <v>0</v>
          </cell>
          <cell r="Y81">
            <v>16206</v>
          </cell>
          <cell r="Z81">
            <v>9263</v>
          </cell>
          <cell r="AA81">
            <v>22435</v>
          </cell>
          <cell r="AB81">
            <v>31698</v>
          </cell>
        </row>
        <row r="82">
          <cell r="A82" t="str">
            <v xml:space="preserve"> LsrAgy00740</v>
          </cell>
          <cell r="B82" t="str">
            <v>CITY OF CROWLEY</v>
          </cell>
          <cell r="C82">
            <v>28529</v>
          </cell>
          <cell r="D82">
            <v>13066</v>
          </cell>
          <cell r="E82">
            <v>0.45800000000000002</v>
          </cell>
          <cell r="F82">
            <v>93308</v>
          </cell>
          <cell r="G82">
            <v>1.3900000000000001E-5</v>
          </cell>
          <cell r="H82">
            <v>1.49E-5</v>
          </cell>
          <cell r="I82">
            <v>-8.9999999999999996E-7</v>
          </cell>
          <cell r="J82">
            <v>14047</v>
          </cell>
          <cell r="K82">
            <v>2020</v>
          </cell>
          <cell r="L82">
            <v>0</v>
          </cell>
          <cell r="M82">
            <v>533</v>
          </cell>
          <cell r="N82">
            <v>0</v>
          </cell>
          <cell r="O82">
            <v>0</v>
          </cell>
          <cell r="P82">
            <v>2550</v>
          </cell>
          <cell r="Q82">
            <v>-3370</v>
          </cell>
          <cell r="R82">
            <v>4596</v>
          </cell>
          <cell r="S82">
            <v>-1223</v>
          </cell>
          <cell r="T82">
            <v>122179</v>
          </cell>
          <cell r="U82">
            <v>68848</v>
          </cell>
          <cell r="V82">
            <v>112413</v>
          </cell>
          <cell r="W82">
            <v>-7031</v>
          </cell>
          <cell r="X82">
            <v>0</v>
          </cell>
          <cell r="Y82">
            <v>-713</v>
          </cell>
          <cell r="Z82">
            <v>5234</v>
          </cell>
          <cell r="AA82">
            <v>12750</v>
          </cell>
          <cell r="AB82">
            <v>17984</v>
          </cell>
        </row>
        <row r="83">
          <cell r="A83" t="str">
            <v xml:space="preserve"> LsrAgy00777</v>
          </cell>
          <cell r="B83" t="str">
            <v>CITY OF DENHAM SPRINGS</v>
          </cell>
          <cell r="C83">
            <v>25800</v>
          </cell>
          <cell r="D83">
            <v>11816</v>
          </cell>
          <cell r="E83">
            <v>0.45800000000000002</v>
          </cell>
          <cell r="F83">
            <v>84405</v>
          </cell>
          <cell r="G83">
            <v>1.26E-5</v>
          </cell>
          <cell r="H83">
            <v>0</v>
          </cell>
          <cell r="I83">
            <v>1.26E-5</v>
          </cell>
          <cell r="J83">
            <v>12707</v>
          </cell>
          <cell r="K83">
            <v>1827</v>
          </cell>
          <cell r="L83">
            <v>0</v>
          </cell>
          <cell r="M83">
            <v>483</v>
          </cell>
          <cell r="N83">
            <v>0</v>
          </cell>
          <cell r="O83">
            <v>0</v>
          </cell>
          <cell r="P83">
            <v>2307</v>
          </cell>
          <cell r="Q83">
            <v>-3048</v>
          </cell>
          <cell r="R83">
            <v>4157</v>
          </cell>
          <cell r="S83">
            <v>-1107</v>
          </cell>
          <cell r="T83">
            <v>110522</v>
          </cell>
          <cell r="U83">
            <v>62279</v>
          </cell>
          <cell r="V83">
            <v>0</v>
          </cell>
          <cell r="W83">
            <v>95328</v>
          </cell>
          <cell r="X83">
            <v>0</v>
          </cell>
          <cell r="Y83">
            <v>9672</v>
          </cell>
          <cell r="Z83">
            <v>4744</v>
          </cell>
          <cell r="AA83">
            <v>11524</v>
          </cell>
          <cell r="AB83">
            <v>16268</v>
          </cell>
        </row>
        <row r="84">
          <cell r="A84" t="str">
            <v xml:space="preserve"> LsrAgy00721</v>
          </cell>
          <cell r="B84" t="str">
            <v>CITY OF DONALDSONVILLE</v>
          </cell>
          <cell r="C84">
            <v>7110</v>
          </cell>
          <cell r="D84">
            <v>3178</v>
          </cell>
          <cell r="E84">
            <v>0.44700000000000001</v>
          </cell>
          <cell r="F84">
            <v>22691</v>
          </cell>
          <cell r="G84">
            <v>3.4000000000000001E-6</v>
          </cell>
          <cell r="H84">
            <v>3.5999999999999998E-6</v>
          </cell>
          <cell r="I84">
            <v>-1.9999999999999999E-7</v>
          </cell>
          <cell r="J84">
            <v>3416</v>
          </cell>
          <cell r="K84">
            <v>491</v>
          </cell>
          <cell r="L84">
            <v>0</v>
          </cell>
          <cell r="M84">
            <v>130</v>
          </cell>
          <cell r="N84">
            <v>0</v>
          </cell>
          <cell r="O84">
            <v>0</v>
          </cell>
          <cell r="P84">
            <v>620</v>
          </cell>
          <cell r="Q84">
            <v>-819</v>
          </cell>
          <cell r="R84">
            <v>1118</v>
          </cell>
          <cell r="S84">
            <v>-297</v>
          </cell>
          <cell r="T84">
            <v>29712</v>
          </cell>
          <cell r="U84">
            <v>16743</v>
          </cell>
          <cell r="V84">
            <v>27366</v>
          </cell>
          <cell r="W84">
            <v>-1739</v>
          </cell>
          <cell r="X84">
            <v>0</v>
          </cell>
          <cell r="Y84">
            <v>-176</v>
          </cell>
          <cell r="Z84">
            <v>1280</v>
          </cell>
          <cell r="AA84">
            <v>3093</v>
          </cell>
          <cell r="AB84">
            <v>4373</v>
          </cell>
        </row>
        <row r="85">
          <cell r="A85" t="str">
            <v xml:space="preserve"> LsrAgy00753</v>
          </cell>
          <cell r="B85" t="str">
            <v>CITY OF EUNICE</v>
          </cell>
          <cell r="C85">
            <v>22212</v>
          </cell>
          <cell r="D85">
            <v>9929</v>
          </cell>
          <cell r="E85">
            <v>0.44700000000000001</v>
          </cell>
          <cell r="F85">
            <v>70884</v>
          </cell>
          <cell r="G85">
            <v>1.06E-5</v>
          </cell>
          <cell r="H85">
            <v>8.8000000000000004E-6</v>
          </cell>
          <cell r="I85">
            <v>1.7999999999999999E-6</v>
          </cell>
          <cell r="J85">
            <v>10671</v>
          </cell>
          <cell r="K85">
            <v>1534</v>
          </cell>
          <cell r="L85">
            <v>0</v>
          </cell>
          <cell r="M85">
            <v>405</v>
          </cell>
          <cell r="N85">
            <v>0</v>
          </cell>
          <cell r="O85">
            <v>0</v>
          </cell>
          <cell r="P85">
            <v>1938</v>
          </cell>
          <cell r="Q85">
            <v>-2560</v>
          </cell>
          <cell r="R85">
            <v>3491</v>
          </cell>
          <cell r="S85">
            <v>-929</v>
          </cell>
          <cell r="T85">
            <v>92817</v>
          </cell>
          <cell r="U85">
            <v>52303</v>
          </cell>
          <cell r="V85">
            <v>66299</v>
          </cell>
          <cell r="W85">
            <v>13759</v>
          </cell>
          <cell r="X85">
            <v>0</v>
          </cell>
          <cell r="Y85">
            <v>1396</v>
          </cell>
          <cell r="Z85">
            <v>3991</v>
          </cell>
          <cell r="AA85">
            <v>9671</v>
          </cell>
          <cell r="AB85">
            <v>13662</v>
          </cell>
        </row>
        <row r="86">
          <cell r="A86" t="str">
            <v xml:space="preserve"> LsrAgy00611</v>
          </cell>
          <cell r="B86" t="str">
            <v>CITY OF FRANKLIN</v>
          </cell>
          <cell r="C86">
            <v>19250</v>
          </cell>
          <cell r="D86">
            <v>8605</v>
          </cell>
          <cell r="E86">
            <v>0.44700000000000001</v>
          </cell>
          <cell r="F86">
            <v>61447</v>
          </cell>
          <cell r="G86">
            <v>9.2E-6</v>
          </cell>
          <cell r="H86">
            <v>9.7999999999999993E-6</v>
          </cell>
          <cell r="I86">
            <v>-5.9999999999999997E-7</v>
          </cell>
          <cell r="J86">
            <v>9251</v>
          </cell>
          <cell r="K86">
            <v>1330</v>
          </cell>
          <cell r="L86">
            <v>0</v>
          </cell>
          <cell r="M86">
            <v>351</v>
          </cell>
          <cell r="N86">
            <v>0</v>
          </cell>
          <cell r="O86">
            <v>0</v>
          </cell>
          <cell r="P86">
            <v>1680</v>
          </cell>
          <cell r="Q86">
            <v>-2219</v>
          </cell>
          <cell r="R86">
            <v>3026</v>
          </cell>
          <cell r="S86">
            <v>-806</v>
          </cell>
          <cell r="T86">
            <v>80459</v>
          </cell>
          <cell r="U86">
            <v>45339</v>
          </cell>
          <cell r="V86">
            <v>74161</v>
          </cell>
          <cell r="W86">
            <v>-4763</v>
          </cell>
          <cell r="X86">
            <v>0</v>
          </cell>
          <cell r="Y86">
            <v>-483</v>
          </cell>
          <cell r="Z86">
            <v>3464</v>
          </cell>
          <cell r="AA86">
            <v>8379</v>
          </cell>
          <cell r="AB86">
            <v>11843</v>
          </cell>
        </row>
        <row r="87">
          <cell r="A87" t="str">
            <v xml:space="preserve"> LsrAgy00719</v>
          </cell>
          <cell r="B87" t="str">
            <v>CITY OF GONZALES</v>
          </cell>
          <cell r="C87">
            <v>7110</v>
          </cell>
          <cell r="D87">
            <v>3178</v>
          </cell>
          <cell r="E87">
            <v>0.44700000000000001</v>
          </cell>
          <cell r="F87">
            <v>22691</v>
          </cell>
          <cell r="G87">
            <v>3.4000000000000001E-6</v>
          </cell>
          <cell r="H87">
            <v>3.5999999999999998E-6</v>
          </cell>
          <cell r="I87">
            <v>-1.9999999999999999E-7</v>
          </cell>
          <cell r="J87">
            <v>3416</v>
          </cell>
          <cell r="K87">
            <v>491</v>
          </cell>
          <cell r="L87">
            <v>0</v>
          </cell>
          <cell r="M87">
            <v>130</v>
          </cell>
          <cell r="N87">
            <v>0</v>
          </cell>
          <cell r="O87">
            <v>0</v>
          </cell>
          <cell r="P87">
            <v>620</v>
          </cell>
          <cell r="Q87">
            <v>-819</v>
          </cell>
          <cell r="R87">
            <v>1118</v>
          </cell>
          <cell r="S87">
            <v>-297</v>
          </cell>
          <cell r="T87">
            <v>29712</v>
          </cell>
          <cell r="U87">
            <v>16743</v>
          </cell>
          <cell r="V87">
            <v>27366</v>
          </cell>
          <cell r="W87">
            <v>-1739</v>
          </cell>
          <cell r="X87">
            <v>0</v>
          </cell>
          <cell r="Y87">
            <v>-176</v>
          </cell>
          <cell r="Z87">
            <v>1280</v>
          </cell>
          <cell r="AA87">
            <v>3093</v>
          </cell>
          <cell r="AB87">
            <v>4373</v>
          </cell>
        </row>
        <row r="88">
          <cell r="A88" t="str">
            <v xml:space="preserve"> LsrAgy00708</v>
          </cell>
          <cell r="B88" t="str">
            <v>CITY OF JEANERETTE</v>
          </cell>
          <cell r="C88">
            <v>19838</v>
          </cell>
          <cell r="D88">
            <v>8867</v>
          </cell>
          <cell r="E88">
            <v>0.44700000000000001</v>
          </cell>
          <cell r="F88">
            <v>63321</v>
          </cell>
          <cell r="G88">
            <v>9.5000000000000005E-6</v>
          </cell>
          <cell r="H88">
            <v>1.01E-5</v>
          </cell>
          <cell r="I88">
            <v>-6.9999999999999997E-7</v>
          </cell>
          <cell r="J88">
            <v>9533</v>
          </cell>
          <cell r="K88">
            <v>1371</v>
          </cell>
          <cell r="L88">
            <v>0</v>
          </cell>
          <cell r="M88">
            <v>362</v>
          </cell>
          <cell r="N88">
            <v>0</v>
          </cell>
          <cell r="O88">
            <v>0</v>
          </cell>
          <cell r="P88">
            <v>1731</v>
          </cell>
          <cell r="Q88">
            <v>-2287</v>
          </cell>
          <cell r="R88">
            <v>3119</v>
          </cell>
          <cell r="S88">
            <v>-830</v>
          </cell>
          <cell r="T88">
            <v>82913</v>
          </cell>
          <cell r="U88">
            <v>46722</v>
          </cell>
          <cell r="V88">
            <v>76429</v>
          </cell>
          <cell r="W88">
            <v>-4914</v>
          </cell>
          <cell r="X88">
            <v>0</v>
          </cell>
          <cell r="Y88">
            <v>-499</v>
          </cell>
          <cell r="Z88">
            <v>3577</v>
          </cell>
          <cell r="AA88">
            <v>8627</v>
          </cell>
          <cell r="AB88">
            <v>12204</v>
          </cell>
        </row>
        <row r="89">
          <cell r="A89" t="str">
            <v xml:space="preserve"> LsrAgy00744</v>
          </cell>
          <cell r="B89" t="str">
            <v>CITY OF JENNINGS</v>
          </cell>
          <cell r="C89">
            <v>5307</v>
          </cell>
          <cell r="D89">
            <v>2431</v>
          </cell>
          <cell r="E89">
            <v>0.45800000000000002</v>
          </cell>
          <cell r="F89">
            <v>17336</v>
          </cell>
          <cell r="G89">
            <v>2.6000000000000001E-6</v>
          </cell>
          <cell r="H89">
            <v>3.0000000000000001E-6</v>
          </cell>
          <cell r="I89">
            <v>-3.9999999999999998E-7</v>
          </cell>
          <cell r="J89">
            <v>2610</v>
          </cell>
          <cell r="K89">
            <v>375</v>
          </cell>
          <cell r="L89">
            <v>0</v>
          </cell>
          <cell r="M89">
            <v>99</v>
          </cell>
          <cell r="N89">
            <v>0</v>
          </cell>
          <cell r="O89">
            <v>0</v>
          </cell>
          <cell r="P89">
            <v>474</v>
          </cell>
          <cell r="Q89">
            <v>-626</v>
          </cell>
          <cell r="R89">
            <v>854</v>
          </cell>
          <cell r="S89">
            <v>-227</v>
          </cell>
          <cell r="T89">
            <v>22700</v>
          </cell>
          <cell r="U89">
            <v>12792</v>
          </cell>
          <cell r="V89">
            <v>22528</v>
          </cell>
          <cell r="W89">
            <v>-2948</v>
          </cell>
          <cell r="X89">
            <v>0</v>
          </cell>
          <cell r="Y89">
            <v>-299</v>
          </cell>
          <cell r="Z89">
            <v>979</v>
          </cell>
          <cell r="AA89">
            <v>2362</v>
          </cell>
          <cell r="AB89">
            <v>3341</v>
          </cell>
        </row>
        <row r="90">
          <cell r="A90" t="str">
            <v xml:space="preserve"> LsrAgy00730</v>
          </cell>
          <cell r="B90" t="str">
            <v>CITY OF KAPLAN</v>
          </cell>
          <cell r="C90">
            <v>23503</v>
          </cell>
          <cell r="D90">
            <v>10764</v>
          </cell>
          <cell r="E90">
            <v>0.45800000000000002</v>
          </cell>
          <cell r="F90">
            <v>76842</v>
          </cell>
          <cell r="G90">
            <v>1.15E-5</v>
          </cell>
          <cell r="H90">
            <v>1.0900000000000001E-5</v>
          </cell>
          <cell r="I90">
            <v>5.9999999999999997E-7</v>
          </cell>
          <cell r="J90">
            <v>11568</v>
          </cell>
          <cell r="K90">
            <v>1663</v>
          </cell>
          <cell r="L90">
            <v>0</v>
          </cell>
          <cell r="M90">
            <v>439</v>
          </cell>
          <cell r="N90">
            <v>0</v>
          </cell>
          <cell r="O90">
            <v>0</v>
          </cell>
          <cell r="P90">
            <v>2100</v>
          </cell>
          <cell r="Q90">
            <v>-2775</v>
          </cell>
          <cell r="R90">
            <v>3785</v>
          </cell>
          <cell r="S90">
            <v>-1007</v>
          </cell>
          <cell r="T90">
            <v>100618</v>
          </cell>
          <cell r="U90">
            <v>56698</v>
          </cell>
          <cell r="V90">
            <v>82477</v>
          </cell>
          <cell r="W90">
            <v>4309</v>
          </cell>
          <cell r="X90">
            <v>0</v>
          </cell>
          <cell r="Y90">
            <v>437</v>
          </cell>
          <cell r="Z90">
            <v>4330</v>
          </cell>
          <cell r="AA90">
            <v>10480</v>
          </cell>
          <cell r="AB90">
            <v>14810</v>
          </cell>
        </row>
        <row r="91">
          <cell r="A91" t="str">
            <v xml:space="preserve"> LsrAgy00769</v>
          </cell>
          <cell r="B91" t="str">
            <v>CITY OF LAKE CHARLES</v>
          </cell>
          <cell r="C91">
            <v>34344</v>
          </cell>
          <cell r="D91">
            <v>15352</v>
          </cell>
          <cell r="E91">
            <v>0.44700000000000001</v>
          </cell>
          <cell r="F91">
            <v>109640</v>
          </cell>
          <cell r="G91">
            <v>1.6399999999999999E-5</v>
          </cell>
          <cell r="H91">
            <v>1.7499999999999998E-5</v>
          </cell>
          <cell r="I91">
            <v>-1.1000000000000001E-6</v>
          </cell>
          <cell r="J91">
            <v>16506</v>
          </cell>
          <cell r="K91">
            <v>2373</v>
          </cell>
          <cell r="L91">
            <v>0</v>
          </cell>
          <cell r="M91">
            <v>627</v>
          </cell>
          <cell r="N91">
            <v>0</v>
          </cell>
          <cell r="O91">
            <v>0</v>
          </cell>
          <cell r="P91">
            <v>2997</v>
          </cell>
          <cell r="Q91">
            <v>-3959</v>
          </cell>
          <cell r="R91">
            <v>5400</v>
          </cell>
          <cell r="S91">
            <v>-1437</v>
          </cell>
          <cell r="T91">
            <v>143565</v>
          </cell>
          <cell r="U91">
            <v>80899</v>
          </cell>
          <cell r="V91">
            <v>132295</v>
          </cell>
          <cell r="W91">
            <v>-8467</v>
          </cell>
          <cell r="X91">
            <v>0</v>
          </cell>
          <cell r="Y91">
            <v>-859</v>
          </cell>
          <cell r="Z91">
            <v>6175</v>
          </cell>
          <cell r="AA91">
            <v>14957</v>
          </cell>
          <cell r="AB91">
            <v>21132</v>
          </cell>
        </row>
        <row r="92">
          <cell r="A92" t="str">
            <v xml:space="preserve"> LsrAgy00956</v>
          </cell>
          <cell r="B92" t="str">
            <v>CITY OF MANDEVILLE</v>
          </cell>
          <cell r="C92">
            <v>50429</v>
          </cell>
          <cell r="D92">
            <v>26778</v>
          </cell>
          <cell r="E92">
            <v>0.53100000000000003</v>
          </cell>
          <cell r="F92">
            <v>191234</v>
          </cell>
          <cell r="G92">
            <v>2.8600000000000001E-5</v>
          </cell>
          <cell r="H92">
            <v>0</v>
          </cell>
          <cell r="I92">
            <v>2.8600000000000001E-5</v>
          </cell>
          <cell r="J92">
            <v>28790</v>
          </cell>
          <cell r="K92">
            <v>4140</v>
          </cell>
          <cell r="L92">
            <v>0</v>
          </cell>
          <cell r="M92">
            <v>1093</v>
          </cell>
          <cell r="N92">
            <v>0</v>
          </cell>
          <cell r="O92">
            <v>0</v>
          </cell>
          <cell r="P92">
            <v>5227</v>
          </cell>
          <cell r="Q92">
            <v>-6906</v>
          </cell>
          <cell r="R92">
            <v>9419</v>
          </cell>
          <cell r="S92">
            <v>-2507</v>
          </cell>
          <cell r="T92">
            <v>250405</v>
          </cell>
          <cell r="U92">
            <v>141104</v>
          </cell>
          <cell r="V92">
            <v>0</v>
          </cell>
          <cell r="W92">
            <v>215982</v>
          </cell>
          <cell r="X92">
            <v>0</v>
          </cell>
          <cell r="Y92">
            <v>21912</v>
          </cell>
          <cell r="Z92">
            <v>10769</v>
          </cell>
          <cell r="AA92">
            <v>26089</v>
          </cell>
          <cell r="AB92">
            <v>36858</v>
          </cell>
        </row>
        <row r="93">
          <cell r="A93" t="str">
            <v xml:space="preserve"> LsrAgy00712</v>
          </cell>
          <cell r="B93" t="str">
            <v>CITY OF MARKSVILLE</v>
          </cell>
          <cell r="C93">
            <v>12362</v>
          </cell>
          <cell r="D93">
            <v>5662</v>
          </cell>
          <cell r="E93">
            <v>0.45800000000000002</v>
          </cell>
          <cell r="F93">
            <v>40429</v>
          </cell>
          <cell r="G93">
            <v>6.0000000000000002E-6</v>
          </cell>
          <cell r="H93">
            <v>6.3999999999999997E-6</v>
          </cell>
          <cell r="I93">
            <v>-3.9999999999999998E-7</v>
          </cell>
          <cell r="J93">
            <v>6086</v>
          </cell>
          <cell r="K93">
            <v>875</v>
          </cell>
          <cell r="L93">
            <v>0</v>
          </cell>
          <cell r="M93">
            <v>231</v>
          </cell>
          <cell r="N93">
            <v>0</v>
          </cell>
          <cell r="O93">
            <v>0</v>
          </cell>
          <cell r="P93">
            <v>1105</v>
          </cell>
          <cell r="Q93">
            <v>-1460</v>
          </cell>
          <cell r="R93">
            <v>1991</v>
          </cell>
          <cell r="S93">
            <v>-530</v>
          </cell>
          <cell r="T93">
            <v>52938</v>
          </cell>
          <cell r="U93">
            <v>29831</v>
          </cell>
          <cell r="V93">
            <v>48685</v>
          </cell>
          <cell r="W93">
            <v>-3024</v>
          </cell>
          <cell r="X93">
            <v>0</v>
          </cell>
          <cell r="Y93">
            <v>-307</v>
          </cell>
          <cell r="Z93">
            <v>2259</v>
          </cell>
          <cell r="AA93">
            <v>5533</v>
          </cell>
          <cell r="AB93">
            <v>7792</v>
          </cell>
        </row>
        <row r="94">
          <cell r="A94" t="str">
            <v xml:space="preserve"> LsrAgy00770</v>
          </cell>
          <cell r="B94" t="str">
            <v>CITY OF MINDEN</v>
          </cell>
          <cell r="C94">
            <v>5538</v>
          </cell>
          <cell r="D94">
            <v>2476</v>
          </cell>
          <cell r="E94">
            <v>0.44700000000000001</v>
          </cell>
          <cell r="F94">
            <v>17671</v>
          </cell>
          <cell r="G94">
            <v>2.6000000000000001E-6</v>
          </cell>
          <cell r="H94">
            <v>2.7999999999999999E-6</v>
          </cell>
          <cell r="I94">
            <v>-1.9999999999999999E-7</v>
          </cell>
          <cell r="J94">
            <v>2660</v>
          </cell>
          <cell r="K94">
            <v>383</v>
          </cell>
          <cell r="L94">
            <v>0</v>
          </cell>
          <cell r="M94">
            <v>101</v>
          </cell>
          <cell r="N94">
            <v>0</v>
          </cell>
          <cell r="O94">
            <v>0</v>
          </cell>
          <cell r="P94">
            <v>483</v>
          </cell>
          <cell r="Q94">
            <v>-638</v>
          </cell>
          <cell r="R94">
            <v>870</v>
          </cell>
          <cell r="S94">
            <v>-232</v>
          </cell>
          <cell r="T94">
            <v>23139</v>
          </cell>
          <cell r="U94">
            <v>13039</v>
          </cell>
          <cell r="V94">
            <v>21318</v>
          </cell>
          <cell r="W94">
            <v>-1361</v>
          </cell>
          <cell r="X94">
            <v>0</v>
          </cell>
          <cell r="Y94">
            <v>-138</v>
          </cell>
          <cell r="Z94">
            <v>979</v>
          </cell>
          <cell r="AA94">
            <v>2427</v>
          </cell>
          <cell r="AB94">
            <v>3406</v>
          </cell>
        </row>
        <row r="95">
          <cell r="A95" t="str">
            <v xml:space="preserve"> LsrAgy00736</v>
          </cell>
          <cell r="B95" t="str">
            <v>CITY OF MONROE</v>
          </cell>
          <cell r="C95">
            <v>178787</v>
          </cell>
          <cell r="D95">
            <v>80901</v>
          </cell>
          <cell r="E95">
            <v>0.45250000000000001</v>
          </cell>
          <cell r="F95">
            <v>577718</v>
          </cell>
          <cell r="G95">
            <v>8.6299999999999997E-5</v>
          </cell>
          <cell r="H95">
            <v>1.3880000000000001E-4</v>
          </cell>
          <cell r="I95">
            <v>-5.2500000000000002E-5</v>
          </cell>
          <cell r="J95">
            <v>86974</v>
          </cell>
          <cell r="K95">
            <v>12506</v>
          </cell>
          <cell r="L95">
            <v>0</v>
          </cell>
          <cell r="M95">
            <v>3303</v>
          </cell>
          <cell r="N95">
            <v>0</v>
          </cell>
          <cell r="O95">
            <v>0</v>
          </cell>
          <cell r="P95">
            <v>15791</v>
          </cell>
          <cell r="Q95">
            <v>-20863</v>
          </cell>
          <cell r="R95">
            <v>28454</v>
          </cell>
          <cell r="S95">
            <v>-7574</v>
          </cell>
          <cell r="T95">
            <v>756475</v>
          </cell>
          <cell r="U95">
            <v>426274</v>
          </cell>
          <cell r="V95">
            <v>1049065</v>
          </cell>
          <cell r="W95">
            <v>-396584</v>
          </cell>
          <cell r="X95">
            <v>0</v>
          </cell>
          <cell r="Y95">
            <v>-40235</v>
          </cell>
          <cell r="Z95">
            <v>32496</v>
          </cell>
          <cell r="AA95">
            <v>78852</v>
          </cell>
          <cell r="AB95">
            <v>111348</v>
          </cell>
        </row>
        <row r="96">
          <cell r="A96" t="str">
            <v xml:space="preserve"> LsrAgy00705</v>
          </cell>
          <cell r="B96" t="str">
            <v>CITY OF MORGAN CITY</v>
          </cell>
          <cell r="C96">
            <v>36000</v>
          </cell>
          <cell r="D96">
            <v>16488</v>
          </cell>
          <cell r="E96">
            <v>0.45800000000000002</v>
          </cell>
          <cell r="F96">
            <v>117739</v>
          </cell>
          <cell r="G96">
            <v>1.7600000000000001E-5</v>
          </cell>
          <cell r="H96">
            <v>1.88E-5</v>
          </cell>
          <cell r="I96">
            <v>-1.1999999999999999E-6</v>
          </cell>
          <cell r="J96">
            <v>17725</v>
          </cell>
          <cell r="K96">
            <v>2549</v>
          </cell>
          <cell r="L96">
            <v>0</v>
          </cell>
          <cell r="M96">
            <v>673</v>
          </cell>
          <cell r="N96">
            <v>0</v>
          </cell>
          <cell r="O96">
            <v>0</v>
          </cell>
          <cell r="P96">
            <v>3218</v>
          </cell>
          <cell r="Q96">
            <v>-4252</v>
          </cell>
          <cell r="R96">
            <v>5799</v>
          </cell>
          <cell r="S96">
            <v>-1544</v>
          </cell>
          <cell r="T96">
            <v>154170</v>
          </cell>
          <cell r="U96">
            <v>86875</v>
          </cell>
          <cell r="V96">
            <v>141896</v>
          </cell>
          <cell r="W96">
            <v>-8921</v>
          </cell>
          <cell r="X96">
            <v>0</v>
          </cell>
          <cell r="Y96">
            <v>-905</v>
          </cell>
          <cell r="Z96">
            <v>6627</v>
          </cell>
          <cell r="AA96">
            <v>16066</v>
          </cell>
          <cell r="AB96">
            <v>22693</v>
          </cell>
        </row>
        <row r="97">
          <cell r="A97" t="str">
            <v xml:space="preserve"> LsrAgy00792</v>
          </cell>
          <cell r="B97" t="str">
            <v>CITY OF NEW IBERIA</v>
          </cell>
          <cell r="C97">
            <v>41059</v>
          </cell>
          <cell r="D97">
            <v>18353</v>
          </cell>
          <cell r="E97">
            <v>0.44700000000000001</v>
          </cell>
          <cell r="F97">
            <v>131059</v>
          </cell>
          <cell r="G97">
            <v>1.9599999999999999E-5</v>
          </cell>
          <cell r="H97">
            <v>2.09E-5</v>
          </cell>
          <cell r="I97">
            <v>-1.3999999999999999E-6</v>
          </cell>
          <cell r="J97">
            <v>19731</v>
          </cell>
          <cell r="K97">
            <v>2837</v>
          </cell>
          <cell r="L97">
            <v>0</v>
          </cell>
          <cell r="M97">
            <v>749</v>
          </cell>
          <cell r="N97">
            <v>0</v>
          </cell>
          <cell r="O97">
            <v>0</v>
          </cell>
          <cell r="P97">
            <v>3582</v>
          </cell>
          <cell r="Q97">
            <v>-4733</v>
          </cell>
          <cell r="R97">
            <v>6455</v>
          </cell>
          <cell r="S97">
            <v>-1718</v>
          </cell>
          <cell r="T97">
            <v>171611</v>
          </cell>
          <cell r="U97">
            <v>96703</v>
          </cell>
          <cell r="V97">
            <v>158225</v>
          </cell>
          <cell r="W97">
            <v>-10206</v>
          </cell>
          <cell r="X97">
            <v>0</v>
          </cell>
          <cell r="Y97">
            <v>-1035</v>
          </cell>
          <cell r="Z97">
            <v>7380</v>
          </cell>
          <cell r="AA97">
            <v>17880</v>
          </cell>
          <cell r="AB97">
            <v>25260</v>
          </cell>
        </row>
        <row r="98">
          <cell r="A98" t="str">
            <v xml:space="preserve"> LsrAgy00782</v>
          </cell>
          <cell r="B98" t="str">
            <v>CITY OF OAKDALE</v>
          </cell>
          <cell r="C98">
            <v>18075</v>
          </cell>
          <cell r="D98">
            <v>8080</v>
          </cell>
          <cell r="E98">
            <v>0.44700000000000001</v>
          </cell>
          <cell r="F98">
            <v>57698</v>
          </cell>
          <cell r="G98">
            <v>8.6000000000000007E-6</v>
          </cell>
          <cell r="H98">
            <v>9.2E-6</v>
          </cell>
          <cell r="I98">
            <v>-5.9999999999999997E-7</v>
          </cell>
          <cell r="J98">
            <v>8686</v>
          </cell>
          <cell r="K98">
            <v>1249</v>
          </cell>
          <cell r="L98">
            <v>0</v>
          </cell>
          <cell r="M98">
            <v>330</v>
          </cell>
          <cell r="N98">
            <v>0</v>
          </cell>
          <cell r="O98">
            <v>0</v>
          </cell>
          <cell r="P98">
            <v>1577</v>
          </cell>
          <cell r="Q98">
            <v>-2084</v>
          </cell>
          <cell r="R98">
            <v>2842</v>
          </cell>
          <cell r="S98">
            <v>-756</v>
          </cell>
          <cell r="T98">
            <v>75551</v>
          </cell>
          <cell r="U98">
            <v>42573</v>
          </cell>
          <cell r="V98">
            <v>69625</v>
          </cell>
          <cell r="W98">
            <v>-4460</v>
          </cell>
          <cell r="X98">
            <v>0</v>
          </cell>
          <cell r="Y98">
            <v>-453</v>
          </cell>
          <cell r="Z98">
            <v>3238</v>
          </cell>
          <cell r="AA98">
            <v>7883</v>
          </cell>
          <cell r="AB98">
            <v>11121</v>
          </cell>
        </row>
        <row r="99">
          <cell r="A99" t="str">
            <v xml:space="preserve"> LsrAgy00762</v>
          </cell>
          <cell r="B99" t="str">
            <v>CITY OF OPELOUSAS</v>
          </cell>
          <cell r="C99">
            <v>33821</v>
          </cell>
          <cell r="D99">
            <v>15490</v>
          </cell>
          <cell r="E99">
            <v>0.45800000000000002</v>
          </cell>
          <cell r="F99">
            <v>110644</v>
          </cell>
          <cell r="G99">
            <v>1.6500000000000001E-5</v>
          </cell>
          <cell r="H99">
            <v>1.7600000000000001E-5</v>
          </cell>
          <cell r="I99">
            <v>-1.1000000000000001E-6</v>
          </cell>
          <cell r="J99">
            <v>16657</v>
          </cell>
          <cell r="K99">
            <v>2395</v>
          </cell>
          <cell r="L99">
            <v>0</v>
          </cell>
          <cell r="M99">
            <v>633</v>
          </cell>
          <cell r="N99">
            <v>0</v>
          </cell>
          <cell r="O99">
            <v>0</v>
          </cell>
          <cell r="P99">
            <v>3024</v>
          </cell>
          <cell r="Q99">
            <v>-3996</v>
          </cell>
          <cell r="R99">
            <v>5450</v>
          </cell>
          <cell r="S99">
            <v>-1451</v>
          </cell>
          <cell r="T99">
            <v>144879</v>
          </cell>
          <cell r="U99">
            <v>81640</v>
          </cell>
          <cell r="V99">
            <v>133278</v>
          </cell>
          <cell r="W99">
            <v>-8316</v>
          </cell>
          <cell r="X99">
            <v>0</v>
          </cell>
          <cell r="Y99">
            <v>-844</v>
          </cell>
          <cell r="Z99">
            <v>6213</v>
          </cell>
          <cell r="AA99">
            <v>15112</v>
          </cell>
          <cell r="AB99">
            <v>21325</v>
          </cell>
        </row>
        <row r="100">
          <cell r="A100" t="str">
            <v xml:space="preserve"> LsrAgy00759</v>
          </cell>
          <cell r="B100" t="str">
            <v>CITY OF PINEVILLE</v>
          </cell>
          <cell r="C100">
            <v>19322</v>
          </cell>
          <cell r="D100">
            <v>8637</v>
          </cell>
          <cell r="E100">
            <v>0.44700000000000001</v>
          </cell>
          <cell r="F100">
            <v>61647</v>
          </cell>
          <cell r="G100">
            <v>9.2E-6</v>
          </cell>
          <cell r="H100">
            <v>9.9000000000000001E-6</v>
          </cell>
          <cell r="I100">
            <v>-5.9999999999999997E-7</v>
          </cell>
          <cell r="J100">
            <v>9281</v>
          </cell>
          <cell r="K100">
            <v>1334</v>
          </cell>
          <cell r="L100">
            <v>0</v>
          </cell>
          <cell r="M100">
            <v>352</v>
          </cell>
          <cell r="N100">
            <v>0</v>
          </cell>
          <cell r="O100">
            <v>0</v>
          </cell>
          <cell r="P100">
            <v>1685</v>
          </cell>
          <cell r="Q100">
            <v>-2226</v>
          </cell>
          <cell r="R100">
            <v>3036</v>
          </cell>
          <cell r="S100">
            <v>-808</v>
          </cell>
          <cell r="T100">
            <v>80722</v>
          </cell>
          <cell r="U100">
            <v>45487</v>
          </cell>
          <cell r="V100">
            <v>74463</v>
          </cell>
          <cell r="W100">
            <v>-4838</v>
          </cell>
          <cell r="X100">
            <v>0</v>
          </cell>
          <cell r="Y100">
            <v>-491</v>
          </cell>
          <cell r="Z100">
            <v>3464</v>
          </cell>
          <cell r="AA100">
            <v>8418</v>
          </cell>
          <cell r="AB100">
            <v>11882</v>
          </cell>
        </row>
        <row r="101">
          <cell r="A101" t="str">
            <v xml:space="preserve"> LsrAgy00609</v>
          </cell>
          <cell r="B101" t="str">
            <v>CITY OF PLAQUEMINE</v>
          </cell>
          <cell r="C101">
            <v>39131</v>
          </cell>
          <cell r="D101">
            <v>17922</v>
          </cell>
          <cell r="E101">
            <v>0.45800000000000002</v>
          </cell>
          <cell r="F101">
            <v>127980</v>
          </cell>
          <cell r="G101">
            <v>1.91E-5</v>
          </cell>
          <cell r="H101">
            <v>1.98E-5</v>
          </cell>
          <cell r="I101">
            <v>-6.9999999999999997E-7</v>
          </cell>
          <cell r="J101">
            <v>19267</v>
          </cell>
          <cell r="K101">
            <v>2770</v>
          </cell>
          <cell r="L101">
            <v>0</v>
          </cell>
          <cell r="M101">
            <v>732</v>
          </cell>
          <cell r="N101">
            <v>0</v>
          </cell>
          <cell r="O101">
            <v>0</v>
          </cell>
          <cell r="P101">
            <v>3498</v>
          </cell>
          <cell r="Q101">
            <v>-4622</v>
          </cell>
          <cell r="R101">
            <v>6303</v>
          </cell>
          <cell r="S101">
            <v>-1678</v>
          </cell>
          <cell r="T101">
            <v>167580</v>
          </cell>
          <cell r="U101">
            <v>94431</v>
          </cell>
          <cell r="V101">
            <v>149456</v>
          </cell>
          <cell r="W101">
            <v>-4914</v>
          </cell>
          <cell r="X101">
            <v>0</v>
          </cell>
          <cell r="Y101">
            <v>-499</v>
          </cell>
          <cell r="Z101">
            <v>7192</v>
          </cell>
          <cell r="AA101">
            <v>17475</v>
          </cell>
          <cell r="AB101">
            <v>24667</v>
          </cell>
        </row>
        <row r="102">
          <cell r="A102" t="str">
            <v xml:space="preserve"> LsrAgy00706</v>
          </cell>
          <cell r="B102" t="str">
            <v>CITY OF PORT ALLEN</v>
          </cell>
          <cell r="C102">
            <v>26315</v>
          </cell>
          <cell r="D102">
            <v>12052</v>
          </cell>
          <cell r="E102">
            <v>0.45800000000000002</v>
          </cell>
          <cell r="F102">
            <v>86079</v>
          </cell>
          <cell r="G102">
            <v>1.29E-5</v>
          </cell>
          <cell r="H102">
            <v>1.3699999999999999E-5</v>
          </cell>
          <cell r="I102">
            <v>-8.9999999999999996E-7</v>
          </cell>
          <cell r="J102">
            <v>12959</v>
          </cell>
          <cell r="K102">
            <v>1863</v>
          </cell>
          <cell r="L102">
            <v>0</v>
          </cell>
          <cell r="M102">
            <v>492</v>
          </cell>
          <cell r="N102">
            <v>0</v>
          </cell>
          <cell r="O102">
            <v>0</v>
          </cell>
          <cell r="P102">
            <v>2353</v>
          </cell>
          <cell r="Q102">
            <v>-3109</v>
          </cell>
          <cell r="R102">
            <v>4240</v>
          </cell>
          <cell r="S102">
            <v>-1128</v>
          </cell>
          <cell r="T102">
            <v>112713</v>
          </cell>
          <cell r="U102">
            <v>63514</v>
          </cell>
          <cell r="V102">
            <v>103720</v>
          </cell>
          <cell r="W102">
            <v>-6501</v>
          </cell>
          <cell r="X102">
            <v>0</v>
          </cell>
          <cell r="Y102">
            <v>-660</v>
          </cell>
          <cell r="Z102">
            <v>4857</v>
          </cell>
          <cell r="AA102">
            <v>11734</v>
          </cell>
          <cell r="AB102">
            <v>16591</v>
          </cell>
        </row>
        <row r="103">
          <cell r="A103" t="str">
            <v xml:space="preserve"> LsrAgy00795</v>
          </cell>
          <cell r="B103" t="str">
            <v>CITY OF RAYNE</v>
          </cell>
          <cell r="C103">
            <v>22154</v>
          </cell>
          <cell r="D103">
            <v>9903</v>
          </cell>
          <cell r="E103">
            <v>0.44700000000000001</v>
          </cell>
          <cell r="F103">
            <v>70684</v>
          </cell>
          <cell r="G103">
            <v>1.06E-5</v>
          </cell>
          <cell r="H103">
            <v>1.13E-5</v>
          </cell>
          <cell r="I103">
            <v>-6.9999999999999997E-7</v>
          </cell>
          <cell r="J103">
            <v>10641</v>
          </cell>
          <cell r="K103">
            <v>1530</v>
          </cell>
          <cell r="L103">
            <v>0</v>
          </cell>
          <cell r="M103">
            <v>404</v>
          </cell>
          <cell r="N103">
            <v>0</v>
          </cell>
          <cell r="O103">
            <v>0</v>
          </cell>
          <cell r="P103">
            <v>1932</v>
          </cell>
          <cell r="Q103">
            <v>-2553</v>
          </cell>
          <cell r="R103">
            <v>3481</v>
          </cell>
          <cell r="S103">
            <v>-927</v>
          </cell>
          <cell r="T103">
            <v>92554</v>
          </cell>
          <cell r="U103">
            <v>52155</v>
          </cell>
          <cell r="V103">
            <v>85349</v>
          </cell>
          <cell r="W103">
            <v>-5519</v>
          </cell>
          <cell r="X103">
            <v>0</v>
          </cell>
          <cell r="Y103">
            <v>-560</v>
          </cell>
          <cell r="Z103">
            <v>3991</v>
          </cell>
          <cell r="AA103">
            <v>9632</v>
          </cell>
          <cell r="AB103">
            <v>13623</v>
          </cell>
        </row>
        <row r="104">
          <cell r="A104" t="str">
            <v xml:space="preserve"> LsrAgy00786</v>
          </cell>
          <cell r="B104" t="str">
            <v>CITY OF RUSTON</v>
          </cell>
          <cell r="C104">
            <v>30455</v>
          </cell>
          <cell r="D104">
            <v>13948</v>
          </cell>
          <cell r="E104">
            <v>0.45800000000000002</v>
          </cell>
          <cell r="F104">
            <v>99600</v>
          </cell>
          <cell r="G104">
            <v>1.49E-5</v>
          </cell>
          <cell r="H104">
            <v>1.59E-5</v>
          </cell>
          <cell r="I104">
            <v>-9.9999999999999995E-7</v>
          </cell>
          <cell r="J104">
            <v>14994</v>
          </cell>
          <cell r="K104">
            <v>2156</v>
          </cell>
          <cell r="L104">
            <v>0</v>
          </cell>
          <cell r="M104">
            <v>569</v>
          </cell>
          <cell r="N104">
            <v>0</v>
          </cell>
          <cell r="O104">
            <v>0</v>
          </cell>
          <cell r="P104">
            <v>2722</v>
          </cell>
          <cell r="Q104">
            <v>-3597</v>
          </cell>
          <cell r="R104">
            <v>4906</v>
          </cell>
          <cell r="S104">
            <v>-1306</v>
          </cell>
          <cell r="T104">
            <v>130418</v>
          </cell>
          <cell r="U104">
            <v>73490</v>
          </cell>
          <cell r="V104">
            <v>120049</v>
          </cell>
          <cell r="W104">
            <v>-7560</v>
          </cell>
          <cell r="X104">
            <v>0</v>
          </cell>
          <cell r="Y104">
            <v>-767</v>
          </cell>
          <cell r="Z104">
            <v>5610</v>
          </cell>
          <cell r="AA104">
            <v>13587</v>
          </cell>
          <cell r="AB104">
            <v>19197</v>
          </cell>
        </row>
        <row r="105">
          <cell r="A105" t="str">
            <v xml:space="preserve"> LsrAgy00779</v>
          </cell>
          <cell r="B105" t="str">
            <v>CITY OF SHREVEPORT</v>
          </cell>
          <cell r="C105">
            <v>309425</v>
          </cell>
          <cell r="D105">
            <v>138313</v>
          </cell>
          <cell r="E105">
            <v>0.44700000000000001</v>
          </cell>
          <cell r="F105">
            <v>987697</v>
          </cell>
          <cell r="G105">
            <v>1.4760000000000001E-4</v>
          </cell>
          <cell r="H105">
            <v>1.5210000000000001E-4</v>
          </cell>
          <cell r="I105">
            <v>-4.5000000000000001E-6</v>
          </cell>
          <cell r="J105">
            <v>148695</v>
          </cell>
          <cell r="K105">
            <v>21381</v>
          </cell>
          <cell r="L105">
            <v>0</v>
          </cell>
          <cell r="M105">
            <v>5646</v>
          </cell>
          <cell r="N105">
            <v>0</v>
          </cell>
          <cell r="O105">
            <v>0</v>
          </cell>
          <cell r="P105">
            <v>26998</v>
          </cell>
          <cell r="Q105">
            <v>-35669</v>
          </cell>
          <cell r="R105">
            <v>48647</v>
          </cell>
          <cell r="S105">
            <v>-12949</v>
          </cell>
          <cell r="T105">
            <v>1293308</v>
          </cell>
          <cell r="U105">
            <v>728780</v>
          </cell>
          <cell r="V105">
            <v>1149610</v>
          </cell>
          <cell r="W105">
            <v>-34094</v>
          </cell>
          <cell r="X105">
            <v>0</v>
          </cell>
          <cell r="Y105">
            <v>-3459</v>
          </cell>
          <cell r="Z105">
            <v>55578</v>
          </cell>
          <cell r="AA105">
            <v>134788</v>
          </cell>
          <cell r="AB105">
            <v>190366</v>
          </cell>
        </row>
        <row r="106">
          <cell r="A106" t="str">
            <v xml:space="preserve"> LsrAgy00617</v>
          </cell>
          <cell r="B106" t="str">
            <v>CITY OF SLIDELL</v>
          </cell>
          <cell r="C106">
            <v>44849</v>
          </cell>
          <cell r="D106">
            <v>20047</v>
          </cell>
          <cell r="E106">
            <v>0.44700000000000001</v>
          </cell>
          <cell r="F106">
            <v>143175</v>
          </cell>
          <cell r="G106">
            <v>2.1399999999999998E-5</v>
          </cell>
          <cell r="H106">
            <v>2.2099999999999998E-5</v>
          </cell>
          <cell r="I106">
            <v>-6.9999999999999997E-7</v>
          </cell>
          <cell r="J106">
            <v>21555</v>
          </cell>
          <cell r="K106">
            <v>3099</v>
          </cell>
          <cell r="L106">
            <v>0</v>
          </cell>
          <cell r="M106">
            <v>819</v>
          </cell>
          <cell r="N106">
            <v>0</v>
          </cell>
          <cell r="O106">
            <v>0</v>
          </cell>
          <cell r="P106">
            <v>3914</v>
          </cell>
          <cell r="Q106">
            <v>-5171</v>
          </cell>
          <cell r="R106">
            <v>7052</v>
          </cell>
          <cell r="S106">
            <v>-1877</v>
          </cell>
          <cell r="T106">
            <v>187475</v>
          </cell>
          <cell r="U106">
            <v>105643</v>
          </cell>
          <cell r="V106">
            <v>166919</v>
          </cell>
          <cell r="W106">
            <v>-5216</v>
          </cell>
          <cell r="X106">
            <v>0</v>
          </cell>
          <cell r="Y106">
            <v>-529</v>
          </cell>
          <cell r="Z106">
            <v>8058</v>
          </cell>
          <cell r="AA106">
            <v>19537</v>
          </cell>
          <cell r="AB106">
            <v>27595</v>
          </cell>
        </row>
        <row r="107">
          <cell r="A107" t="str">
            <v xml:space="preserve"> LsrAgy00791</v>
          </cell>
          <cell r="B107" t="str">
            <v>CITY OF SULPHUR</v>
          </cell>
          <cell r="C107">
            <v>21511</v>
          </cell>
          <cell r="D107">
            <v>9852</v>
          </cell>
          <cell r="E107">
            <v>0.45800000000000002</v>
          </cell>
          <cell r="F107">
            <v>70349</v>
          </cell>
          <cell r="G107">
            <v>1.0499999999999999E-5</v>
          </cell>
          <cell r="H107">
            <v>1.1199999999999999E-5</v>
          </cell>
          <cell r="I107">
            <v>-6.9999999999999997E-7</v>
          </cell>
          <cell r="J107">
            <v>10591</v>
          </cell>
          <cell r="K107">
            <v>1523</v>
          </cell>
          <cell r="L107">
            <v>0</v>
          </cell>
          <cell r="M107">
            <v>402</v>
          </cell>
          <cell r="N107">
            <v>0</v>
          </cell>
          <cell r="O107">
            <v>0</v>
          </cell>
          <cell r="P107">
            <v>1923</v>
          </cell>
          <cell r="Q107">
            <v>-2541</v>
          </cell>
          <cell r="R107">
            <v>3465</v>
          </cell>
          <cell r="S107">
            <v>-922</v>
          </cell>
          <cell r="T107">
            <v>92116</v>
          </cell>
          <cell r="U107">
            <v>51908</v>
          </cell>
          <cell r="V107">
            <v>84745</v>
          </cell>
          <cell r="W107">
            <v>-5292</v>
          </cell>
          <cell r="X107">
            <v>0</v>
          </cell>
          <cell r="Y107">
            <v>-537</v>
          </cell>
          <cell r="Z107">
            <v>3954</v>
          </cell>
          <cell r="AA107">
            <v>9605</v>
          </cell>
          <cell r="AB107">
            <v>13559</v>
          </cell>
        </row>
        <row r="108">
          <cell r="A108" t="str">
            <v xml:space="preserve"> LsrAgy00728</v>
          </cell>
          <cell r="B108" t="str">
            <v>CITY OF THIBODAUX</v>
          </cell>
          <cell r="C108">
            <v>45845</v>
          </cell>
          <cell r="D108">
            <v>20997</v>
          </cell>
          <cell r="E108">
            <v>0.45800000000000002</v>
          </cell>
          <cell r="F108">
            <v>149935</v>
          </cell>
          <cell r="G108">
            <v>2.2399999999999999E-5</v>
          </cell>
          <cell r="H108">
            <v>2.12E-5</v>
          </cell>
          <cell r="I108">
            <v>1.1999999999999999E-6</v>
          </cell>
          <cell r="J108">
            <v>22572</v>
          </cell>
          <cell r="K108">
            <v>3246</v>
          </cell>
          <cell r="L108">
            <v>0</v>
          </cell>
          <cell r="M108">
            <v>857</v>
          </cell>
          <cell r="N108">
            <v>0</v>
          </cell>
          <cell r="O108">
            <v>0</v>
          </cell>
          <cell r="P108">
            <v>4098</v>
          </cell>
          <cell r="Q108">
            <v>-5415</v>
          </cell>
          <cell r="R108">
            <v>7385</v>
          </cell>
          <cell r="S108">
            <v>-1966</v>
          </cell>
          <cell r="T108">
            <v>196328</v>
          </cell>
          <cell r="U108">
            <v>110631</v>
          </cell>
          <cell r="V108">
            <v>160342</v>
          </cell>
          <cell r="W108">
            <v>8996</v>
          </cell>
          <cell r="X108">
            <v>0</v>
          </cell>
          <cell r="Y108">
            <v>913</v>
          </cell>
          <cell r="Z108">
            <v>8435</v>
          </cell>
          <cell r="AA108">
            <v>20463</v>
          </cell>
          <cell r="AB108">
            <v>28898</v>
          </cell>
        </row>
        <row r="109">
          <cell r="A109" t="str">
            <v xml:space="preserve"> LsrAgy00547</v>
          </cell>
          <cell r="B109" t="str">
            <v>CITY OF WEST MONROE</v>
          </cell>
          <cell r="C109">
            <v>52942</v>
          </cell>
          <cell r="D109">
            <v>24247</v>
          </cell>
          <cell r="E109">
            <v>0.45800000000000002</v>
          </cell>
          <cell r="F109">
            <v>173162</v>
          </cell>
          <cell r="G109">
            <v>2.5899999999999999E-5</v>
          </cell>
          <cell r="H109">
            <v>2.4499999999999999E-5</v>
          </cell>
          <cell r="I109">
            <v>1.3E-6</v>
          </cell>
          <cell r="J109">
            <v>26069</v>
          </cell>
          <cell r="K109">
            <v>3748</v>
          </cell>
          <cell r="L109">
            <v>0</v>
          </cell>
          <cell r="M109">
            <v>990</v>
          </cell>
          <cell r="N109">
            <v>0</v>
          </cell>
          <cell r="O109">
            <v>0</v>
          </cell>
          <cell r="P109">
            <v>4733</v>
          </cell>
          <cell r="Q109">
            <v>-6253</v>
          </cell>
          <cell r="R109">
            <v>8529</v>
          </cell>
          <cell r="S109">
            <v>-2270</v>
          </cell>
          <cell r="T109">
            <v>226741</v>
          </cell>
          <cell r="U109">
            <v>127769</v>
          </cell>
          <cell r="V109">
            <v>185440</v>
          </cell>
          <cell r="W109">
            <v>10130</v>
          </cell>
          <cell r="X109">
            <v>0</v>
          </cell>
          <cell r="Y109">
            <v>1028</v>
          </cell>
          <cell r="Z109">
            <v>9752</v>
          </cell>
          <cell r="AA109">
            <v>23623</v>
          </cell>
          <cell r="AB109">
            <v>33375</v>
          </cell>
        </row>
        <row r="110">
          <cell r="A110" t="str">
            <v xml:space="preserve"> LsrAgy00733</v>
          </cell>
          <cell r="B110" t="str">
            <v>CITY OF WINNFIELD</v>
          </cell>
          <cell r="C110">
            <v>2400</v>
          </cell>
          <cell r="D110">
            <v>1073</v>
          </cell>
          <cell r="E110">
            <v>0.44700000000000001</v>
          </cell>
          <cell r="F110">
            <v>7631</v>
          </cell>
          <cell r="G110">
            <v>1.1000000000000001E-6</v>
          </cell>
          <cell r="H110">
            <v>1.1999999999999999E-6</v>
          </cell>
          <cell r="I110">
            <v>-9.9999999999999995E-8</v>
          </cell>
          <cell r="J110">
            <v>1149</v>
          </cell>
          <cell r="K110">
            <v>165</v>
          </cell>
          <cell r="L110">
            <v>0</v>
          </cell>
          <cell r="M110">
            <v>44</v>
          </cell>
          <cell r="N110">
            <v>0</v>
          </cell>
          <cell r="O110">
            <v>0</v>
          </cell>
          <cell r="P110">
            <v>209</v>
          </cell>
          <cell r="Q110">
            <v>-276</v>
          </cell>
          <cell r="R110">
            <v>376</v>
          </cell>
          <cell r="S110">
            <v>-100</v>
          </cell>
          <cell r="T110">
            <v>9992</v>
          </cell>
          <cell r="U110">
            <v>5630</v>
          </cell>
          <cell r="V110">
            <v>9223</v>
          </cell>
          <cell r="W110">
            <v>-605</v>
          </cell>
          <cell r="X110">
            <v>0</v>
          </cell>
          <cell r="Y110">
            <v>-61</v>
          </cell>
          <cell r="Z110">
            <v>414</v>
          </cell>
          <cell r="AA110">
            <v>1057</v>
          </cell>
          <cell r="AB110">
            <v>1471</v>
          </cell>
        </row>
        <row r="111">
          <cell r="A111" t="str">
            <v xml:space="preserve"> LsrAgy00794</v>
          </cell>
          <cell r="B111" t="str">
            <v>CITY OF ZACHARY</v>
          </cell>
          <cell r="C111">
            <v>8198</v>
          </cell>
          <cell r="D111">
            <v>3665</v>
          </cell>
          <cell r="E111">
            <v>0.44700000000000001</v>
          </cell>
          <cell r="F111">
            <v>26172</v>
          </cell>
          <cell r="G111">
            <v>3.8999999999999999E-6</v>
          </cell>
          <cell r="H111">
            <v>4.6E-6</v>
          </cell>
          <cell r="I111">
            <v>-6.9999999999999997E-7</v>
          </cell>
          <cell r="J111">
            <v>3940</v>
          </cell>
          <cell r="K111">
            <v>567</v>
          </cell>
          <cell r="L111">
            <v>0</v>
          </cell>
          <cell r="M111">
            <v>150</v>
          </cell>
          <cell r="N111">
            <v>0</v>
          </cell>
          <cell r="O111">
            <v>0</v>
          </cell>
          <cell r="P111">
            <v>715</v>
          </cell>
          <cell r="Q111">
            <v>-945</v>
          </cell>
          <cell r="R111">
            <v>1289</v>
          </cell>
          <cell r="S111">
            <v>-343</v>
          </cell>
          <cell r="T111">
            <v>34270</v>
          </cell>
          <cell r="U111">
            <v>19311</v>
          </cell>
          <cell r="V111">
            <v>35002</v>
          </cell>
          <cell r="W111">
            <v>-5443</v>
          </cell>
          <cell r="X111">
            <v>0</v>
          </cell>
          <cell r="Y111">
            <v>-552</v>
          </cell>
          <cell r="Z111">
            <v>1469</v>
          </cell>
          <cell r="AA111">
            <v>3575</v>
          </cell>
          <cell r="AB111">
            <v>5044</v>
          </cell>
        </row>
        <row r="112">
          <cell r="A112" t="str">
            <v xml:space="preserve"> LsrAgy00026</v>
          </cell>
          <cell r="B112" t="str">
            <v>CLAIBORNE PARISH SCHOOL BOARD</v>
          </cell>
          <cell r="C112">
            <v>46920</v>
          </cell>
          <cell r="D112">
            <v>19378</v>
          </cell>
          <cell r="E112">
            <v>0.41299999999999998</v>
          </cell>
          <cell r="F112">
            <v>138355</v>
          </cell>
          <cell r="G112">
            <v>2.0699999999999998E-5</v>
          </cell>
          <cell r="H112">
            <v>3.7499999999999997E-5</v>
          </cell>
          <cell r="I112">
            <v>-1.6900000000000001E-5</v>
          </cell>
          <cell r="J112">
            <v>20829</v>
          </cell>
          <cell r="K112">
            <v>2995</v>
          </cell>
          <cell r="L112">
            <v>0</v>
          </cell>
          <cell r="M112">
            <v>791</v>
          </cell>
          <cell r="N112">
            <v>0</v>
          </cell>
          <cell r="O112">
            <v>0</v>
          </cell>
          <cell r="P112">
            <v>3782</v>
          </cell>
          <cell r="Q112">
            <v>-4996</v>
          </cell>
          <cell r="R112">
            <v>6814</v>
          </cell>
          <cell r="S112">
            <v>-1814</v>
          </cell>
          <cell r="T112">
            <v>181165</v>
          </cell>
          <cell r="U112">
            <v>102087</v>
          </cell>
          <cell r="V112">
            <v>283717</v>
          </cell>
          <cell r="W112">
            <v>-127457</v>
          </cell>
          <cell r="X112">
            <v>0</v>
          </cell>
          <cell r="Y112">
            <v>-12931</v>
          </cell>
          <cell r="Z112">
            <v>7794</v>
          </cell>
          <cell r="AA112">
            <v>18872</v>
          </cell>
          <cell r="AB112">
            <v>26666</v>
          </cell>
        </row>
        <row r="113">
          <cell r="A113" t="str">
            <v xml:space="preserve"> 01-109</v>
          </cell>
          <cell r="B113" t="str">
            <v>COASTAL PROTECTION &amp; RESTORATION AUTHORITY</v>
          </cell>
          <cell r="C113">
            <v>13918147</v>
          </cell>
          <cell r="D113">
            <v>5748195</v>
          </cell>
          <cell r="E113">
            <v>0.41299999999999998</v>
          </cell>
          <cell r="F113">
            <v>41048464</v>
          </cell>
          <cell r="G113">
            <v>6.1326000000000002E-3</v>
          </cell>
          <cell r="H113">
            <v>6.4384000000000004E-3</v>
          </cell>
          <cell r="I113">
            <v>-3.0590000000000001E-4</v>
          </cell>
          <cell r="J113">
            <v>6179726</v>
          </cell>
          <cell r="K113">
            <v>888578</v>
          </cell>
          <cell r="L113">
            <v>0</v>
          </cell>
          <cell r="M113">
            <v>234665</v>
          </cell>
          <cell r="N113">
            <v>0</v>
          </cell>
          <cell r="O113">
            <v>0</v>
          </cell>
          <cell r="P113">
            <v>1122023</v>
          </cell>
          <cell r="Q113">
            <v>-1482402</v>
          </cell>
          <cell r="R113">
            <v>2021762</v>
          </cell>
          <cell r="S113">
            <v>-538139</v>
          </cell>
          <cell r="T113">
            <v>53749576</v>
          </cell>
          <cell r="U113">
            <v>30287938</v>
          </cell>
          <cell r="V113">
            <v>48672944</v>
          </cell>
          <cell r="W113">
            <v>-2312374</v>
          </cell>
          <cell r="X113">
            <v>0</v>
          </cell>
          <cell r="Y113">
            <v>-234602</v>
          </cell>
          <cell r="Z113">
            <v>2309186</v>
          </cell>
          <cell r="AA113">
            <v>5602379</v>
          </cell>
          <cell r="AB113">
            <v>7911565</v>
          </cell>
        </row>
        <row r="114">
          <cell r="A114" t="str">
            <v xml:space="preserve"> 01-129</v>
          </cell>
          <cell r="B114" t="str">
            <v>COMMISSION OF LAW ENFORCEMENT LCLE</v>
          </cell>
          <cell r="C114">
            <v>2401918</v>
          </cell>
          <cell r="D114">
            <v>996040</v>
          </cell>
          <cell r="E114">
            <v>0.41468509999999997</v>
          </cell>
          <cell r="F114">
            <v>7112811</v>
          </cell>
          <cell r="G114">
            <v>1.0625999999999999E-3</v>
          </cell>
          <cell r="H114">
            <v>1.1513000000000001E-3</v>
          </cell>
          <cell r="I114">
            <v>-8.8700000000000001E-5</v>
          </cell>
          <cell r="J114">
            <v>1070813</v>
          </cell>
          <cell r="K114">
            <v>153971</v>
          </cell>
          <cell r="L114">
            <v>0</v>
          </cell>
          <cell r="M114">
            <v>40662</v>
          </cell>
          <cell r="N114">
            <v>0</v>
          </cell>
          <cell r="O114">
            <v>0</v>
          </cell>
          <cell r="P114">
            <v>194422</v>
          </cell>
          <cell r="Q114">
            <v>-256868</v>
          </cell>
          <cell r="R114">
            <v>350328</v>
          </cell>
          <cell r="S114">
            <v>-93248</v>
          </cell>
          <cell r="T114">
            <v>9313639</v>
          </cell>
          <cell r="U114">
            <v>5248245</v>
          </cell>
          <cell r="V114">
            <v>8703833</v>
          </cell>
          <cell r="W114">
            <v>-670549</v>
          </cell>
          <cell r="X114">
            <v>0</v>
          </cell>
          <cell r="Y114">
            <v>-68031</v>
          </cell>
          <cell r="Z114">
            <v>400114</v>
          </cell>
          <cell r="AA114">
            <v>970789</v>
          </cell>
          <cell r="AB114">
            <v>1370903</v>
          </cell>
        </row>
        <row r="115">
          <cell r="A115" t="str">
            <v xml:space="preserve"> LsrAgy00951</v>
          </cell>
          <cell r="B115" t="str">
            <v>CONCORDIA PARISH SCHOOL BOARD</v>
          </cell>
          <cell r="C115">
            <v>0</v>
          </cell>
          <cell r="D115">
            <v>0</v>
          </cell>
          <cell r="E115">
            <v>0</v>
          </cell>
          <cell r="F115">
            <v>0</v>
          </cell>
          <cell r="G115">
            <v>0</v>
          </cell>
          <cell r="H115">
            <v>2.2500000000000001E-5</v>
          </cell>
          <cell r="I115">
            <v>-2.2500000000000001E-5</v>
          </cell>
          <cell r="J115">
            <v>0</v>
          </cell>
          <cell r="K115">
            <v>0</v>
          </cell>
          <cell r="L115">
            <v>0</v>
          </cell>
          <cell r="M115">
            <v>0</v>
          </cell>
          <cell r="N115">
            <v>0</v>
          </cell>
          <cell r="O115">
            <v>0</v>
          </cell>
          <cell r="P115">
            <v>0</v>
          </cell>
          <cell r="Q115">
            <v>0</v>
          </cell>
          <cell r="R115">
            <v>0</v>
          </cell>
          <cell r="S115">
            <v>0</v>
          </cell>
          <cell r="T115">
            <v>0</v>
          </cell>
          <cell r="U115">
            <v>0</v>
          </cell>
          <cell r="V115">
            <v>169792</v>
          </cell>
          <cell r="W115">
            <v>-169792</v>
          </cell>
          <cell r="X115">
            <v>0</v>
          </cell>
          <cell r="Y115">
            <v>-17226</v>
          </cell>
          <cell r="Z115">
            <v>0</v>
          </cell>
          <cell r="AA115">
            <v>0</v>
          </cell>
          <cell r="AB115">
            <v>0</v>
          </cell>
        </row>
        <row r="116">
          <cell r="A116" t="str">
            <v xml:space="preserve"> 23-CA-1</v>
          </cell>
          <cell r="B116" t="str">
            <v>COURT OF APPEAL FIRST CIRCUIT</v>
          </cell>
          <cell r="C116">
            <v>4924961</v>
          </cell>
          <cell r="D116">
            <v>2034009</v>
          </cell>
          <cell r="E116">
            <v>0.41299999999999998</v>
          </cell>
          <cell r="F116">
            <v>14525090</v>
          </cell>
          <cell r="G116">
            <v>2.1700000000000001E-3</v>
          </cell>
          <cell r="H116">
            <v>2.1784999999999999E-3</v>
          </cell>
          <cell r="I116">
            <v>-8.3999999999999992E-6</v>
          </cell>
          <cell r="J116">
            <v>2186710</v>
          </cell>
          <cell r="K116">
            <v>314425</v>
          </cell>
          <cell r="L116">
            <v>0</v>
          </cell>
          <cell r="M116">
            <v>83037</v>
          </cell>
          <cell r="N116">
            <v>0</v>
          </cell>
          <cell r="O116">
            <v>0</v>
          </cell>
          <cell r="P116">
            <v>397030</v>
          </cell>
          <cell r="Q116">
            <v>-524551</v>
          </cell>
          <cell r="R116">
            <v>715405</v>
          </cell>
          <cell r="S116">
            <v>-190422</v>
          </cell>
          <cell r="T116">
            <v>19019407</v>
          </cell>
          <cell r="U116">
            <v>10717454</v>
          </cell>
          <cell r="V116">
            <v>16468595</v>
          </cell>
          <cell r="W116">
            <v>-63804</v>
          </cell>
          <cell r="X116">
            <v>0</v>
          </cell>
          <cell r="Y116">
            <v>-6473</v>
          </cell>
          <cell r="Z116">
            <v>817098</v>
          </cell>
          <cell r="AA116">
            <v>1982427</v>
          </cell>
          <cell r="AB116">
            <v>2799525</v>
          </cell>
        </row>
        <row r="117">
          <cell r="A117" t="str">
            <v xml:space="preserve"> 23-CA-4</v>
          </cell>
          <cell r="B117" t="str">
            <v>COURT OF APPEALS FOURTH CIRCUIT</v>
          </cell>
          <cell r="C117">
            <v>3688013</v>
          </cell>
          <cell r="D117">
            <v>1523149</v>
          </cell>
          <cell r="E117">
            <v>0.41299999999999998</v>
          </cell>
          <cell r="F117">
            <v>10876984</v>
          </cell>
          <cell r="G117">
            <v>1.6249999999999999E-3</v>
          </cell>
          <cell r="H117">
            <v>1.6175E-3</v>
          </cell>
          <cell r="I117">
            <v>7.5000000000000002E-6</v>
          </cell>
          <cell r="J117">
            <v>1637498</v>
          </cell>
          <cell r="K117">
            <v>235455</v>
          </cell>
          <cell r="L117">
            <v>0</v>
          </cell>
          <cell r="M117">
            <v>62181</v>
          </cell>
          <cell r="N117">
            <v>0</v>
          </cell>
          <cell r="O117">
            <v>0</v>
          </cell>
          <cell r="P117">
            <v>297312</v>
          </cell>
          <cell r="Q117">
            <v>-392806</v>
          </cell>
          <cell r="R117">
            <v>535725</v>
          </cell>
          <cell r="S117">
            <v>-142595</v>
          </cell>
          <cell r="T117">
            <v>14242512</v>
          </cell>
          <cell r="U117">
            <v>8025670</v>
          </cell>
          <cell r="V117">
            <v>12227882</v>
          </cell>
          <cell r="W117">
            <v>56698</v>
          </cell>
          <cell r="X117">
            <v>0</v>
          </cell>
          <cell r="Y117">
            <v>5752</v>
          </cell>
          <cell r="Z117">
            <v>611882</v>
          </cell>
          <cell r="AA117">
            <v>1484517</v>
          </cell>
          <cell r="AB117">
            <v>2096399</v>
          </cell>
        </row>
        <row r="118">
          <cell r="A118" t="str">
            <v xml:space="preserve"> 23-CA-2</v>
          </cell>
          <cell r="B118" t="str">
            <v>COURT OF APPEALS SECOND CIRCUIT</v>
          </cell>
          <cell r="C118">
            <v>2443783</v>
          </cell>
          <cell r="D118">
            <v>1009282</v>
          </cell>
          <cell r="E118">
            <v>0.41299999999999998</v>
          </cell>
          <cell r="F118">
            <v>7207391</v>
          </cell>
          <cell r="G118">
            <v>1.0767999999999999E-3</v>
          </cell>
          <cell r="H118">
            <v>1.1452000000000001E-3</v>
          </cell>
          <cell r="I118">
            <v>-6.8499999999999998E-5</v>
          </cell>
          <cell r="J118">
            <v>1085051</v>
          </cell>
          <cell r="K118">
            <v>156019</v>
          </cell>
          <cell r="L118">
            <v>0</v>
          </cell>
          <cell r="M118">
            <v>41203</v>
          </cell>
          <cell r="N118">
            <v>0</v>
          </cell>
          <cell r="O118">
            <v>0</v>
          </cell>
          <cell r="P118">
            <v>197007</v>
          </cell>
          <cell r="Q118">
            <v>-260284</v>
          </cell>
          <cell r="R118">
            <v>354986</v>
          </cell>
          <cell r="S118">
            <v>-94488</v>
          </cell>
          <cell r="T118">
            <v>9437483</v>
          </cell>
          <cell r="U118">
            <v>5318031</v>
          </cell>
          <cell r="V118">
            <v>8657643</v>
          </cell>
          <cell r="W118">
            <v>-517540</v>
          </cell>
          <cell r="X118">
            <v>0</v>
          </cell>
          <cell r="Y118">
            <v>-52507</v>
          </cell>
          <cell r="Z118">
            <v>405461</v>
          </cell>
          <cell r="AA118">
            <v>983671</v>
          </cell>
          <cell r="AB118">
            <v>1389132</v>
          </cell>
        </row>
        <row r="119">
          <cell r="A119" t="str">
            <v xml:space="preserve"> LsrAgy00248</v>
          </cell>
          <cell r="B119" t="str">
            <v>CRIMINAL DISTRICT COURT</v>
          </cell>
          <cell r="C119">
            <v>3951637</v>
          </cell>
          <cell r="D119">
            <v>1635381</v>
          </cell>
          <cell r="E119">
            <v>0.41384910000000003</v>
          </cell>
          <cell r="F119">
            <v>11678467</v>
          </cell>
          <cell r="G119">
            <v>1.7447000000000001E-3</v>
          </cell>
          <cell r="H119">
            <v>1.8492000000000001E-3</v>
          </cell>
          <cell r="I119">
            <v>-1.044E-4</v>
          </cell>
          <cell r="J119">
            <v>1758159</v>
          </cell>
          <cell r="K119">
            <v>252804</v>
          </cell>
          <cell r="L119">
            <v>0</v>
          </cell>
          <cell r="M119">
            <v>66763</v>
          </cell>
          <cell r="N119">
            <v>0</v>
          </cell>
          <cell r="O119">
            <v>0</v>
          </cell>
          <cell r="P119">
            <v>319220</v>
          </cell>
          <cell r="Q119">
            <v>-421750</v>
          </cell>
          <cell r="R119">
            <v>575200</v>
          </cell>
          <cell r="S119">
            <v>-153103</v>
          </cell>
          <cell r="T119">
            <v>15291988</v>
          </cell>
          <cell r="U119">
            <v>8617050</v>
          </cell>
          <cell r="V119">
            <v>13979248</v>
          </cell>
          <cell r="W119">
            <v>-789464</v>
          </cell>
          <cell r="X119">
            <v>0</v>
          </cell>
          <cell r="Y119">
            <v>-80095</v>
          </cell>
          <cell r="Z119">
            <v>656954</v>
          </cell>
          <cell r="AA119">
            <v>1593921</v>
          </cell>
          <cell r="AB119">
            <v>2250875</v>
          </cell>
        </row>
        <row r="120">
          <cell r="A120" t="str">
            <v xml:space="preserve"> 06-265</v>
          </cell>
          <cell r="B120" t="str">
            <v>CRT - OFFICE OF CULTURAL DEVELOPMENT</v>
          </cell>
          <cell r="C120">
            <v>2321764</v>
          </cell>
          <cell r="D120">
            <v>958888</v>
          </cell>
          <cell r="E120">
            <v>0.41299999999999998</v>
          </cell>
          <cell r="F120">
            <v>6847546</v>
          </cell>
          <cell r="G120">
            <v>1.023E-3</v>
          </cell>
          <cell r="H120">
            <v>1.0575000000000001E-3</v>
          </cell>
          <cell r="I120">
            <v>-3.4499999999999998E-5</v>
          </cell>
          <cell r="J120">
            <v>1030878</v>
          </cell>
          <cell r="K120">
            <v>148229</v>
          </cell>
          <cell r="L120">
            <v>0</v>
          </cell>
          <cell r="M120">
            <v>39146</v>
          </cell>
          <cell r="N120">
            <v>0</v>
          </cell>
          <cell r="O120">
            <v>0</v>
          </cell>
          <cell r="P120">
            <v>187171</v>
          </cell>
          <cell r="Q120">
            <v>-247289</v>
          </cell>
          <cell r="R120">
            <v>337263</v>
          </cell>
          <cell r="S120">
            <v>-89770</v>
          </cell>
          <cell r="T120">
            <v>8966297</v>
          </cell>
          <cell r="U120">
            <v>5052517</v>
          </cell>
          <cell r="V120">
            <v>7994578</v>
          </cell>
          <cell r="W120">
            <v>-260887</v>
          </cell>
          <cell r="X120">
            <v>0</v>
          </cell>
          <cell r="Y120">
            <v>-26468</v>
          </cell>
          <cell r="Z120">
            <v>385203</v>
          </cell>
          <cell r="AA120">
            <v>934574</v>
          </cell>
          <cell r="AB120">
            <v>1319777</v>
          </cell>
        </row>
        <row r="121">
          <cell r="A121" t="str">
            <v xml:space="preserve"> 06-262</v>
          </cell>
          <cell r="B121" t="str">
            <v>CRT - OFFICE OF STATE LIBRARY</v>
          </cell>
          <cell r="C121">
            <v>2307339</v>
          </cell>
          <cell r="D121">
            <v>952931</v>
          </cell>
          <cell r="E121">
            <v>0.41299999999999998</v>
          </cell>
          <cell r="F121">
            <v>6804976</v>
          </cell>
          <cell r="G121">
            <v>1.0166999999999999E-3</v>
          </cell>
          <cell r="H121">
            <v>1.0529000000000001E-3</v>
          </cell>
          <cell r="I121">
            <v>-3.6300000000000001E-5</v>
          </cell>
          <cell r="J121">
            <v>1024469</v>
          </cell>
          <cell r="K121">
            <v>147308</v>
          </cell>
          <cell r="L121">
            <v>0</v>
          </cell>
          <cell r="M121">
            <v>38903</v>
          </cell>
          <cell r="N121">
            <v>0</v>
          </cell>
          <cell r="O121">
            <v>0</v>
          </cell>
          <cell r="P121">
            <v>186008</v>
          </cell>
          <cell r="Q121">
            <v>-245751</v>
          </cell>
          <cell r="R121">
            <v>335166</v>
          </cell>
          <cell r="S121">
            <v>-89212</v>
          </cell>
          <cell r="T121">
            <v>8910554</v>
          </cell>
          <cell r="U121">
            <v>5021106</v>
          </cell>
          <cell r="V121">
            <v>7959879</v>
          </cell>
          <cell r="W121">
            <v>-274267</v>
          </cell>
          <cell r="X121">
            <v>0</v>
          </cell>
          <cell r="Y121">
            <v>-27826</v>
          </cell>
          <cell r="Z121">
            <v>382831</v>
          </cell>
          <cell r="AA121">
            <v>928741</v>
          </cell>
          <cell r="AB121">
            <v>1311572</v>
          </cell>
        </row>
        <row r="122">
          <cell r="A122" t="str">
            <v xml:space="preserve"> 06-263</v>
          </cell>
          <cell r="B122" t="str">
            <v>CRT - OFFICE OF STATE MUSEUM</v>
          </cell>
          <cell r="C122">
            <v>3579842</v>
          </cell>
          <cell r="D122">
            <v>1490451</v>
          </cell>
          <cell r="E122">
            <v>0.41634529999999997</v>
          </cell>
          <cell r="F122">
            <v>10643446</v>
          </cell>
          <cell r="G122">
            <v>1.5901000000000001E-3</v>
          </cell>
          <cell r="H122">
            <v>1.4942E-3</v>
          </cell>
          <cell r="I122">
            <v>9.6000000000000002E-5</v>
          </cell>
          <cell r="J122">
            <v>1602340</v>
          </cell>
          <cell r="K122">
            <v>230399</v>
          </cell>
          <cell r="L122">
            <v>0</v>
          </cell>
          <cell r="M122">
            <v>60846</v>
          </cell>
          <cell r="N122">
            <v>0</v>
          </cell>
          <cell r="O122">
            <v>0</v>
          </cell>
          <cell r="P122">
            <v>290929</v>
          </cell>
          <cell r="Q122">
            <v>-384372</v>
          </cell>
          <cell r="R122">
            <v>524222</v>
          </cell>
          <cell r="S122">
            <v>-139534</v>
          </cell>
          <cell r="T122">
            <v>13936715</v>
          </cell>
          <cell r="U122">
            <v>7853352</v>
          </cell>
          <cell r="V122">
            <v>11295388</v>
          </cell>
          <cell r="W122">
            <v>725433</v>
          </cell>
          <cell r="X122">
            <v>0</v>
          </cell>
          <cell r="Y122">
            <v>73599</v>
          </cell>
          <cell r="Z122">
            <v>598741</v>
          </cell>
          <cell r="AA122">
            <v>1452647</v>
          </cell>
          <cell r="AB122">
            <v>2051388</v>
          </cell>
        </row>
        <row r="123">
          <cell r="A123" t="str">
            <v xml:space="preserve"> 06-264</v>
          </cell>
          <cell r="B123" t="str">
            <v>CRT - OFFICE OF STATE PARKS</v>
          </cell>
          <cell r="C123">
            <v>11156967</v>
          </cell>
          <cell r="D123">
            <v>4639495</v>
          </cell>
          <cell r="E123">
            <v>0.41583829999999999</v>
          </cell>
          <cell r="F123">
            <v>33131158</v>
          </cell>
          <cell r="G123">
            <v>4.9496999999999996E-3</v>
          </cell>
          <cell r="H123">
            <v>5.0448000000000003E-3</v>
          </cell>
          <cell r="I123">
            <v>-9.5099999999999994E-5</v>
          </cell>
          <cell r="J123">
            <v>4987798</v>
          </cell>
          <cell r="K123">
            <v>717192</v>
          </cell>
          <cell r="L123">
            <v>0</v>
          </cell>
          <cell r="M123">
            <v>189404</v>
          </cell>
          <cell r="N123">
            <v>0</v>
          </cell>
          <cell r="O123">
            <v>0</v>
          </cell>
          <cell r="P123">
            <v>905610</v>
          </cell>
          <cell r="Q123">
            <v>-1196481</v>
          </cell>
          <cell r="R123">
            <v>1631811</v>
          </cell>
          <cell r="S123">
            <v>-434344</v>
          </cell>
          <cell r="T123">
            <v>43382517</v>
          </cell>
          <cell r="U123">
            <v>24446091</v>
          </cell>
          <cell r="V123">
            <v>38137537</v>
          </cell>
          <cell r="W123">
            <v>-718856</v>
          </cell>
          <cell r="X123">
            <v>0</v>
          </cell>
          <cell r="Y123">
            <v>-72932</v>
          </cell>
          <cell r="Z123">
            <v>1863774</v>
          </cell>
          <cell r="AA123">
            <v>4521832</v>
          </cell>
          <cell r="AB123">
            <v>6385606</v>
          </cell>
        </row>
        <row r="124">
          <cell r="A124" t="str">
            <v xml:space="preserve"> 06-261</v>
          </cell>
          <cell r="B124" t="str">
            <v>CRT - OFFICE OF THE SECRETARY</v>
          </cell>
          <cell r="C124">
            <v>2998866</v>
          </cell>
          <cell r="D124">
            <v>1238532</v>
          </cell>
          <cell r="E124">
            <v>0.41299999999999998</v>
          </cell>
          <cell r="F124">
            <v>8844494</v>
          </cell>
          <cell r="G124">
            <v>1.3213999999999999E-3</v>
          </cell>
          <cell r="H124">
            <v>1.3108E-3</v>
          </cell>
          <cell r="I124">
            <v>1.06E-5</v>
          </cell>
          <cell r="J124">
            <v>1331513</v>
          </cell>
          <cell r="K124">
            <v>191457</v>
          </cell>
          <cell r="L124">
            <v>0</v>
          </cell>
          <cell r="M124">
            <v>50562</v>
          </cell>
          <cell r="N124">
            <v>0</v>
          </cell>
          <cell r="O124">
            <v>0</v>
          </cell>
          <cell r="P124">
            <v>241756</v>
          </cell>
          <cell r="Q124">
            <v>-319405</v>
          </cell>
          <cell r="R124">
            <v>435618</v>
          </cell>
          <cell r="S124">
            <v>-115950</v>
          </cell>
          <cell r="T124">
            <v>11581135</v>
          </cell>
          <cell r="U124">
            <v>6525981</v>
          </cell>
          <cell r="V124">
            <v>9909158</v>
          </cell>
          <cell r="W124">
            <v>79906</v>
          </cell>
          <cell r="X124">
            <v>0</v>
          </cell>
          <cell r="Y124">
            <v>8107</v>
          </cell>
          <cell r="Z124">
            <v>497564</v>
          </cell>
          <cell r="AA124">
            <v>1207099</v>
          </cell>
          <cell r="AB124">
            <v>1704663</v>
          </cell>
        </row>
        <row r="125">
          <cell r="A125" t="str">
            <v xml:space="preserve"> 06-267</v>
          </cell>
          <cell r="B125" t="str">
            <v>CRT - OFFICE OF TOURISM</v>
          </cell>
          <cell r="C125">
            <v>2715232</v>
          </cell>
          <cell r="D125">
            <v>1121391</v>
          </cell>
          <cell r="E125">
            <v>0.41299999999999998</v>
          </cell>
          <cell r="F125">
            <v>8008003</v>
          </cell>
          <cell r="G125">
            <v>1.1964E-3</v>
          </cell>
          <cell r="H125">
            <v>1.1964E-3</v>
          </cell>
          <cell r="I125">
            <v>0</v>
          </cell>
          <cell r="J125">
            <v>1205581</v>
          </cell>
          <cell r="K125">
            <v>173350</v>
          </cell>
          <cell r="L125">
            <v>0</v>
          </cell>
          <cell r="M125">
            <v>45780</v>
          </cell>
          <cell r="N125">
            <v>0</v>
          </cell>
          <cell r="O125">
            <v>0</v>
          </cell>
          <cell r="P125">
            <v>218892</v>
          </cell>
          <cell r="Q125">
            <v>-289197</v>
          </cell>
          <cell r="R125">
            <v>394419</v>
          </cell>
          <cell r="S125">
            <v>-104984</v>
          </cell>
          <cell r="T125">
            <v>10485820</v>
          </cell>
          <cell r="U125">
            <v>5908770</v>
          </cell>
          <cell r="V125">
            <v>9044097</v>
          </cell>
          <cell r="W125">
            <v>227</v>
          </cell>
          <cell r="X125">
            <v>0</v>
          </cell>
          <cell r="Y125">
            <v>23</v>
          </cell>
          <cell r="Z125">
            <v>450496</v>
          </cell>
          <cell r="AA125">
            <v>1092944</v>
          </cell>
          <cell r="AB125">
            <v>1543440</v>
          </cell>
        </row>
        <row r="126">
          <cell r="A126" t="str">
            <v xml:space="preserve"> LsrAgy00212</v>
          </cell>
          <cell r="B126" t="str">
            <v>CUSTODIAN OF NOTARIAL ARCHIVES</v>
          </cell>
          <cell r="C126">
            <v>326897</v>
          </cell>
          <cell r="D126">
            <v>135008</v>
          </cell>
          <cell r="E126">
            <v>0.41299999999999998</v>
          </cell>
          <cell r="F126">
            <v>964136</v>
          </cell>
          <cell r="G126">
            <v>1.44E-4</v>
          </cell>
          <cell r="H126">
            <v>1.3229999999999999E-4</v>
          </cell>
          <cell r="I126">
            <v>1.17E-5</v>
          </cell>
          <cell r="J126">
            <v>145148</v>
          </cell>
          <cell r="K126">
            <v>20871</v>
          </cell>
          <cell r="L126">
            <v>0</v>
          </cell>
          <cell r="M126">
            <v>5512</v>
          </cell>
          <cell r="N126">
            <v>0</v>
          </cell>
          <cell r="O126">
            <v>0</v>
          </cell>
          <cell r="P126">
            <v>26354</v>
          </cell>
          <cell r="Q126">
            <v>-34818</v>
          </cell>
          <cell r="R126">
            <v>47487</v>
          </cell>
          <cell r="S126">
            <v>-12640</v>
          </cell>
          <cell r="T126">
            <v>1262456</v>
          </cell>
          <cell r="U126">
            <v>711395</v>
          </cell>
          <cell r="V126">
            <v>1000229</v>
          </cell>
          <cell r="W126">
            <v>88676</v>
          </cell>
          <cell r="X126">
            <v>0</v>
          </cell>
          <cell r="Y126">
            <v>8997</v>
          </cell>
          <cell r="Z126">
            <v>54222</v>
          </cell>
          <cell r="AA126">
            <v>131603</v>
          </cell>
          <cell r="AB126">
            <v>185825</v>
          </cell>
        </row>
        <row r="127">
          <cell r="A127">
            <v>641</v>
          </cell>
          <cell r="B127" t="str">
            <v>DELGADO COLLEGE</v>
          </cell>
          <cell r="C127">
            <v>5541214</v>
          </cell>
          <cell r="D127">
            <v>2343997</v>
          </cell>
          <cell r="E127">
            <v>0.42301149999999998</v>
          </cell>
          <cell r="F127">
            <v>16738707</v>
          </cell>
          <cell r="G127">
            <v>2.5006999999999998E-3</v>
          </cell>
          <cell r="H127">
            <v>2.6724000000000001E-3</v>
          </cell>
          <cell r="I127">
            <v>-1.716E-4</v>
          </cell>
          <cell r="J127">
            <v>2519963</v>
          </cell>
          <cell r="K127">
            <v>362344</v>
          </cell>
          <cell r="L127">
            <v>0</v>
          </cell>
          <cell r="M127">
            <v>95692</v>
          </cell>
          <cell r="N127">
            <v>0</v>
          </cell>
          <cell r="O127">
            <v>0</v>
          </cell>
          <cell r="P127">
            <v>457537</v>
          </cell>
          <cell r="Q127">
            <v>-604493</v>
          </cell>
          <cell r="R127">
            <v>824432</v>
          </cell>
          <cell r="S127">
            <v>-219442</v>
          </cell>
          <cell r="T127">
            <v>21917956</v>
          </cell>
          <cell r="U127">
            <v>12350789</v>
          </cell>
          <cell r="V127">
            <v>20202276</v>
          </cell>
          <cell r="W127">
            <v>-1297403</v>
          </cell>
          <cell r="X127">
            <v>0</v>
          </cell>
          <cell r="Y127">
            <v>-131628</v>
          </cell>
          <cell r="Z127">
            <v>941621</v>
          </cell>
          <cell r="AA127">
            <v>2284550</v>
          </cell>
          <cell r="AB127">
            <v>3226171</v>
          </cell>
        </row>
        <row r="128">
          <cell r="A128" t="str">
            <v xml:space="preserve"> 10-360</v>
          </cell>
          <cell r="B128" t="str">
            <v>DEPARTMENT OF CHILDREN AND FAMILY SERVICES</v>
          </cell>
          <cell r="C128">
            <v>193879448</v>
          </cell>
          <cell r="D128">
            <v>80075931</v>
          </cell>
          <cell r="E128">
            <v>0.41301909999999997</v>
          </cell>
          <cell r="F128">
            <v>571830804</v>
          </cell>
          <cell r="G128">
            <v>8.5430400000000004E-2</v>
          </cell>
          <cell r="H128">
            <v>7.6857099999999998E-2</v>
          </cell>
          <cell r="I128">
            <v>8.5733000000000007E-3</v>
          </cell>
          <cell r="J128">
            <v>86087446</v>
          </cell>
          <cell r="K128">
            <v>12378450</v>
          </cell>
          <cell r="L128">
            <v>0</v>
          </cell>
          <cell r="M128">
            <v>3269037</v>
          </cell>
          <cell r="N128">
            <v>0</v>
          </cell>
          <cell r="O128">
            <v>0</v>
          </cell>
          <cell r="P128">
            <v>15630477</v>
          </cell>
          <cell r="Q128">
            <v>-20650794</v>
          </cell>
          <cell r="R128">
            <v>28164413</v>
          </cell>
          <cell r="S128">
            <v>-7496608</v>
          </cell>
          <cell r="T128">
            <v>748765246</v>
          </cell>
          <cell r="U128">
            <v>421929942</v>
          </cell>
          <cell r="V128">
            <v>581019529</v>
          </cell>
          <cell r="W128">
            <v>64812237</v>
          </cell>
          <cell r="X128">
            <v>0</v>
          </cell>
          <cell r="Y128">
            <v>6575524</v>
          </cell>
          <cell r="Z128">
            <v>32168201</v>
          </cell>
          <cell r="AA128">
            <v>78044852</v>
          </cell>
          <cell r="AB128">
            <v>110213053</v>
          </cell>
        </row>
        <row r="129">
          <cell r="A129" t="str">
            <v xml:space="preserve"> 04-165</v>
          </cell>
          <cell r="B129" t="str">
            <v>DEPARTMENT OF INSURANCE</v>
          </cell>
          <cell r="C129">
            <v>13824507</v>
          </cell>
          <cell r="D129">
            <v>5709521</v>
          </cell>
          <cell r="E129">
            <v>0.41299999999999998</v>
          </cell>
          <cell r="F129">
            <v>40772289</v>
          </cell>
          <cell r="G129">
            <v>6.0913E-3</v>
          </cell>
          <cell r="H129">
            <v>6.1817E-3</v>
          </cell>
          <cell r="I129">
            <v>-9.0400000000000002E-5</v>
          </cell>
          <cell r="J129">
            <v>6138148</v>
          </cell>
          <cell r="K129">
            <v>882600</v>
          </cell>
          <cell r="L129">
            <v>0</v>
          </cell>
          <cell r="M129">
            <v>233087</v>
          </cell>
          <cell r="N129">
            <v>0</v>
          </cell>
          <cell r="O129">
            <v>0</v>
          </cell>
          <cell r="P129">
            <v>1114474</v>
          </cell>
          <cell r="Q129">
            <v>-1472429</v>
          </cell>
          <cell r="R129">
            <v>2008160</v>
          </cell>
          <cell r="S129">
            <v>-534518</v>
          </cell>
          <cell r="T129">
            <v>53387948</v>
          </cell>
          <cell r="U129">
            <v>30084160</v>
          </cell>
          <cell r="V129">
            <v>46732283</v>
          </cell>
          <cell r="W129">
            <v>-683627</v>
          </cell>
          <cell r="X129">
            <v>0</v>
          </cell>
          <cell r="Y129">
            <v>-69357</v>
          </cell>
          <cell r="Z129">
            <v>2293635</v>
          </cell>
          <cell r="AA129">
            <v>5564701</v>
          </cell>
          <cell r="AB129">
            <v>7858336</v>
          </cell>
        </row>
        <row r="130">
          <cell r="A130" t="str">
            <v xml:space="preserve"> 13-856</v>
          </cell>
          <cell r="B130" t="str">
            <v>DEPT ENVIRONMENTAL QUALITY</v>
          </cell>
          <cell r="C130">
            <v>43595021</v>
          </cell>
          <cell r="D130">
            <v>18017960</v>
          </cell>
          <cell r="E130">
            <v>0.41330309999999998</v>
          </cell>
          <cell r="F130">
            <v>128668156</v>
          </cell>
          <cell r="G130">
            <v>1.9222800000000002E-2</v>
          </cell>
          <cell r="H130">
            <v>1.9800100000000001E-2</v>
          </cell>
          <cell r="I130">
            <v>-5.7740000000000005E-4</v>
          </cell>
          <cell r="J130">
            <v>19370613</v>
          </cell>
          <cell r="K130">
            <v>2785286</v>
          </cell>
          <cell r="L130">
            <v>0</v>
          </cell>
          <cell r="M130">
            <v>735569</v>
          </cell>
          <cell r="N130">
            <v>0</v>
          </cell>
          <cell r="O130">
            <v>0</v>
          </cell>
          <cell r="P130">
            <v>3517027</v>
          </cell>
          <cell r="Q130">
            <v>-4646654</v>
          </cell>
          <cell r="R130">
            <v>6337299</v>
          </cell>
          <cell r="S130">
            <v>-1686818</v>
          </cell>
          <cell r="T130">
            <v>168480332</v>
          </cell>
          <cell r="U130">
            <v>94938830</v>
          </cell>
          <cell r="V130">
            <v>149683795</v>
          </cell>
          <cell r="W130">
            <v>-4364617</v>
          </cell>
          <cell r="X130">
            <v>0</v>
          </cell>
          <cell r="Y130">
            <v>-442812</v>
          </cell>
          <cell r="Z130">
            <v>7238207</v>
          </cell>
          <cell r="AA130">
            <v>17560930</v>
          </cell>
          <cell r="AB130">
            <v>24799137</v>
          </cell>
        </row>
        <row r="131">
          <cell r="A131" t="str">
            <v xml:space="preserve"> 04-160</v>
          </cell>
          <cell r="B131" t="str">
            <v>DEPT OF AGRICULTURE AND FORESTRY</v>
          </cell>
          <cell r="C131">
            <v>31619142</v>
          </cell>
          <cell r="D131">
            <v>13347131</v>
          </cell>
          <cell r="E131">
            <v>0.42212179999999999</v>
          </cell>
          <cell r="F131">
            <v>95313300</v>
          </cell>
          <cell r="G131">
            <v>1.42396E-2</v>
          </cell>
          <cell r="H131">
            <v>1.42086E-2</v>
          </cell>
          <cell r="I131">
            <v>3.1099999999999997E-5</v>
          </cell>
          <cell r="J131">
            <v>14349137</v>
          </cell>
          <cell r="K131">
            <v>2063252</v>
          </cell>
          <cell r="L131">
            <v>0</v>
          </cell>
          <cell r="M131">
            <v>544886</v>
          </cell>
          <cell r="N131">
            <v>0</v>
          </cell>
          <cell r="O131">
            <v>0</v>
          </cell>
          <cell r="P131">
            <v>2605303</v>
          </cell>
          <cell r="Q131">
            <v>-3442094</v>
          </cell>
          <cell r="R131">
            <v>4694471</v>
          </cell>
          <cell r="S131">
            <v>-1249542</v>
          </cell>
          <cell r="T131">
            <v>124804901</v>
          </cell>
          <cell r="U131">
            <v>70327682</v>
          </cell>
          <cell r="V131">
            <v>107413121</v>
          </cell>
          <cell r="W131">
            <v>234730</v>
          </cell>
          <cell r="X131">
            <v>0</v>
          </cell>
          <cell r="Y131">
            <v>23815</v>
          </cell>
          <cell r="Z131">
            <v>5361819</v>
          </cell>
          <cell r="AA131">
            <v>13008597</v>
          </cell>
          <cell r="AB131">
            <v>18370416</v>
          </cell>
        </row>
        <row r="132">
          <cell r="A132" t="str">
            <v xml:space="preserve"> LsrAgy00732</v>
          </cell>
          <cell r="B132" t="str">
            <v>DEPT OF FINANCE CITY OF NEW ORLEANS</v>
          </cell>
          <cell r="C132">
            <v>703696</v>
          </cell>
          <cell r="D132">
            <v>319024</v>
          </cell>
          <cell r="E132">
            <v>0.45335530000000002</v>
          </cell>
          <cell r="F132">
            <v>2278209</v>
          </cell>
          <cell r="G132">
            <v>3.4039999999999998E-4</v>
          </cell>
          <cell r="H132">
            <v>3.5579999999999997E-4</v>
          </cell>
          <cell r="I132">
            <v>-1.5400000000000002E-5</v>
          </cell>
          <cell r="J132">
            <v>342978</v>
          </cell>
          <cell r="K132">
            <v>49317</v>
          </cell>
          <cell r="L132">
            <v>0</v>
          </cell>
          <cell r="M132">
            <v>13024</v>
          </cell>
          <cell r="N132">
            <v>0</v>
          </cell>
          <cell r="O132">
            <v>0</v>
          </cell>
          <cell r="P132">
            <v>62273</v>
          </cell>
          <cell r="Q132">
            <v>-82274</v>
          </cell>
          <cell r="R132">
            <v>112209</v>
          </cell>
          <cell r="S132">
            <v>-29867</v>
          </cell>
          <cell r="T132">
            <v>2983127</v>
          </cell>
          <cell r="U132">
            <v>1680995</v>
          </cell>
          <cell r="V132">
            <v>2689529</v>
          </cell>
          <cell r="W132">
            <v>-116496</v>
          </cell>
          <cell r="X132">
            <v>0</v>
          </cell>
          <cell r="Y132">
            <v>-11819</v>
          </cell>
          <cell r="Z132">
            <v>128175</v>
          </cell>
          <cell r="AA132">
            <v>310921</v>
          </cell>
          <cell r="AB132">
            <v>439096</v>
          </cell>
        </row>
        <row r="133">
          <cell r="A133" t="str">
            <v xml:space="preserve"> 12-440</v>
          </cell>
          <cell r="B133" t="str">
            <v>DEPT OF REVENUE &amp; TAXATION</v>
          </cell>
          <cell r="C133">
            <v>37220080</v>
          </cell>
          <cell r="D133">
            <v>15471369</v>
          </cell>
          <cell r="E133">
            <v>0.4156726</v>
          </cell>
          <cell r="F133">
            <v>110482709</v>
          </cell>
          <cell r="G133">
            <v>1.65059E-2</v>
          </cell>
          <cell r="H133">
            <v>1.7108999999999999E-2</v>
          </cell>
          <cell r="I133">
            <v>-6.0309999999999997E-4</v>
          </cell>
          <cell r="J133">
            <v>16632847</v>
          </cell>
          <cell r="K133">
            <v>2391625</v>
          </cell>
          <cell r="L133">
            <v>0</v>
          </cell>
          <cell r="M133">
            <v>631606</v>
          </cell>
          <cell r="N133">
            <v>0</v>
          </cell>
          <cell r="O133">
            <v>0</v>
          </cell>
          <cell r="P133">
            <v>3019945</v>
          </cell>
          <cell r="Q133">
            <v>-3989914</v>
          </cell>
          <cell r="R133">
            <v>5441611</v>
          </cell>
          <cell r="S133">
            <v>-1448410</v>
          </cell>
          <cell r="T133">
            <v>144667990</v>
          </cell>
          <cell r="U133">
            <v>81520553</v>
          </cell>
          <cell r="V133">
            <v>129339320</v>
          </cell>
          <cell r="W133">
            <v>-4558978</v>
          </cell>
          <cell r="X133">
            <v>0</v>
          </cell>
          <cell r="Y133">
            <v>-462531</v>
          </cell>
          <cell r="Z133">
            <v>6215178</v>
          </cell>
          <cell r="AA133">
            <v>15078947</v>
          </cell>
          <cell r="AB133">
            <v>21294125</v>
          </cell>
        </row>
        <row r="134">
          <cell r="A134" t="str">
            <v xml:space="preserve"> LsrAgy00102</v>
          </cell>
          <cell r="B134" t="str">
            <v>DESOTO PARISH SCHOOL BOARD</v>
          </cell>
          <cell r="C134">
            <v>105436</v>
          </cell>
          <cell r="D134">
            <v>43545</v>
          </cell>
          <cell r="E134">
            <v>0.41299999999999998</v>
          </cell>
          <cell r="F134">
            <v>310981</v>
          </cell>
          <cell r="G134">
            <v>4.6499999999999999E-5</v>
          </cell>
          <cell r="H134">
            <v>4.2599999999999999E-5</v>
          </cell>
          <cell r="I134">
            <v>3.8E-6</v>
          </cell>
          <cell r="J134">
            <v>46817</v>
          </cell>
          <cell r="K134">
            <v>6732</v>
          </cell>
          <cell r="L134">
            <v>0</v>
          </cell>
          <cell r="M134">
            <v>1778</v>
          </cell>
          <cell r="N134">
            <v>0</v>
          </cell>
          <cell r="O134">
            <v>0</v>
          </cell>
          <cell r="P134">
            <v>8500</v>
          </cell>
          <cell r="Q134">
            <v>-11231</v>
          </cell>
          <cell r="R134">
            <v>15317</v>
          </cell>
          <cell r="S134">
            <v>-4077</v>
          </cell>
          <cell r="T134">
            <v>407204</v>
          </cell>
          <cell r="U134">
            <v>229460</v>
          </cell>
          <cell r="V134">
            <v>322196</v>
          </cell>
          <cell r="W134">
            <v>29029</v>
          </cell>
          <cell r="X134">
            <v>0</v>
          </cell>
          <cell r="Y134">
            <v>2945</v>
          </cell>
          <cell r="Z134">
            <v>17509</v>
          </cell>
          <cell r="AA134">
            <v>42429</v>
          </cell>
          <cell r="AB134">
            <v>59938</v>
          </cell>
        </row>
        <row r="135">
          <cell r="A135" t="str">
            <v xml:space="preserve"> 11-435</v>
          </cell>
          <cell r="B135" t="str">
            <v>DNR - OFFICE OF COASTAL RESTOR AND MGT</v>
          </cell>
          <cell r="C135">
            <v>0</v>
          </cell>
          <cell r="D135">
            <v>0</v>
          </cell>
          <cell r="E135">
            <v>0</v>
          </cell>
          <cell r="F135">
            <v>0</v>
          </cell>
          <cell r="G135">
            <v>0</v>
          </cell>
          <cell r="H135">
            <v>1.3420000000000001E-3</v>
          </cell>
          <cell r="I135">
            <v>-1.3420000000000001E-3</v>
          </cell>
          <cell r="J135">
            <v>0</v>
          </cell>
          <cell r="K135">
            <v>0</v>
          </cell>
          <cell r="L135">
            <v>0</v>
          </cell>
          <cell r="M135">
            <v>0</v>
          </cell>
          <cell r="N135">
            <v>0</v>
          </cell>
          <cell r="O135">
            <v>0</v>
          </cell>
          <cell r="P135">
            <v>0</v>
          </cell>
          <cell r="Q135">
            <v>0</v>
          </cell>
          <cell r="R135">
            <v>0</v>
          </cell>
          <cell r="S135">
            <v>0</v>
          </cell>
          <cell r="T135">
            <v>0</v>
          </cell>
          <cell r="U135">
            <v>0</v>
          </cell>
          <cell r="V135">
            <v>10145476</v>
          </cell>
          <cell r="W135">
            <v>-10145476</v>
          </cell>
          <cell r="X135">
            <v>0</v>
          </cell>
          <cell r="Y135">
            <v>-1029309</v>
          </cell>
          <cell r="Z135">
            <v>0</v>
          </cell>
          <cell r="AA135">
            <v>0</v>
          </cell>
          <cell r="AB135">
            <v>0</v>
          </cell>
        </row>
        <row r="136">
          <cell r="A136" t="str">
            <v xml:space="preserve"> 11-432</v>
          </cell>
          <cell r="B136" t="str">
            <v>DNR - OFFICE OF CONSERVATION</v>
          </cell>
          <cell r="C136">
            <v>10798230</v>
          </cell>
          <cell r="D136">
            <v>4459669</v>
          </cell>
          <cell r="E136">
            <v>0.41299999999999998</v>
          </cell>
          <cell r="F136">
            <v>31847005</v>
          </cell>
          <cell r="G136">
            <v>4.7578999999999998E-3</v>
          </cell>
          <cell r="H136">
            <v>4.4593999999999996E-3</v>
          </cell>
          <cell r="I136">
            <v>2.9849999999999999E-4</v>
          </cell>
          <cell r="J136">
            <v>4794473</v>
          </cell>
          <cell r="K136">
            <v>689394</v>
          </cell>
          <cell r="L136">
            <v>0</v>
          </cell>
          <cell r="M136">
            <v>182063</v>
          </cell>
          <cell r="N136">
            <v>0</v>
          </cell>
          <cell r="O136">
            <v>0</v>
          </cell>
          <cell r="P136">
            <v>870509</v>
          </cell>
          <cell r="Q136">
            <v>-1150106</v>
          </cell>
          <cell r="R136">
            <v>1568562</v>
          </cell>
          <cell r="S136">
            <v>-417509</v>
          </cell>
          <cell r="T136">
            <v>41701024</v>
          </cell>
          <cell r="U136">
            <v>23498568</v>
          </cell>
          <cell r="V136">
            <v>33711761</v>
          </cell>
          <cell r="W136">
            <v>2256583</v>
          </cell>
          <cell r="X136">
            <v>0</v>
          </cell>
          <cell r="Y136">
            <v>228942</v>
          </cell>
          <cell r="Z136">
            <v>1791553</v>
          </cell>
          <cell r="AA136">
            <v>4346549</v>
          </cell>
          <cell r="AB136">
            <v>6138102</v>
          </cell>
        </row>
        <row r="137">
          <cell r="A137" t="str">
            <v xml:space="preserve"> 11-434</v>
          </cell>
          <cell r="B137" t="str">
            <v>DNR - OFFICE OF MINERAL RESOURCES</v>
          </cell>
          <cell r="C137">
            <v>0</v>
          </cell>
          <cell r="D137">
            <v>0</v>
          </cell>
          <cell r="E137">
            <v>0</v>
          </cell>
          <cell r="F137">
            <v>0</v>
          </cell>
          <cell r="G137">
            <v>0</v>
          </cell>
          <cell r="H137">
            <v>1.5964E-3</v>
          </cell>
          <cell r="I137">
            <v>-1.5964E-3</v>
          </cell>
          <cell r="J137">
            <v>0</v>
          </cell>
          <cell r="K137">
            <v>0</v>
          </cell>
          <cell r="L137">
            <v>0</v>
          </cell>
          <cell r="M137">
            <v>0</v>
          </cell>
          <cell r="N137">
            <v>0</v>
          </cell>
          <cell r="O137">
            <v>0</v>
          </cell>
          <cell r="P137">
            <v>0</v>
          </cell>
          <cell r="Q137">
            <v>0</v>
          </cell>
          <cell r="R137">
            <v>0</v>
          </cell>
          <cell r="S137">
            <v>0</v>
          </cell>
          <cell r="T137">
            <v>0</v>
          </cell>
          <cell r="U137">
            <v>0</v>
          </cell>
          <cell r="V137">
            <v>12068599</v>
          </cell>
          <cell r="W137">
            <v>-12068599</v>
          </cell>
          <cell r="X137">
            <v>0</v>
          </cell>
          <cell r="Y137">
            <v>-1224419</v>
          </cell>
          <cell r="Z137">
            <v>0</v>
          </cell>
          <cell r="AA137">
            <v>0</v>
          </cell>
          <cell r="AB137">
            <v>0</v>
          </cell>
        </row>
        <row r="138">
          <cell r="A138" t="str">
            <v xml:space="preserve"> 11-431</v>
          </cell>
          <cell r="B138" t="str">
            <v>DNR - OFFICE OF THE SECRETARY</v>
          </cell>
          <cell r="C138">
            <v>8671185</v>
          </cell>
          <cell r="D138">
            <v>3581199</v>
          </cell>
          <cell r="E138">
            <v>0.41299999999999998</v>
          </cell>
          <cell r="F138">
            <v>25573696</v>
          </cell>
          <cell r="G138">
            <v>3.8206999999999998E-3</v>
          </cell>
          <cell r="H138">
            <v>1.1695E-3</v>
          </cell>
          <cell r="I138">
            <v>2.6511E-3</v>
          </cell>
          <cell r="J138">
            <v>3850045</v>
          </cell>
          <cell r="K138">
            <v>553595</v>
          </cell>
          <cell r="L138">
            <v>0</v>
          </cell>
          <cell r="M138">
            <v>146199</v>
          </cell>
          <cell r="N138">
            <v>0</v>
          </cell>
          <cell r="O138">
            <v>0</v>
          </cell>
          <cell r="P138">
            <v>699034</v>
          </cell>
          <cell r="Q138">
            <v>-923555</v>
          </cell>
          <cell r="R138">
            <v>1259583</v>
          </cell>
          <cell r="S138">
            <v>-335267</v>
          </cell>
          <cell r="T138">
            <v>33486644</v>
          </cell>
          <cell r="U138">
            <v>18869757</v>
          </cell>
          <cell r="V138">
            <v>8841269</v>
          </cell>
          <cell r="W138">
            <v>20041934</v>
          </cell>
          <cell r="X138">
            <v>0</v>
          </cell>
          <cell r="Y138">
            <v>2033354</v>
          </cell>
          <cell r="Z138">
            <v>1438657</v>
          </cell>
          <cell r="AA138">
            <v>3490345</v>
          </cell>
          <cell r="AB138">
            <v>4929002</v>
          </cell>
        </row>
        <row r="139">
          <cell r="A139" t="str">
            <v xml:space="preserve"> 01-107</v>
          </cell>
          <cell r="B139" t="str">
            <v>DOA - DIVISION OF ADMINISTRATION</v>
          </cell>
          <cell r="C139">
            <v>31666694</v>
          </cell>
          <cell r="D139">
            <v>13076273</v>
          </cell>
          <cell r="E139">
            <v>0.41293449999999998</v>
          </cell>
          <cell r="F139">
            <v>93379071</v>
          </cell>
          <cell r="G139">
            <v>1.39507E-2</v>
          </cell>
          <cell r="H139">
            <v>1.50495E-2</v>
          </cell>
          <cell r="I139">
            <v>-1.0988E-3</v>
          </cell>
          <cell r="J139">
            <v>14057945</v>
          </cell>
          <cell r="K139">
            <v>2021381</v>
          </cell>
          <cell r="L139">
            <v>0</v>
          </cell>
          <cell r="M139">
            <v>533829</v>
          </cell>
          <cell r="N139">
            <v>0</v>
          </cell>
          <cell r="O139">
            <v>0</v>
          </cell>
          <cell r="P139">
            <v>2552432</v>
          </cell>
          <cell r="Q139">
            <v>-3372242</v>
          </cell>
          <cell r="R139">
            <v>4599204</v>
          </cell>
          <cell r="S139">
            <v>-1224184</v>
          </cell>
          <cell r="T139">
            <v>122272187</v>
          </cell>
          <cell r="U139">
            <v>68900496</v>
          </cell>
          <cell r="V139">
            <v>113770183</v>
          </cell>
          <cell r="W139">
            <v>-8306871</v>
          </cell>
          <cell r="X139">
            <v>0</v>
          </cell>
          <cell r="Y139">
            <v>-842773</v>
          </cell>
          <cell r="Z139">
            <v>5253035</v>
          </cell>
          <cell r="AA139">
            <v>12744583</v>
          </cell>
          <cell r="AB139">
            <v>17997618</v>
          </cell>
        </row>
        <row r="140">
          <cell r="A140" t="str">
            <v xml:space="preserve"> 01-100</v>
          </cell>
          <cell r="B140" t="str">
            <v>DOA - EXECUTIVE OFFICE</v>
          </cell>
          <cell r="C140">
            <v>5172593</v>
          </cell>
          <cell r="D140">
            <v>2134461</v>
          </cell>
          <cell r="E140">
            <v>0.41264810000000002</v>
          </cell>
          <cell r="F140">
            <v>15242436</v>
          </cell>
          <cell r="G140">
            <v>2.2772000000000001E-3</v>
          </cell>
          <cell r="H140">
            <v>2.3581000000000001E-3</v>
          </cell>
          <cell r="I140">
            <v>-8.0900000000000001E-5</v>
          </cell>
          <cell r="J140">
            <v>2294704</v>
          </cell>
          <cell r="K140">
            <v>329954</v>
          </cell>
          <cell r="L140">
            <v>0</v>
          </cell>
          <cell r="M140">
            <v>87138</v>
          </cell>
          <cell r="N140">
            <v>0</v>
          </cell>
          <cell r="O140">
            <v>0</v>
          </cell>
          <cell r="P140">
            <v>416638</v>
          </cell>
          <cell r="Q140">
            <v>-550457</v>
          </cell>
          <cell r="R140">
            <v>750736</v>
          </cell>
          <cell r="S140">
            <v>-199826</v>
          </cell>
          <cell r="T140">
            <v>19958712</v>
          </cell>
          <cell r="U140">
            <v>11246753</v>
          </cell>
          <cell r="V140">
            <v>17826325</v>
          </cell>
          <cell r="W140">
            <v>-611356</v>
          </cell>
          <cell r="X140">
            <v>0</v>
          </cell>
          <cell r="Y140">
            <v>-62025</v>
          </cell>
          <cell r="Z140">
            <v>857463</v>
          </cell>
          <cell r="AA140">
            <v>2080321</v>
          </cell>
          <cell r="AB140">
            <v>2937784</v>
          </cell>
        </row>
        <row r="141">
          <cell r="A141">
            <v>710</v>
          </cell>
          <cell r="B141" t="str">
            <v>DOA - FEDERAL PROPERTY ASSISTANCE</v>
          </cell>
          <cell r="C141">
            <v>321798</v>
          </cell>
          <cell r="D141">
            <v>132903</v>
          </cell>
          <cell r="E141">
            <v>0.41299999999999998</v>
          </cell>
          <cell r="F141">
            <v>949075</v>
          </cell>
          <cell r="G141">
            <v>1.418E-4</v>
          </cell>
          <cell r="H141">
            <v>1.337E-4</v>
          </cell>
          <cell r="I141">
            <v>8.1000000000000004E-6</v>
          </cell>
          <cell r="J141">
            <v>142881</v>
          </cell>
          <cell r="K141">
            <v>20545</v>
          </cell>
          <cell r="L141">
            <v>0</v>
          </cell>
          <cell r="M141">
            <v>5426</v>
          </cell>
          <cell r="N141">
            <v>0</v>
          </cell>
          <cell r="O141">
            <v>0</v>
          </cell>
          <cell r="P141">
            <v>25942</v>
          </cell>
          <cell r="Q141">
            <v>-34274</v>
          </cell>
          <cell r="R141">
            <v>46745</v>
          </cell>
          <cell r="S141">
            <v>-12442</v>
          </cell>
          <cell r="T141">
            <v>1242736</v>
          </cell>
          <cell r="U141">
            <v>700283</v>
          </cell>
          <cell r="V141">
            <v>1011040</v>
          </cell>
          <cell r="W141">
            <v>60856</v>
          </cell>
          <cell r="X141">
            <v>0</v>
          </cell>
          <cell r="Y141">
            <v>6174</v>
          </cell>
          <cell r="Z141">
            <v>53394</v>
          </cell>
          <cell r="AA141">
            <v>129528</v>
          </cell>
          <cell r="AB141">
            <v>182922</v>
          </cell>
        </row>
        <row r="142">
          <cell r="A142">
            <v>711</v>
          </cell>
          <cell r="B142" t="str">
            <v>DOA - LA PROPERTY ASSISTANCE AGENCY</v>
          </cell>
          <cell r="C142">
            <v>1221658</v>
          </cell>
          <cell r="D142">
            <v>506351</v>
          </cell>
          <cell r="E142">
            <v>0.41447820000000002</v>
          </cell>
          <cell r="F142">
            <v>3615911</v>
          </cell>
          <cell r="G142">
            <v>5.4020000000000001E-4</v>
          </cell>
          <cell r="H142">
            <v>5.1670000000000004E-4</v>
          </cell>
          <cell r="I142">
            <v>2.3499999999999999E-5</v>
          </cell>
          <cell r="J142">
            <v>544365</v>
          </cell>
          <cell r="K142">
            <v>78274</v>
          </cell>
          <cell r="L142">
            <v>0</v>
          </cell>
          <cell r="M142">
            <v>20671</v>
          </cell>
          <cell r="N142">
            <v>0</v>
          </cell>
          <cell r="O142">
            <v>0</v>
          </cell>
          <cell r="P142">
            <v>98838</v>
          </cell>
          <cell r="Q142">
            <v>-130583</v>
          </cell>
          <cell r="R142">
            <v>178095</v>
          </cell>
          <cell r="S142">
            <v>-47404</v>
          </cell>
          <cell r="T142">
            <v>4734737</v>
          </cell>
          <cell r="U142">
            <v>2668029</v>
          </cell>
          <cell r="V142">
            <v>3906043</v>
          </cell>
          <cell r="W142">
            <v>177805</v>
          </cell>
          <cell r="X142">
            <v>0</v>
          </cell>
          <cell r="Y142">
            <v>18039</v>
          </cell>
          <cell r="Z142">
            <v>203408</v>
          </cell>
          <cell r="AA142">
            <v>493512</v>
          </cell>
          <cell r="AB142">
            <v>696920</v>
          </cell>
        </row>
        <row r="143">
          <cell r="A143" t="str">
            <v xml:space="preserve"> 01-106</v>
          </cell>
          <cell r="B143" t="str">
            <v xml:space="preserve">DOA - LOUISIANA TAX COMMISSION </v>
          </cell>
          <cell r="C143">
            <v>2257911</v>
          </cell>
          <cell r="D143">
            <v>932517</v>
          </cell>
          <cell r="E143">
            <v>0.41299999999999998</v>
          </cell>
          <cell r="F143">
            <v>6659191</v>
          </cell>
          <cell r="G143">
            <v>9.9489999999999995E-4</v>
          </cell>
          <cell r="H143">
            <v>1.0115E-3</v>
          </cell>
          <cell r="I143">
            <v>-1.6699999999999999E-5</v>
          </cell>
          <cell r="J143">
            <v>1002522</v>
          </cell>
          <cell r="K143">
            <v>144152</v>
          </cell>
          <cell r="L143">
            <v>0</v>
          </cell>
          <cell r="M143">
            <v>38069</v>
          </cell>
          <cell r="N143">
            <v>0</v>
          </cell>
          <cell r="O143">
            <v>0</v>
          </cell>
          <cell r="P143">
            <v>182023</v>
          </cell>
          <cell r="Q143">
            <v>-240486</v>
          </cell>
          <cell r="R143">
            <v>327985</v>
          </cell>
          <cell r="S143">
            <v>-87301</v>
          </cell>
          <cell r="T143">
            <v>8719660</v>
          </cell>
          <cell r="U143">
            <v>4913537</v>
          </cell>
          <cell r="V143">
            <v>7646981</v>
          </cell>
          <cell r="W143">
            <v>-126021</v>
          </cell>
          <cell r="X143">
            <v>0</v>
          </cell>
          <cell r="Y143">
            <v>-12785</v>
          </cell>
          <cell r="Z143">
            <v>374622</v>
          </cell>
          <cell r="AA143">
            <v>908852</v>
          </cell>
          <cell r="AB143">
            <v>1283474</v>
          </cell>
        </row>
        <row r="144">
          <cell r="A144" t="str">
            <v xml:space="preserve"> 01-103</v>
          </cell>
          <cell r="B144" t="str">
            <v>DOA - MENTAL HEALTH ADVOCACY SERVICE</v>
          </cell>
          <cell r="C144">
            <v>2551308</v>
          </cell>
          <cell r="D144">
            <v>1053690</v>
          </cell>
          <cell r="E144">
            <v>0.41299999999999998</v>
          </cell>
          <cell r="F144">
            <v>7524530</v>
          </cell>
          <cell r="G144">
            <v>1.1241999999999999E-3</v>
          </cell>
          <cell r="H144">
            <v>1.1936E-3</v>
          </cell>
          <cell r="I144">
            <v>-6.9499999999999995E-5</v>
          </cell>
          <cell r="J144">
            <v>1132796</v>
          </cell>
          <cell r="K144">
            <v>162884</v>
          </cell>
          <cell r="L144">
            <v>0</v>
          </cell>
          <cell r="M144">
            <v>43016</v>
          </cell>
          <cell r="N144">
            <v>0</v>
          </cell>
          <cell r="O144">
            <v>0</v>
          </cell>
          <cell r="P144">
            <v>205676</v>
          </cell>
          <cell r="Q144">
            <v>-271737</v>
          </cell>
          <cell r="R144">
            <v>370606</v>
          </cell>
          <cell r="S144">
            <v>-98645</v>
          </cell>
          <cell r="T144">
            <v>9852751</v>
          </cell>
          <cell r="U144">
            <v>5552035</v>
          </cell>
          <cell r="V144">
            <v>9023535</v>
          </cell>
          <cell r="W144">
            <v>-525251</v>
          </cell>
          <cell r="X144">
            <v>0</v>
          </cell>
          <cell r="Y144">
            <v>-53289</v>
          </cell>
          <cell r="Z144">
            <v>423309</v>
          </cell>
          <cell r="AA144">
            <v>1026948</v>
          </cell>
          <cell r="AB144">
            <v>1450257</v>
          </cell>
        </row>
        <row r="145">
          <cell r="A145">
            <v>606</v>
          </cell>
          <cell r="B145" t="str">
            <v>DOA - OFFICE OF AIRCRAFT SERVICES</v>
          </cell>
          <cell r="C145">
            <v>143104</v>
          </cell>
          <cell r="D145">
            <v>59102</v>
          </cell>
          <cell r="E145">
            <v>0.41299999999999998</v>
          </cell>
          <cell r="F145">
            <v>422027</v>
          </cell>
          <cell r="G145">
            <v>6.3100000000000002E-5</v>
          </cell>
          <cell r="H145">
            <v>6.4700000000000001E-5</v>
          </cell>
          <cell r="I145">
            <v>-1.5999999999999999E-6</v>
          </cell>
          <cell r="J145">
            <v>63535</v>
          </cell>
          <cell r="K145">
            <v>9136</v>
          </cell>
          <cell r="L145">
            <v>0</v>
          </cell>
          <cell r="M145">
            <v>2413</v>
          </cell>
          <cell r="N145">
            <v>0</v>
          </cell>
          <cell r="O145">
            <v>0</v>
          </cell>
          <cell r="P145">
            <v>11536</v>
          </cell>
          <cell r="Q145">
            <v>-15241</v>
          </cell>
          <cell r="R145">
            <v>20786</v>
          </cell>
          <cell r="S145">
            <v>-5533</v>
          </cell>
          <cell r="T145">
            <v>552609</v>
          </cell>
          <cell r="U145">
            <v>311396</v>
          </cell>
          <cell r="V145">
            <v>488964</v>
          </cell>
          <cell r="W145">
            <v>-12322</v>
          </cell>
          <cell r="X145">
            <v>0</v>
          </cell>
          <cell r="Y145">
            <v>-1250</v>
          </cell>
          <cell r="Z145">
            <v>23760</v>
          </cell>
          <cell r="AA145">
            <v>57580</v>
          </cell>
          <cell r="AB145">
            <v>81340</v>
          </cell>
        </row>
        <row r="146">
          <cell r="A146" t="str">
            <v xml:space="preserve"> 21-800</v>
          </cell>
          <cell r="B146" t="str">
            <v>DOA - OFFICE OF GROUP BENEFITS</v>
          </cell>
          <cell r="C146">
            <v>2929690</v>
          </cell>
          <cell r="D146">
            <v>1209962</v>
          </cell>
          <cell r="E146">
            <v>0.41299999999999998</v>
          </cell>
          <cell r="F146">
            <v>8640475</v>
          </cell>
          <cell r="G146">
            <v>1.2909E-3</v>
          </cell>
          <cell r="H146">
            <v>1.3225999999999999E-3</v>
          </cell>
          <cell r="I146">
            <v>-3.1699999999999998E-5</v>
          </cell>
          <cell r="J146">
            <v>1300798</v>
          </cell>
          <cell r="K146">
            <v>187041</v>
          </cell>
          <cell r="L146">
            <v>0</v>
          </cell>
          <cell r="M146">
            <v>49396</v>
          </cell>
          <cell r="N146">
            <v>0</v>
          </cell>
          <cell r="O146">
            <v>0</v>
          </cell>
          <cell r="P146">
            <v>236180</v>
          </cell>
          <cell r="Q146">
            <v>-312038</v>
          </cell>
          <cell r="R146">
            <v>425570</v>
          </cell>
          <cell r="S146">
            <v>-113275</v>
          </cell>
          <cell r="T146">
            <v>11313989</v>
          </cell>
          <cell r="U146">
            <v>6375444</v>
          </cell>
          <cell r="V146">
            <v>9998288</v>
          </cell>
          <cell r="W146">
            <v>-239644</v>
          </cell>
          <cell r="X146">
            <v>0</v>
          </cell>
          <cell r="Y146">
            <v>-24313</v>
          </cell>
          <cell r="Z146">
            <v>486079</v>
          </cell>
          <cell r="AA146">
            <v>1179262</v>
          </cell>
          <cell r="AB146">
            <v>1665341</v>
          </cell>
        </row>
        <row r="147">
          <cell r="A147" t="str">
            <v xml:space="preserve"> 21-804</v>
          </cell>
          <cell r="B147" t="str">
            <v>DOA - OFFICE OF RISK MANAGEMENT</v>
          </cell>
          <cell r="C147">
            <v>2762579</v>
          </cell>
          <cell r="D147">
            <v>1140945</v>
          </cell>
          <cell r="E147">
            <v>0.41299999999999998</v>
          </cell>
          <cell r="F147">
            <v>8147630</v>
          </cell>
          <cell r="G147">
            <v>1.2172000000000001E-3</v>
          </cell>
          <cell r="H147">
            <v>1.1506000000000001E-3</v>
          </cell>
          <cell r="I147">
            <v>6.6600000000000006E-5</v>
          </cell>
          <cell r="J147">
            <v>1226602</v>
          </cell>
          <cell r="K147">
            <v>176372</v>
          </cell>
          <cell r="L147">
            <v>0</v>
          </cell>
          <cell r="M147">
            <v>46578</v>
          </cell>
          <cell r="N147">
            <v>0</v>
          </cell>
          <cell r="O147">
            <v>0</v>
          </cell>
          <cell r="P147">
            <v>222708</v>
          </cell>
          <cell r="Q147">
            <v>-294239</v>
          </cell>
          <cell r="R147">
            <v>401296</v>
          </cell>
          <cell r="S147">
            <v>-106814</v>
          </cell>
          <cell r="T147">
            <v>10668650</v>
          </cell>
          <cell r="U147">
            <v>6011794</v>
          </cell>
          <cell r="V147">
            <v>8698541</v>
          </cell>
          <cell r="W147">
            <v>503479</v>
          </cell>
          <cell r="X147">
            <v>0</v>
          </cell>
          <cell r="Y147">
            <v>51080</v>
          </cell>
          <cell r="Z147">
            <v>458328</v>
          </cell>
          <cell r="AA147">
            <v>1112023</v>
          </cell>
          <cell r="AB147">
            <v>1570351</v>
          </cell>
        </row>
        <row r="148">
          <cell r="A148">
            <v>609</v>
          </cell>
          <cell r="B148" t="str">
            <v>DOA - OFFICE OF ST PROCUREMENT</v>
          </cell>
          <cell r="C148">
            <v>5797913</v>
          </cell>
          <cell r="D148">
            <v>2394538</v>
          </cell>
          <cell r="E148">
            <v>0.41299999999999998</v>
          </cell>
          <cell r="F148">
            <v>17099622</v>
          </cell>
          <cell r="G148">
            <v>2.5547E-3</v>
          </cell>
          <cell r="H148">
            <v>2.6603E-3</v>
          </cell>
          <cell r="I148">
            <v>-1.0560000000000001E-4</v>
          </cell>
          <cell r="J148">
            <v>2574298</v>
          </cell>
          <cell r="K148">
            <v>370156</v>
          </cell>
          <cell r="L148">
            <v>0</v>
          </cell>
          <cell r="M148">
            <v>97755</v>
          </cell>
          <cell r="N148">
            <v>0</v>
          </cell>
          <cell r="O148">
            <v>0</v>
          </cell>
          <cell r="P148">
            <v>467403</v>
          </cell>
          <cell r="Q148">
            <v>-617527</v>
          </cell>
          <cell r="R148">
            <v>842209</v>
          </cell>
          <cell r="S148">
            <v>-224173</v>
          </cell>
          <cell r="T148">
            <v>22390544</v>
          </cell>
          <cell r="U148">
            <v>12617093</v>
          </cell>
          <cell r="V148">
            <v>20111030</v>
          </cell>
          <cell r="W148">
            <v>-798536</v>
          </cell>
          <cell r="X148">
            <v>0</v>
          </cell>
          <cell r="Y148">
            <v>-81015</v>
          </cell>
          <cell r="Z148">
            <v>961954</v>
          </cell>
          <cell r="AA148">
            <v>2333779</v>
          </cell>
          <cell r="AB148">
            <v>3295733</v>
          </cell>
        </row>
        <row r="149">
          <cell r="A149">
            <v>607</v>
          </cell>
          <cell r="B149" t="str">
            <v>DOA - OFFICE OF TECHNOLOGY SERVICES</v>
          </cell>
          <cell r="C149">
            <v>56151048</v>
          </cell>
          <cell r="D149">
            <v>23190383</v>
          </cell>
          <cell r="E149">
            <v>0.41299999999999998</v>
          </cell>
          <cell r="F149">
            <v>165604986</v>
          </cell>
          <cell r="G149">
            <v>2.4741099999999999E-2</v>
          </cell>
          <cell r="H149">
            <v>2.4478699999999999E-2</v>
          </cell>
          <cell r="I149">
            <v>2.6239999999999998E-4</v>
          </cell>
          <cell r="J149">
            <v>24931344</v>
          </cell>
          <cell r="K149">
            <v>3584859</v>
          </cell>
          <cell r="L149">
            <v>0</v>
          </cell>
          <cell r="M149">
            <v>946729</v>
          </cell>
          <cell r="N149">
            <v>0</v>
          </cell>
          <cell r="O149">
            <v>0</v>
          </cell>
          <cell r="P149">
            <v>4526662</v>
          </cell>
          <cell r="Q149">
            <v>-5980571</v>
          </cell>
          <cell r="R149">
            <v>8156551</v>
          </cell>
          <cell r="S149">
            <v>-2171054</v>
          </cell>
          <cell r="T149">
            <v>216846063</v>
          </cell>
          <cell r="U149">
            <v>122192967</v>
          </cell>
          <cell r="V149">
            <v>185052501</v>
          </cell>
          <cell r="W149">
            <v>1983525</v>
          </cell>
          <cell r="X149">
            <v>0</v>
          </cell>
          <cell r="Y149">
            <v>201238</v>
          </cell>
          <cell r="Z149">
            <v>9316083</v>
          </cell>
          <cell r="AA149">
            <v>22602154</v>
          </cell>
          <cell r="AB149">
            <v>31918237</v>
          </cell>
        </row>
        <row r="150">
          <cell r="A150" t="str">
            <v xml:space="preserve"> 01-102</v>
          </cell>
          <cell r="B150" t="str">
            <v>DOA - OFFICE OF THE INSPECTOR GENERAL</v>
          </cell>
          <cell r="C150">
            <v>1132719</v>
          </cell>
          <cell r="D150">
            <v>515219</v>
          </cell>
          <cell r="E150">
            <v>0.45485179999999997</v>
          </cell>
          <cell r="F150">
            <v>3679232</v>
          </cell>
          <cell r="G150">
            <v>5.4969999999999997E-4</v>
          </cell>
          <cell r="H150">
            <v>5.3220000000000003E-4</v>
          </cell>
          <cell r="I150">
            <v>1.7399999999999999E-5</v>
          </cell>
          <cell r="J150">
            <v>553898</v>
          </cell>
          <cell r="K150">
            <v>79645</v>
          </cell>
          <cell r="L150">
            <v>0</v>
          </cell>
          <cell r="M150">
            <v>21033</v>
          </cell>
          <cell r="N150">
            <v>0</v>
          </cell>
          <cell r="O150">
            <v>0</v>
          </cell>
          <cell r="P150">
            <v>100568</v>
          </cell>
          <cell r="Q150">
            <v>-132870</v>
          </cell>
          <cell r="R150">
            <v>181213</v>
          </cell>
          <cell r="S150">
            <v>-48234</v>
          </cell>
          <cell r="T150">
            <v>4817650</v>
          </cell>
          <cell r="U150">
            <v>2714751</v>
          </cell>
          <cell r="V150">
            <v>4023597</v>
          </cell>
          <cell r="W150">
            <v>131766</v>
          </cell>
          <cell r="X150">
            <v>0</v>
          </cell>
          <cell r="Y150">
            <v>13368</v>
          </cell>
          <cell r="Z150">
            <v>206986</v>
          </cell>
          <cell r="AA150">
            <v>502139</v>
          </cell>
          <cell r="AB150">
            <v>709125</v>
          </cell>
        </row>
        <row r="151">
          <cell r="A151" t="str">
            <v xml:space="preserve"> 08A-400</v>
          </cell>
          <cell r="B151" t="str">
            <v>DOC - ADMINISTRATION</v>
          </cell>
          <cell r="C151">
            <v>17437224</v>
          </cell>
          <cell r="D151">
            <v>7226545</v>
          </cell>
          <cell r="E151">
            <v>0.41443200000000002</v>
          </cell>
          <cell r="F151">
            <v>51605564</v>
          </cell>
          <cell r="G151">
            <v>7.7098000000000002E-3</v>
          </cell>
          <cell r="H151">
            <v>7.3330000000000001E-3</v>
          </cell>
          <cell r="I151">
            <v>3.7669999999999999E-4</v>
          </cell>
          <cell r="J151">
            <v>7769066</v>
          </cell>
          <cell r="K151">
            <v>1117108</v>
          </cell>
          <cell r="L151">
            <v>0</v>
          </cell>
          <cell r="M151">
            <v>295018</v>
          </cell>
          <cell r="N151">
            <v>0</v>
          </cell>
          <cell r="O151">
            <v>0</v>
          </cell>
          <cell r="P151">
            <v>1410591</v>
          </cell>
          <cell r="Q151">
            <v>-1863656</v>
          </cell>
          <cell r="R151">
            <v>2541732</v>
          </cell>
          <cell r="S151">
            <v>-676541</v>
          </cell>
          <cell r="T151">
            <v>67573227</v>
          </cell>
          <cell r="U151">
            <v>38077579</v>
          </cell>
          <cell r="V151">
            <v>55435889</v>
          </cell>
          <cell r="W151">
            <v>2847982</v>
          </cell>
          <cell r="X151">
            <v>0</v>
          </cell>
          <cell r="Y151">
            <v>288942</v>
          </cell>
          <cell r="Z151">
            <v>2903070</v>
          </cell>
          <cell r="AA151">
            <v>7043241</v>
          </cell>
          <cell r="AB151">
            <v>9946311</v>
          </cell>
        </row>
        <row r="152">
          <cell r="A152" t="str">
            <v xml:space="preserve"> 08A-415</v>
          </cell>
          <cell r="B152" t="str">
            <v>DOC - ADULT PROBATION AND PAROLE</v>
          </cell>
          <cell r="C152">
            <v>42360517</v>
          </cell>
          <cell r="D152">
            <v>19175312</v>
          </cell>
          <cell r="E152">
            <v>0.4526694</v>
          </cell>
          <cell r="F152">
            <v>136932990</v>
          </cell>
          <cell r="G152">
            <v>2.04575E-2</v>
          </cell>
          <cell r="H152">
            <v>2.0610400000000001E-2</v>
          </cell>
          <cell r="I152">
            <v>-1.528E-4</v>
          </cell>
          <cell r="J152">
            <v>20614859</v>
          </cell>
          <cell r="K152">
            <v>2964195</v>
          </cell>
          <cell r="L152">
            <v>0</v>
          </cell>
          <cell r="M152">
            <v>782817</v>
          </cell>
          <cell r="N152">
            <v>0</v>
          </cell>
          <cell r="O152">
            <v>0</v>
          </cell>
          <cell r="P152">
            <v>3742939</v>
          </cell>
          <cell r="Q152">
            <v>-4945125</v>
          </cell>
          <cell r="R152">
            <v>6744368</v>
          </cell>
          <cell r="S152">
            <v>-1795169</v>
          </cell>
          <cell r="T152">
            <v>179302450</v>
          </cell>
          <cell r="U152">
            <v>101037104</v>
          </cell>
          <cell r="V152">
            <v>155808925</v>
          </cell>
          <cell r="W152">
            <v>-1155355</v>
          </cell>
          <cell r="X152">
            <v>0</v>
          </cell>
          <cell r="Y152">
            <v>-117217</v>
          </cell>
          <cell r="Z152">
            <v>7703124</v>
          </cell>
          <cell r="AA152">
            <v>18688953</v>
          </cell>
          <cell r="AB152">
            <v>26392077</v>
          </cell>
        </row>
        <row r="153">
          <cell r="A153" t="str">
            <v xml:space="preserve"> 08A-408</v>
          </cell>
          <cell r="B153" t="str">
            <v>DOC - ALLEN CORRECTIONAL CENTER</v>
          </cell>
          <cell r="C153">
            <v>10813825</v>
          </cell>
          <cell r="D153">
            <v>4943774</v>
          </cell>
          <cell r="E153">
            <v>0.45717160000000001</v>
          </cell>
          <cell r="F153">
            <v>35304011</v>
          </cell>
          <cell r="G153">
            <v>5.2744000000000003E-3</v>
          </cell>
          <cell r="H153">
            <v>3.9554000000000004E-3</v>
          </cell>
          <cell r="I153">
            <v>1.3190000000000001E-3</v>
          </cell>
          <cell r="J153">
            <v>5314915</v>
          </cell>
          <cell r="K153">
            <v>764228</v>
          </cell>
          <cell r="L153">
            <v>0</v>
          </cell>
          <cell r="M153">
            <v>201826</v>
          </cell>
          <cell r="N153">
            <v>0</v>
          </cell>
          <cell r="O153">
            <v>0</v>
          </cell>
          <cell r="P153">
            <v>965003</v>
          </cell>
          <cell r="Q153">
            <v>-1274950</v>
          </cell>
          <cell r="R153">
            <v>1738830</v>
          </cell>
          <cell r="S153">
            <v>-462830</v>
          </cell>
          <cell r="T153">
            <v>46227689</v>
          </cell>
          <cell r="U153">
            <v>26049348</v>
          </cell>
          <cell r="V153">
            <v>29901425</v>
          </cell>
          <cell r="W153">
            <v>9971299</v>
          </cell>
          <cell r="X153">
            <v>0</v>
          </cell>
          <cell r="Y153">
            <v>1011638</v>
          </cell>
          <cell r="Z153">
            <v>1986037</v>
          </cell>
          <cell r="AA153">
            <v>4818358</v>
          </cell>
          <cell r="AB153">
            <v>6804395</v>
          </cell>
        </row>
        <row r="154">
          <cell r="A154" t="str">
            <v xml:space="preserve"> 08A-414</v>
          </cell>
          <cell r="B154" t="str">
            <v>DOC - DAVID WADE CORRECTIONAL CENTER</v>
          </cell>
          <cell r="C154">
            <v>16645611</v>
          </cell>
          <cell r="D154">
            <v>7492508</v>
          </cell>
          <cell r="E154">
            <v>0.45011909999999999</v>
          </cell>
          <cell r="F154">
            <v>53504786</v>
          </cell>
          <cell r="G154">
            <v>7.9935000000000006E-3</v>
          </cell>
          <cell r="H154">
            <v>6.9201000000000002E-3</v>
          </cell>
          <cell r="I154">
            <v>1.0734E-3</v>
          </cell>
          <cell r="J154">
            <v>8054988</v>
          </cell>
          <cell r="K154">
            <v>1158221</v>
          </cell>
          <cell r="L154">
            <v>0</v>
          </cell>
          <cell r="M154">
            <v>305876</v>
          </cell>
          <cell r="N154">
            <v>0</v>
          </cell>
          <cell r="O154">
            <v>0</v>
          </cell>
          <cell r="P154">
            <v>1462505</v>
          </cell>
          <cell r="Q154">
            <v>-1932243</v>
          </cell>
          <cell r="R154">
            <v>2635274</v>
          </cell>
          <cell r="S154">
            <v>-701439</v>
          </cell>
          <cell r="T154">
            <v>70060101</v>
          </cell>
          <cell r="U154">
            <v>39478935</v>
          </cell>
          <cell r="V154">
            <v>52314169</v>
          </cell>
          <cell r="W154">
            <v>8114702</v>
          </cell>
          <cell r="X154">
            <v>0</v>
          </cell>
          <cell r="Y154">
            <v>823277</v>
          </cell>
          <cell r="Z154">
            <v>3009895</v>
          </cell>
          <cell r="AA154">
            <v>7302466</v>
          </cell>
          <cell r="AB154">
            <v>10312361</v>
          </cell>
        </row>
        <row r="155">
          <cell r="A155" t="str">
            <v xml:space="preserve"> 08A-409</v>
          </cell>
          <cell r="B155" t="str">
            <v>DOC - DIXON CORRECTIONAL INSTITUTE</v>
          </cell>
          <cell r="C155">
            <v>22090326</v>
          </cell>
          <cell r="D155">
            <v>9936690</v>
          </cell>
          <cell r="E155">
            <v>0.44982080000000002</v>
          </cell>
          <cell r="F155">
            <v>70958964</v>
          </cell>
          <cell r="G155">
            <v>1.06011E-2</v>
          </cell>
          <cell r="H155">
            <v>1.0188900000000001E-2</v>
          </cell>
          <cell r="I155">
            <v>4.1219999999999999E-4</v>
          </cell>
          <cell r="J155">
            <v>10682663</v>
          </cell>
          <cell r="K155">
            <v>1536052</v>
          </cell>
          <cell r="L155">
            <v>0</v>
          </cell>
          <cell r="M155">
            <v>405658</v>
          </cell>
          <cell r="N155">
            <v>0</v>
          </cell>
          <cell r="O155">
            <v>0</v>
          </cell>
          <cell r="P155">
            <v>1939599</v>
          </cell>
          <cell r="Q155">
            <v>-2562574</v>
          </cell>
          <cell r="R155">
            <v>3494946</v>
          </cell>
          <cell r="S155">
            <v>-930260</v>
          </cell>
          <cell r="T155">
            <v>92914908</v>
          </cell>
          <cell r="U155">
            <v>52357640</v>
          </cell>
          <cell r="V155">
            <v>77025378</v>
          </cell>
          <cell r="W155">
            <v>3116428</v>
          </cell>
          <cell r="X155">
            <v>0</v>
          </cell>
          <cell r="Y155">
            <v>316177</v>
          </cell>
          <cell r="Z155">
            <v>3991768</v>
          </cell>
          <cell r="AA155">
            <v>9684662</v>
          </cell>
          <cell r="AB155">
            <v>13676430</v>
          </cell>
        </row>
        <row r="156">
          <cell r="A156" t="str">
            <v xml:space="preserve"> 08A-413</v>
          </cell>
          <cell r="B156" t="str">
            <v>DOC - ELAYN HUNT CORRECTIONAL CENTER</v>
          </cell>
          <cell r="C156">
            <v>26000206</v>
          </cell>
          <cell r="D156">
            <v>11553241</v>
          </cell>
          <cell r="E156">
            <v>0.44435190000000002</v>
          </cell>
          <cell r="F156">
            <v>82502958</v>
          </cell>
          <cell r="G156">
            <v>1.23258E-2</v>
          </cell>
          <cell r="H156">
            <v>1.0958300000000001E-2</v>
          </cell>
          <cell r="I156">
            <v>1.3675E-3</v>
          </cell>
          <cell r="J156">
            <v>12420578</v>
          </cell>
          <cell r="K156">
            <v>1785946</v>
          </cell>
          <cell r="L156">
            <v>0</v>
          </cell>
          <cell r="M156">
            <v>471652</v>
          </cell>
          <cell r="N156">
            <v>0</v>
          </cell>
          <cell r="O156">
            <v>0</v>
          </cell>
          <cell r="P156">
            <v>2255144</v>
          </cell>
          <cell r="Q156">
            <v>-2979468</v>
          </cell>
          <cell r="R156">
            <v>4063523</v>
          </cell>
          <cell r="S156">
            <v>-1081600</v>
          </cell>
          <cell r="T156">
            <v>108030815</v>
          </cell>
          <cell r="U156">
            <v>60875469</v>
          </cell>
          <cell r="V156">
            <v>82841767</v>
          </cell>
          <cell r="W156">
            <v>10337947</v>
          </cell>
          <cell r="X156">
            <v>0</v>
          </cell>
          <cell r="Y156">
            <v>1048836</v>
          </cell>
          <cell r="Z156">
            <v>4641191</v>
          </cell>
          <cell r="AA156">
            <v>11260196</v>
          </cell>
          <cell r="AB156">
            <v>15901387</v>
          </cell>
        </row>
        <row r="157">
          <cell r="A157" t="str">
            <v xml:space="preserve"> 08A-406</v>
          </cell>
          <cell r="B157" t="str">
            <v>DOC - LA CORRECTIONAL INST FOR WOMEN</v>
          </cell>
          <cell r="C157">
            <v>12920593</v>
          </cell>
          <cell r="D157">
            <v>5753985</v>
          </cell>
          <cell r="E157">
            <v>0.44533430000000002</v>
          </cell>
          <cell r="F157">
            <v>41089830</v>
          </cell>
          <cell r="G157">
            <v>6.1387000000000004E-3</v>
          </cell>
          <cell r="H157">
            <v>5.7984999999999998E-3</v>
          </cell>
          <cell r="I157">
            <v>3.4029999999999998E-4</v>
          </cell>
          <cell r="J157">
            <v>6185953</v>
          </cell>
          <cell r="K157">
            <v>889474</v>
          </cell>
          <cell r="L157">
            <v>0</v>
          </cell>
          <cell r="M157">
            <v>234902</v>
          </cell>
          <cell r="N157">
            <v>0</v>
          </cell>
          <cell r="O157">
            <v>0</v>
          </cell>
          <cell r="P157">
            <v>1123153</v>
          </cell>
          <cell r="Q157">
            <v>-1483896</v>
          </cell>
          <cell r="R157">
            <v>2023800</v>
          </cell>
          <cell r="S157">
            <v>-538681</v>
          </cell>
          <cell r="T157">
            <v>53803742</v>
          </cell>
          <cell r="U157">
            <v>30318461</v>
          </cell>
          <cell r="V157">
            <v>43835087</v>
          </cell>
          <cell r="W157">
            <v>2572202</v>
          </cell>
          <cell r="X157">
            <v>0</v>
          </cell>
          <cell r="Y157">
            <v>260963</v>
          </cell>
          <cell r="Z157">
            <v>2311483</v>
          </cell>
          <cell r="AA157">
            <v>5608055</v>
          </cell>
          <cell r="AB157">
            <v>7919538</v>
          </cell>
        </row>
        <row r="158">
          <cell r="A158" t="str">
            <v xml:space="preserve"> 08A-402</v>
          </cell>
          <cell r="B158" t="str">
            <v>DOC - LOUISIANA STATE PENITENTIARY</v>
          </cell>
          <cell r="C158">
            <v>54337148</v>
          </cell>
          <cell r="D158">
            <v>24389917</v>
          </cell>
          <cell r="E158">
            <v>0.4488626</v>
          </cell>
          <cell r="F158">
            <v>174171029</v>
          </cell>
          <cell r="G158">
            <v>2.60208E-2</v>
          </cell>
          <cell r="H158">
            <v>2.5741099999999999E-2</v>
          </cell>
          <cell r="I158">
            <v>2.7970000000000002E-4</v>
          </cell>
          <cell r="J158">
            <v>26220936</v>
          </cell>
          <cell r="K158">
            <v>3770289</v>
          </cell>
          <cell r="L158">
            <v>0</v>
          </cell>
          <cell r="M158">
            <v>995699</v>
          </cell>
          <cell r="N158">
            <v>0</v>
          </cell>
          <cell r="O158">
            <v>0</v>
          </cell>
          <cell r="P158">
            <v>4760807</v>
          </cell>
          <cell r="Q158">
            <v>-6289920</v>
          </cell>
          <cell r="R158">
            <v>8578455</v>
          </cell>
          <cell r="S158">
            <v>-2283354</v>
          </cell>
          <cell r="T158">
            <v>228062589</v>
          </cell>
          <cell r="U158">
            <v>128513490</v>
          </cell>
          <cell r="V158">
            <v>194596145</v>
          </cell>
          <cell r="W158">
            <v>2114460</v>
          </cell>
          <cell r="X158">
            <v>0</v>
          </cell>
          <cell r="Y158">
            <v>214522</v>
          </cell>
          <cell r="Z158">
            <v>9797945</v>
          </cell>
          <cell r="AA158">
            <v>23771287</v>
          </cell>
          <cell r="AB158">
            <v>33569232</v>
          </cell>
        </row>
        <row r="159">
          <cell r="A159">
            <v>712</v>
          </cell>
          <cell r="B159" t="str">
            <v>DOC - PRISON ENTERPRISES</v>
          </cell>
          <cell r="C159">
            <v>3097752</v>
          </cell>
          <cell r="D159">
            <v>1381746</v>
          </cell>
          <cell r="E159">
            <v>0.4460479</v>
          </cell>
          <cell r="F159">
            <v>9867198</v>
          </cell>
          <cell r="G159">
            <v>1.4741000000000001E-3</v>
          </cell>
          <cell r="H159">
            <v>1.6770999999999999E-3</v>
          </cell>
          <cell r="I159">
            <v>-2.03E-4</v>
          </cell>
          <cell r="J159">
            <v>1485478</v>
          </cell>
          <cell r="K159">
            <v>213596</v>
          </cell>
          <cell r="L159">
            <v>0</v>
          </cell>
          <cell r="M159">
            <v>56409</v>
          </cell>
          <cell r="N159">
            <v>0</v>
          </cell>
          <cell r="O159">
            <v>0</v>
          </cell>
          <cell r="P159">
            <v>269711</v>
          </cell>
          <cell r="Q159">
            <v>-356339</v>
          </cell>
          <cell r="R159">
            <v>485990</v>
          </cell>
          <cell r="S159">
            <v>-129357</v>
          </cell>
          <cell r="T159">
            <v>12920281</v>
          </cell>
          <cell r="U159">
            <v>7280591</v>
          </cell>
          <cell r="V159">
            <v>12678443</v>
          </cell>
          <cell r="W159">
            <v>-1534325</v>
          </cell>
          <cell r="X159">
            <v>0</v>
          </cell>
          <cell r="Y159">
            <v>-155665</v>
          </cell>
          <cell r="Z159">
            <v>555062</v>
          </cell>
          <cell r="AA159">
            <v>1346714</v>
          </cell>
          <cell r="AB159">
            <v>1901776</v>
          </cell>
        </row>
        <row r="160">
          <cell r="A160" t="str">
            <v xml:space="preserve"> 08A-416</v>
          </cell>
          <cell r="B160" t="str">
            <v>DOC - RAYBURN CORRECTIONAL INST</v>
          </cell>
          <cell r="C160">
            <v>14230160</v>
          </cell>
          <cell r="D160">
            <v>6422719</v>
          </cell>
          <cell r="E160">
            <v>0.45134540000000001</v>
          </cell>
          <cell r="F160">
            <v>45865328</v>
          </cell>
          <cell r="G160">
            <v>6.8522000000000001E-3</v>
          </cell>
          <cell r="H160">
            <v>6.2681999999999998E-3</v>
          </cell>
          <cell r="I160">
            <v>5.8399999999999999E-4</v>
          </cell>
          <cell r="J160">
            <v>6904890</v>
          </cell>
          <cell r="K160">
            <v>992849</v>
          </cell>
          <cell r="L160">
            <v>0</v>
          </cell>
          <cell r="M160">
            <v>262202</v>
          </cell>
          <cell r="N160">
            <v>0</v>
          </cell>
          <cell r="O160">
            <v>0</v>
          </cell>
          <cell r="P160">
            <v>1253687</v>
          </cell>
          <cell r="Q160">
            <v>-1656356</v>
          </cell>
          <cell r="R160">
            <v>2259007</v>
          </cell>
          <cell r="S160">
            <v>-601287</v>
          </cell>
          <cell r="T160">
            <v>60056862</v>
          </cell>
          <cell r="U160">
            <v>33842100</v>
          </cell>
          <cell r="V160">
            <v>47386125</v>
          </cell>
          <cell r="W160">
            <v>4414662</v>
          </cell>
          <cell r="X160">
            <v>0</v>
          </cell>
          <cell r="Y160">
            <v>447889</v>
          </cell>
          <cell r="Z160">
            <v>2580146</v>
          </cell>
          <cell r="AA160">
            <v>6259808</v>
          </cell>
          <cell r="AB160">
            <v>8839954</v>
          </cell>
        </row>
        <row r="161">
          <cell r="A161" t="str">
            <v xml:space="preserve"> 08A-405</v>
          </cell>
          <cell r="B161" t="str">
            <v>DOC - RAYMOND LABORDE CORRECTIONAL CENTER</v>
          </cell>
          <cell r="C161">
            <v>16919453</v>
          </cell>
          <cell r="D161">
            <v>7641593</v>
          </cell>
          <cell r="E161">
            <v>0.45164539999999997</v>
          </cell>
          <cell r="F161">
            <v>54569458</v>
          </cell>
          <cell r="G161">
            <v>8.1525999999999994E-3</v>
          </cell>
          <cell r="H161">
            <v>7.4393000000000003E-3</v>
          </cell>
          <cell r="I161">
            <v>7.1330000000000005E-4</v>
          </cell>
          <cell r="J161">
            <v>8215271</v>
          </cell>
          <cell r="K161">
            <v>1181268</v>
          </cell>
          <cell r="L161">
            <v>0</v>
          </cell>
          <cell r="M161">
            <v>311962</v>
          </cell>
          <cell r="N161">
            <v>0</v>
          </cell>
          <cell r="O161">
            <v>0</v>
          </cell>
          <cell r="P161">
            <v>1491607</v>
          </cell>
          <cell r="Q161">
            <v>-1970692</v>
          </cell>
          <cell r="R161">
            <v>2687712</v>
          </cell>
          <cell r="S161">
            <v>-715397</v>
          </cell>
          <cell r="T161">
            <v>71454202</v>
          </cell>
          <cell r="U161">
            <v>40264512</v>
          </cell>
          <cell r="V161">
            <v>56239263</v>
          </cell>
          <cell r="W161">
            <v>5392061</v>
          </cell>
          <cell r="X161">
            <v>0</v>
          </cell>
          <cell r="Y161">
            <v>547051</v>
          </cell>
          <cell r="Z161">
            <v>3069803</v>
          </cell>
          <cell r="AA161">
            <v>7447760</v>
          </cell>
          <cell r="AB161">
            <v>10517563</v>
          </cell>
        </row>
        <row r="162">
          <cell r="A162" t="str">
            <v xml:space="preserve"> 19-678</v>
          </cell>
          <cell r="B162" t="str">
            <v>DOE - STATE ACTIVITIES</v>
          </cell>
          <cell r="C162">
            <v>18408394</v>
          </cell>
          <cell r="D162">
            <v>7602667</v>
          </cell>
          <cell r="E162">
            <v>0.41299999999999998</v>
          </cell>
          <cell r="F162">
            <v>54291476</v>
          </cell>
          <cell r="G162">
            <v>8.1110000000000002E-3</v>
          </cell>
          <cell r="H162">
            <v>9.4771000000000005E-3</v>
          </cell>
          <cell r="I162">
            <v>-1.3661000000000001E-3</v>
          </cell>
          <cell r="J162">
            <v>8173422</v>
          </cell>
          <cell r="K162">
            <v>1175250</v>
          </cell>
          <cell r="L162">
            <v>0</v>
          </cell>
          <cell r="M162">
            <v>310373</v>
          </cell>
          <cell r="N162">
            <v>0</v>
          </cell>
          <cell r="O162">
            <v>0</v>
          </cell>
          <cell r="P162">
            <v>1484008</v>
          </cell>
          <cell r="Q162">
            <v>-1960654</v>
          </cell>
          <cell r="R162">
            <v>2674021</v>
          </cell>
          <cell r="S162">
            <v>-711752</v>
          </cell>
          <cell r="T162">
            <v>71090208</v>
          </cell>
          <cell r="U162">
            <v>40059401</v>
          </cell>
          <cell r="V162">
            <v>71644353</v>
          </cell>
          <cell r="W162">
            <v>-10326985</v>
          </cell>
          <cell r="X162">
            <v>0</v>
          </cell>
          <cell r="Y162">
            <v>-1047724</v>
          </cell>
          <cell r="Z162">
            <v>3054139</v>
          </cell>
          <cell r="AA162">
            <v>7409847</v>
          </cell>
          <cell r="AB162">
            <v>10463986</v>
          </cell>
        </row>
        <row r="163">
          <cell r="A163" t="str">
            <v xml:space="preserve"> 07-273</v>
          </cell>
          <cell r="B163" t="str">
            <v>DOTD - ADMINISTRATION</v>
          </cell>
          <cell r="C163">
            <v>13124023</v>
          </cell>
          <cell r="D163">
            <v>5420221</v>
          </cell>
          <cell r="E163">
            <v>0.41299999999999998</v>
          </cell>
          <cell r="F163">
            <v>38706399</v>
          </cell>
          <cell r="G163">
            <v>5.7827E-3</v>
          </cell>
          <cell r="H163">
            <v>6.0045000000000003E-3</v>
          </cell>
          <cell r="I163">
            <v>-2.219E-4</v>
          </cell>
          <cell r="J163">
            <v>5827134</v>
          </cell>
          <cell r="K163">
            <v>837879</v>
          </cell>
          <cell r="L163">
            <v>0</v>
          </cell>
          <cell r="M163">
            <v>221276</v>
          </cell>
          <cell r="N163">
            <v>0</v>
          </cell>
          <cell r="O163">
            <v>0</v>
          </cell>
          <cell r="P163">
            <v>1058004</v>
          </cell>
          <cell r="Q163">
            <v>-1397822</v>
          </cell>
          <cell r="R163">
            <v>1906408</v>
          </cell>
          <cell r="S163">
            <v>-507435</v>
          </cell>
          <cell r="T163">
            <v>50682835</v>
          </cell>
          <cell r="U163">
            <v>28559826</v>
          </cell>
          <cell r="V163">
            <v>45392545</v>
          </cell>
          <cell r="W163">
            <v>-1677129</v>
          </cell>
          <cell r="X163">
            <v>0</v>
          </cell>
          <cell r="Y163">
            <v>-170153</v>
          </cell>
          <cell r="Z163">
            <v>2177434</v>
          </cell>
          <cell r="AA163">
            <v>5282728</v>
          </cell>
          <cell r="AB163">
            <v>7460162</v>
          </cell>
        </row>
        <row r="164">
          <cell r="A164" t="str">
            <v xml:space="preserve"> 07-276</v>
          </cell>
          <cell r="B164" t="str">
            <v xml:space="preserve">DOTD - ENGINEERING AND OPERATIONS </v>
          </cell>
          <cell r="C164">
            <v>204065759</v>
          </cell>
          <cell r="D164">
            <v>84311283</v>
          </cell>
          <cell r="E164">
            <v>0.41315740000000001</v>
          </cell>
          <cell r="F164">
            <v>602076238</v>
          </cell>
          <cell r="G164">
            <v>8.9947899999999997E-2</v>
          </cell>
          <cell r="H164">
            <v>9.2073099999999991E-2</v>
          </cell>
          <cell r="I164">
            <v>-2.1245000000000001E-3</v>
          </cell>
          <cell r="J164">
            <v>90640802</v>
          </cell>
          <cell r="K164">
            <v>13033180</v>
          </cell>
          <cell r="L164">
            <v>0</v>
          </cell>
          <cell r="M164">
            <v>3441933</v>
          </cell>
          <cell r="N164">
            <v>0</v>
          </cell>
          <cell r="O164">
            <v>0</v>
          </cell>
          <cell r="P164">
            <v>16457216</v>
          </cell>
          <cell r="Q164">
            <v>-21743066</v>
          </cell>
          <cell r="R164">
            <v>29654090</v>
          </cell>
          <cell r="S164">
            <v>-7893126</v>
          </cell>
          <cell r="T164">
            <v>788369155</v>
          </cell>
          <cell r="U164">
            <v>444246778</v>
          </cell>
          <cell r="V164">
            <v>696054608</v>
          </cell>
          <cell r="W164">
            <v>-16063313</v>
          </cell>
          <cell r="X164">
            <v>0</v>
          </cell>
          <cell r="Y164">
            <v>-1629711</v>
          </cell>
          <cell r="Z164">
            <v>33869237</v>
          </cell>
          <cell r="AA164">
            <v>82173236</v>
          </cell>
          <cell r="AB164">
            <v>116042473</v>
          </cell>
        </row>
        <row r="165">
          <cell r="A165" t="str">
            <v xml:space="preserve"> 08B-425</v>
          </cell>
          <cell r="B165" t="str">
            <v>DPS - LA HIGHWAY SAFETY COMMISSION</v>
          </cell>
          <cell r="C165">
            <v>837422</v>
          </cell>
          <cell r="D165">
            <v>345855</v>
          </cell>
          <cell r="E165">
            <v>0.41299999999999998</v>
          </cell>
          <cell r="F165">
            <v>2469778</v>
          </cell>
          <cell r="G165">
            <v>3.6900000000000002E-4</v>
          </cell>
          <cell r="H165">
            <v>4.6779999999999999E-4</v>
          </cell>
          <cell r="I165">
            <v>-9.8800000000000003E-5</v>
          </cell>
          <cell r="J165">
            <v>371818</v>
          </cell>
          <cell r="K165">
            <v>53463</v>
          </cell>
          <cell r="L165">
            <v>0</v>
          </cell>
          <cell r="M165">
            <v>14119</v>
          </cell>
          <cell r="N165">
            <v>0</v>
          </cell>
          <cell r="O165">
            <v>0</v>
          </cell>
          <cell r="P165">
            <v>67509</v>
          </cell>
          <cell r="Q165">
            <v>-89192</v>
          </cell>
          <cell r="R165">
            <v>121644</v>
          </cell>
          <cell r="S165">
            <v>-32378</v>
          </cell>
          <cell r="T165">
            <v>3233971</v>
          </cell>
          <cell r="U165">
            <v>1822346</v>
          </cell>
          <cell r="V165">
            <v>3536296</v>
          </cell>
          <cell r="W165">
            <v>-746902</v>
          </cell>
          <cell r="X165">
            <v>0</v>
          </cell>
          <cell r="Y165">
            <v>-75777</v>
          </cell>
          <cell r="Z165">
            <v>138944</v>
          </cell>
          <cell r="AA165">
            <v>337074</v>
          </cell>
          <cell r="AB165">
            <v>476018</v>
          </cell>
        </row>
        <row r="166">
          <cell r="A166" t="str">
            <v xml:space="preserve"> 08B-424</v>
          </cell>
          <cell r="B166" t="str">
            <v>DPS - LIQUEFIED PETROLEUM GAS COMMISSION</v>
          </cell>
          <cell r="C166">
            <v>504296</v>
          </cell>
          <cell r="D166">
            <v>208274</v>
          </cell>
          <cell r="E166">
            <v>0.41299999999999998</v>
          </cell>
          <cell r="F166">
            <v>1487302</v>
          </cell>
          <cell r="G166">
            <v>2.2220000000000001E-4</v>
          </cell>
          <cell r="H166">
            <v>2.6810000000000001E-4</v>
          </cell>
          <cell r="I166">
            <v>-4.5899999999999998E-5</v>
          </cell>
          <cell r="J166">
            <v>223909</v>
          </cell>
          <cell r="K166">
            <v>32196</v>
          </cell>
          <cell r="L166">
            <v>0</v>
          </cell>
          <cell r="M166">
            <v>8503</v>
          </cell>
          <cell r="N166">
            <v>0</v>
          </cell>
          <cell r="O166">
            <v>0</v>
          </cell>
          <cell r="P166">
            <v>40654</v>
          </cell>
          <cell r="Q166">
            <v>-53712</v>
          </cell>
          <cell r="R166">
            <v>73254</v>
          </cell>
          <cell r="S166">
            <v>-19498</v>
          </cell>
          <cell r="T166">
            <v>1947499</v>
          </cell>
          <cell r="U166">
            <v>1097418</v>
          </cell>
          <cell r="V166">
            <v>2026767</v>
          </cell>
          <cell r="W166">
            <v>-346992</v>
          </cell>
          <cell r="X166">
            <v>0</v>
          </cell>
          <cell r="Y166">
            <v>-35204</v>
          </cell>
          <cell r="Z166">
            <v>83668</v>
          </cell>
          <cell r="AA166">
            <v>202990</v>
          </cell>
          <cell r="AB166">
            <v>286658</v>
          </cell>
        </row>
        <row r="167">
          <cell r="A167" t="str">
            <v xml:space="preserve"> 08B-423</v>
          </cell>
          <cell r="B167" t="str">
            <v>DPS - LOUISIANA GAMING CONTROL BOARD</v>
          </cell>
          <cell r="C167">
            <v>221179</v>
          </cell>
          <cell r="D167">
            <v>91347</v>
          </cell>
          <cell r="E167">
            <v>0.41299999999999998</v>
          </cell>
          <cell r="F167">
            <v>652351</v>
          </cell>
          <cell r="G167">
            <v>9.7499999999999998E-5</v>
          </cell>
          <cell r="H167">
            <v>1.032E-4</v>
          </cell>
          <cell r="I167">
            <v>-5.6999999999999996E-6</v>
          </cell>
          <cell r="J167">
            <v>98210</v>
          </cell>
          <cell r="K167">
            <v>14121</v>
          </cell>
          <cell r="L167">
            <v>0</v>
          </cell>
          <cell r="M167">
            <v>3729</v>
          </cell>
          <cell r="N167">
            <v>0</v>
          </cell>
          <cell r="O167">
            <v>0</v>
          </cell>
          <cell r="P167">
            <v>17831</v>
          </cell>
          <cell r="Q167">
            <v>-23559</v>
          </cell>
          <cell r="R167">
            <v>32130</v>
          </cell>
          <cell r="S167">
            <v>-8552</v>
          </cell>
          <cell r="T167">
            <v>854200</v>
          </cell>
          <cell r="U167">
            <v>481343</v>
          </cell>
          <cell r="V167">
            <v>780014</v>
          </cell>
          <cell r="W167">
            <v>-43242</v>
          </cell>
          <cell r="X167">
            <v>0</v>
          </cell>
          <cell r="Y167">
            <v>-4387</v>
          </cell>
          <cell r="Z167">
            <v>36713</v>
          </cell>
          <cell r="AA167">
            <v>89019</v>
          </cell>
          <cell r="AB167">
            <v>125732</v>
          </cell>
        </row>
        <row r="168">
          <cell r="A168" t="str">
            <v xml:space="preserve"> 08B-418</v>
          </cell>
          <cell r="B168" t="str">
            <v>DPS - OFFICE OF MGT AND FINANCE</v>
          </cell>
          <cell r="C168">
            <v>6317155</v>
          </cell>
          <cell r="D168">
            <v>2608985</v>
          </cell>
          <cell r="E168">
            <v>0.41299999999999998</v>
          </cell>
          <cell r="F168">
            <v>18631035</v>
          </cell>
          <cell r="G168">
            <v>2.7834000000000001E-3</v>
          </cell>
          <cell r="H168">
            <v>2.7958000000000002E-3</v>
          </cell>
          <cell r="I168">
            <v>-1.24E-5</v>
          </cell>
          <cell r="J168">
            <v>2804847</v>
          </cell>
          <cell r="K168">
            <v>403307</v>
          </cell>
          <cell r="L168">
            <v>0</v>
          </cell>
          <cell r="M168">
            <v>106510</v>
          </cell>
          <cell r="N168">
            <v>0</v>
          </cell>
          <cell r="O168">
            <v>0</v>
          </cell>
          <cell r="P168">
            <v>509262</v>
          </cell>
          <cell r="Q168">
            <v>-672831</v>
          </cell>
          <cell r="R168">
            <v>917635</v>
          </cell>
          <cell r="S168">
            <v>-244250</v>
          </cell>
          <cell r="T168">
            <v>24395802</v>
          </cell>
          <cell r="U168">
            <v>13747058</v>
          </cell>
          <cell r="V168">
            <v>21135451</v>
          </cell>
          <cell r="W168">
            <v>-93363</v>
          </cell>
          <cell r="X168">
            <v>0</v>
          </cell>
          <cell r="Y168">
            <v>-9472</v>
          </cell>
          <cell r="Z168">
            <v>1048069</v>
          </cell>
          <cell r="AA168">
            <v>2542824</v>
          </cell>
          <cell r="AB168">
            <v>3590893</v>
          </cell>
        </row>
        <row r="169">
          <cell r="A169" t="str">
            <v xml:space="preserve"> 08B-420</v>
          </cell>
          <cell r="B169" t="str">
            <v>DPS - OFFICE OF MOTOR VEHICLES</v>
          </cell>
          <cell r="C169">
            <v>21408961</v>
          </cell>
          <cell r="D169">
            <v>8846410</v>
          </cell>
          <cell r="E169">
            <v>0.41321059999999998</v>
          </cell>
          <cell r="F169">
            <v>63173186</v>
          </cell>
          <cell r="G169">
            <v>9.4380000000000002E-3</v>
          </cell>
          <cell r="H169">
            <v>9.5913999999999999E-3</v>
          </cell>
          <cell r="I169">
            <v>-1.5349999999999999E-4</v>
          </cell>
          <cell r="J169">
            <v>9510537</v>
          </cell>
          <cell r="K169">
            <v>1367513</v>
          </cell>
          <cell r="L169">
            <v>0</v>
          </cell>
          <cell r="M169">
            <v>361148</v>
          </cell>
          <cell r="N169">
            <v>0</v>
          </cell>
          <cell r="O169">
            <v>0</v>
          </cell>
          <cell r="P169">
            <v>1726782</v>
          </cell>
          <cell r="Q169">
            <v>-2281403</v>
          </cell>
          <cell r="R169">
            <v>3111472</v>
          </cell>
          <cell r="S169">
            <v>-828190</v>
          </cell>
          <cell r="T169">
            <v>82720073</v>
          </cell>
          <cell r="U169">
            <v>46612842</v>
          </cell>
          <cell r="V169">
            <v>72508810</v>
          </cell>
          <cell r="W169">
            <v>-1160345</v>
          </cell>
          <cell r="X169">
            <v>0</v>
          </cell>
          <cell r="Y169">
            <v>-117723</v>
          </cell>
          <cell r="Z169">
            <v>3553811</v>
          </cell>
          <cell r="AA169">
            <v>8622010</v>
          </cell>
          <cell r="AB169">
            <v>12175821</v>
          </cell>
        </row>
        <row r="170">
          <cell r="A170" t="str">
            <v xml:space="preserve"> 08B-422</v>
          </cell>
          <cell r="B170" t="str">
            <v>DPS - OFFICE OF STATE FIRE MARSHALL</v>
          </cell>
          <cell r="C170">
            <v>10756814</v>
          </cell>
          <cell r="D170">
            <v>4669670</v>
          </cell>
          <cell r="E170">
            <v>0.43411270000000002</v>
          </cell>
          <cell r="F170">
            <v>33346623</v>
          </cell>
          <cell r="G170">
            <v>4.9819E-3</v>
          </cell>
          <cell r="H170">
            <v>5.0229999999999997E-3</v>
          </cell>
          <cell r="I170">
            <v>-4.1E-5</v>
          </cell>
          <cell r="J170">
            <v>5020236</v>
          </cell>
          <cell r="K170">
            <v>721856</v>
          </cell>
          <cell r="L170">
            <v>0</v>
          </cell>
          <cell r="M170">
            <v>190636</v>
          </cell>
          <cell r="N170">
            <v>0</v>
          </cell>
          <cell r="O170">
            <v>0</v>
          </cell>
          <cell r="P170">
            <v>911500</v>
          </cell>
          <cell r="Q170">
            <v>-1204262</v>
          </cell>
          <cell r="R170">
            <v>1642423</v>
          </cell>
          <cell r="S170">
            <v>-437169</v>
          </cell>
          <cell r="T170">
            <v>43664650</v>
          </cell>
          <cell r="U170">
            <v>24605073</v>
          </cell>
          <cell r="V170">
            <v>37972281</v>
          </cell>
          <cell r="W170">
            <v>-310252</v>
          </cell>
          <cell r="X170">
            <v>0</v>
          </cell>
          <cell r="Y170">
            <v>-31477</v>
          </cell>
          <cell r="Z170">
            <v>1875899</v>
          </cell>
          <cell r="AA170">
            <v>4551235</v>
          </cell>
          <cell r="AB170">
            <v>6427134</v>
          </cell>
        </row>
        <row r="171">
          <cell r="A171" t="str">
            <v xml:space="preserve"> 08B-419</v>
          </cell>
          <cell r="B171" t="str">
            <v>DPS - OFFICE OF STATE POLICE</v>
          </cell>
          <cell r="C171">
            <v>35325109</v>
          </cell>
          <cell r="D171">
            <v>14997227</v>
          </cell>
          <cell r="E171">
            <v>0.4245486</v>
          </cell>
          <cell r="F171">
            <v>107096788</v>
          </cell>
          <cell r="G171">
            <v>1.60001E-2</v>
          </cell>
          <cell r="H171">
            <v>1.67057E-2</v>
          </cell>
          <cell r="I171">
            <v>-7.0569999999999997E-4</v>
          </cell>
          <cell r="J171">
            <v>16123107</v>
          </cell>
          <cell r="K171">
            <v>2318330</v>
          </cell>
          <cell r="L171">
            <v>0</v>
          </cell>
          <cell r="M171">
            <v>612250</v>
          </cell>
          <cell r="N171">
            <v>0</v>
          </cell>
          <cell r="O171">
            <v>0</v>
          </cell>
          <cell r="P171">
            <v>2927394</v>
          </cell>
          <cell r="Q171">
            <v>-3867637</v>
          </cell>
          <cell r="R171">
            <v>5274844</v>
          </cell>
          <cell r="S171">
            <v>-1404021</v>
          </cell>
          <cell r="T171">
            <v>140234406</v>
          </cell>
          <cell r="U171">
            <v>79022224</v>
          </cell>
          <cell r="V171">
            <v>126290930</v>
          </cell>
          <cell r="W171">
            <v>-5334683</v>
          </cell>
          <cell r="X171">
            <v>0</v>
          </cell>
          <cell r="Y171">
            <v>-541230</v>
          </cell>
          <cell r="Z171">
            <v>6024722</v>
          </cell>
          <cell r="AA171">
            <v>14616810</v>
          </cell>
          <cell r="AB171">
            <v>20641532</v>
          </cell>
        </row>
        <row r="172">
          <cell r="A172" t="str">
            <v xml:space="preserve"> 17-565</v>
          </cell>
          <cell r="B172" t="str">
            <v>DSCS - BOARD OF TAX APPEALS</v>
          </cell>
          <cell r="C172">
            <v>401810</v>
          </cell>
          <cell r="D172">
            <v>165948</v>
          </cell>
          <cell r="E172">
            <v>0.41299999999999998</v>
          </cell>
          <cell r="F172">
            <v>1185022</v>
          </cell>
          <cell r="G172">
            <v>1.7699999999999999E-4</v>
          </cell>
          <cell r="H172">
            <v>2.063E-4</v>
          </cell>
          <cell r="I172">
            <v>-2.9300000000000001E-5</v>
          </cell>
          <cell r="J172">
            <v>178402</v>
          </cell>
          <cell r="K172">
            <v>25652</v>
          </cell>
          <cell r="L172">
            <v>0</v>
          </cell>
          <cell r="M172">
            <v>6775</v>
          </cell>
          <cell r="N172">
            <v>0</v>
          </cell>
          <cell r="O172">
            <v>0</v>
          </cell>
          <cell r="P172">
            <v>32392</v>
          </cell>
          <cell r="Q172">
            <v>-42795</v>
          </cell>
          <cell r="R172">
            <v>58366</v>
          </cell>
          <cell r="S172">
            <v>-15535</v>
          </cell>
          <cell r="T172">
            <v>1551689</v>
          </cell>
          <cell r="U172">
            <v>874378</v>
          </cell>
          <cell r="V172">
            <v>1559877</v>
          </cell>
          <cell r="W172">
            <v>-221500</v>
          </cell>
          <cell r="X172">
            <v>0</v>
          </cell>
          <cell r="Y172">
            <v>-22472</v>
          </cell>
          <cell r="Z172">
            <v>66648</v>
          </cell>
          <cell r="AA172">
            <v>161750</v>
          </cell>
          <cell r="AB172">
            <v>228398</v>
          </cell>
        </row>
        <row r="173">
          <cell r="A173">
            <v>604</v>
          </cell>
          <cell r="B173" t="str">
            <v>DSCS - DIV OF ADMINISTRATIVE LAW</v>
          </cell>
          <cell r="C173">
            <v>4256942</v>
          </cell>
          <cell r="D173">
            <v>1758117</v>
          </cell>
          <cell r="E173">
            <v>0.41299999999999998</v>
          </cell>
          <cell r="F173">
            <v>12554917</v>
          </cell>
          <cell r="G173">
            <v>1.8756999999999999E-3</v>
          </cell>
          <cell r="H173">
            <v>1.8358999999999999E-3</v>
          </cell>
          <cell r="I173">
            <v>3.9799999999999998E-5</v>
          </cell>
          <cell r="J173">
            <v>1890106</v>
          </cell>
          <cell r="K173">
            <v>271777</v>
          </cell>
          <cell r="L173">
            <v>0</v>
          </cell>
          <cell r="M173">
            <v>71774</v>
          </cell>
          <cell r="N173">
            <v>0</v>
          </cell>
          <cell r="O173">
            <v>0</v>
          </cell>
          <cell r="P173">
            <v>343177</v>
          </cell>
          <cell r="Q173">
            <v>-453402</v>
          </cell>
          <cell r="R173">
            <v>618368</v>
          </cell>
          <cell r="S173">
            <v>-164593</v>
          </cell>
          <cell r="T173">
            <v>16439628</v>
          </cell>
          <cell r="U173">
            <v>9263746</v>
          </cell>
          <cell r="V173">
            <v>13878854</v>
          </cell>
          <cell r="W173">
            <v>300802</v>
          </cell>
          <cell r="X173">
            <v>0</v>
          </cell>
          <cell r="Y173">
            <v>30518</v>
          </cell>
          <cell r="Z173">
            <v>706281</v>
          </cell>
          <cell r="AA173">
            <v>1713518</v>
          </cell>
          <cell r="AB173">
            <v>2419799</v>
          </cell>
        </row>
        <row r="174">
          <cell r="A174" t="str">
            <v xml:space="preserve"> 17-562</v>
          </cell>
          <cell r="B174" t="str">
            <v>DSCS - ETHICS ADMINISTRATION</v>
          </cell>
          <cell r="C174">
            <v>2557641</v>
          </cell>
          <cell r="D174">
            <v>1056306</v>
          </cell>
          <cell r="E174">
            <v>0.41299999999999998</v>
          </cell>
          <cell r="F174">
            <v>7543205</v>
          </cell>
          <cell r="G174">
            <v>1.1268999999999999E-3</v>
          </cell>
          <cell r="H174">
            <v>1.1225E-3</v>
          </cell>
          <cell r="I174">
            <v>4.4000000000000002E-6</v>
          </cell>
          <cell r="J174">
            <v>1135607</v>
          </cell>
          <cell r="K174">
            <v>163288</v>
          </cell>
          <cell r="L174">
            <v>0</v>
          </cell>
          <cell r="M174">
            <v>43123</v>
          </cell>
          <cell r="N174">
            <v>0</v>
          </cell>
          <cell r="O174">
            <v>0</v>
          </cell>
          <cell r="P174">
            <v>206187</v>
          </cell>
          <cell r="Q174">
            <v>-272411</v>
          </cell>
          <cell r="R174">
            <v>371526</v>
          </cell>
          <cell r="S174">
            <v>-98890</v>
          </cell>
          <cell r="T174">
            <v>9877204</v>
          </cell>
          <cell r="U174">
            <v>5565814</v>
          </cell>
          <cell r="V174">
            <v>8485961</v>
          </cell>
          <cell r="W174">
            <v>33414</v>
          </cell>
          <cell r="X174">
            <v>0</v>
          </cell>
          <cell r="Y174">
            <v>3390</v>
          </cell>
          <cell r="Z174">
            <v>424326</v>
          </cell>
          <cell r="AA174">
            <v>1029530</v>
          </cell>
          <cell r="AB174">
            <v>1453856</v>
          </cell>
        </row>
        <row r="175">
          <cell r="A175" t="str">
            <v xml:space="preserve"> 17-560</v>
          </cell>
          <cell r="B175" t="str">
            <v>DSCS - STATE CIVIL SERVICE</v>
          </cell>
          <cell r="C175">
            <v>7235229</v>
          </cell>
          <cell r="D175">
            <v>2988150</v>
          </cell>
          <cell r="E175">
            <v>0.41299999999999998</v>
          </cell>
          <cell r="F175">
            <v>21338701</v>
          </cell>
          <cell r="G175">
            <v>3.1879999999999999E-3</v>
          </cell>
          <cell r="H175">
            <v>3.2196999999999998E-3</v>
          </cell>
          <cell r="I175">
            <v>-3.18E-5</v>
          </cell>
          <cell r="J175">
            <v>3212479</v>
          </cell>
          <cell r="K175">
            <v>461920</v>
          </cell>
          <cell r="L175">
            <v>0</v>
          </cell>
          <cell r="M175">
            <v>121989</v>
          </cell>
          <cell r="N175">
            <v>0</v>
          </cell>
          <cell r="O175">
            <v>0</v>
          </cell>
          <cell r="P175">
            <v>583274</v>
          </cell>
          <cell r="Q175">
            <v>-770615</v>
          </cell>
          <cell r="R175">
            <v>1050996</v>
          </cell>
          <cell r="S175">
            <v>-279747</v>
          </cell>
          <cell r="T175">
            <v>27941267</v>
          </cell>
          <cell r="U175">
            <v>15744931</v>
          </cell>
          <cell r="V175">
            <v>24340403</v>
          </cell>
          <cell r="W175">
            <v>-240249</v>
          </cell>
          <cell r="X175">
            <v>0</v>
          </cell>
          <cell r="Y175">
            <v>-24374</v>
          </cell>
          <cell r="Z175">
            <v>1200418</v>
          </cell>
          <cell r="AA175">
            <v>2912343</v>
          </cell>
          <cell r="AB175">
            <v>4112761</v>
          </cell>
        </row>
        <row r="176">
          <cell r="A176" t="str">
            <v xml:space="preserve"> 03-130</v>
          </cell>
          <cell r="B176" t="str">
            <v>DVA - DEPARTMENT OF VETERANS AFFAIRS</v>
          </cell>
          <cell r="C176">
            <v>5804005</v>
          </cell>
          <cell r="D176">
            <v>2397054</v>
          </cell>
          <cell r="E176">
            <v>0.41299999999999998</v>
          </cell>
          <cell r="F176">
            <v>17117628</v>
          </cell>
          <cell r="G176">
            <v>2.5573000000000002E-3</v>
          </cell>
          <cell r="H176">
            <v>2.2742000000000001E-3</v>
          </cell>
          <cell r="I176">
            <v>2.831E-4</v>
          </cell>
          <cell r="J176">
            <v>2577009</v>
          </cell>
          <cell r="K176">
            <v>370546</v>
          </cell>
          <cell r="L176">
            <v>0</v>
          </cell>
          <cell r="M176">
            <v>97858</v>
          </cell>
          <cell r="N176">
            <v>0</v>
          </cell>
          <cell r="O176">
            <v>0</v>
          </cell>
          <cell r="P176">
            <v>467895</v>
          </cell>
          <cell r="Q176">
            <v>-618177</v>
          </cell>
          <cell r="R176">
            <v>843095</v>
          </cell>
          <cell r="S176">
            <v>-224409</v>
          </cell>
          <cell r="T176">
            <v>22414121</v>
          </cell>
          <cell r="U176">
            <v>12630379</v>
          </cell>
          <cell r="V176">
            <v>17192667</v>
          </cell>
          <cell r="W176">
            <v>2140163</v>
          </cell>
          <cell r="X176">
            <v>0</v>
          </cell>
          <cell r="Y176">
            <v>217130</v>
          </cell>
          <cell r="Z176">
            <v>962933</v>
          </cell>
          <cell r="AA176">
            <v>2336270</v>
          </cell>
          <cell r="AB176">
            <v>3299203</v>
          </cell>
        </row>
        <row r="177">
          <cell r="A177" t="str">
            <v xml:space="preserve"> 03-131</v>
          </cell>
          <cell r="B177" t="str">
            <v>DVA - LOUISIANA  VETERANS HOME</v>
          </cell>
          <cell r="C177">
            <v>3853990</v>
          </cell>
          <cell r="D177">
            <v>1591698</v>
          </cell>
          <cell r="E177">
            <v>0.41299999999999998</v>
          </cell>
          <cell r="F177">
            <v>11366481</v>
          </cell>
          <cell r="G177">
            <v>1.6980999999999999E-3</v>
          </cell>
          <cell r="H177">
            <v>1.7260000000000001E-3</v>
          </cell>
          <cell r="I177">
            <v>-2.7900000000000001E-5</v>
          </cell>
          <cell r="J177">
            <v>1711190</v>
          </cell>
          <cell r="K177">
            <v>246051</v>
          </cell>
          <cell r="L177">
            <v>0</v>
          </cell>
          <cell r="M177">
            <v>64980</v>
          </cell>
          <cell r="N177">
            <v>0</v>
          </cell>
          <cell r="O177">
            <v>0</v>
          </cell>
          <cell r="P177">
            <v>310692</v>
          </cell>
          <cell r="Q177">
            <v>-410483</v>
          </cell>
          <cell r="R177">
            <v>559834</v>
          </cell>
          <cell r="S177">
            <v>-149013</v>
          </cell>
          <cell r="T177">
            <v>14883469</v>
          </cell>
          <cell r="U177">
            <v>8386849</v>
          </cell>
          <cell r="V177">
            <v>13048417</v>
          </cell>
          <cell r="W177">
            <v>-210992</v>
          </cell>
          <cell r="X177">
            <v>0</v>
          </cell>
          <cell r="Y177">
            <v>-21406</v>
          </cell>
          <cell r="Z177">
            <v>639407</v>
          </cell>
          <cell r="AA177">
            <v>1551336</v>
          </cell>
          <cell r="AB177">
            <v>2190743</v>
          </cell>
        </row>
        <row r="178">
          <cell r="A178" t="str">
            <v xml:space="preserve"> 03-132</v>
          </cell>
          <cell r="B178" t="str">
            <v>DVA - NORTHEAST LA  VETERANS HOME</v>
          </cell>
          <cell r="C178">
            <v>4596214</v>
          </cell>
          <cell r="D178">
            <v>1898237</v>
          </cell>
          <cell r="E178">
            <v>0.41299999999999998</v>
          </cell>
          <cell r="F178">
            <v>13555533</v>
          </cell>
          <cell r="G178">
            <v>2.0252E-3</v>
          </cell>
          <cell r="H178">
            <v>2.2997999999999998E-3</v>
          </cell>
          <cell r="I178">
            <v>-2.7460000000000001E-4</v>
          </cell>
          <cell r="J178">
            <v>2040746</v>
          </cell>
          <cell r="K178">
            <v>293437</v>
          </cell>
          <cell r="L178">
            <v>0</v>
          </cell>
          <cell r="M178">
            <v>77494</v>
          </cell>
          <cell r="N178">
            <v>0</v>
          </cell>
          <cell r="O178">
            <v>0</v>
          </cell>
          <cell r="P178">
            <v>370528</v>
          </cell>
          <cell r="Q178">
            <v>-489537</v>
          </cell>
          <cell r="R178">
            <v>667651</v>
          </cell>
          <cell r="S178">
            <v>-177711</v>
          </cell>
          <cell r="T178">
            <v>17749852</v>
          </cell>
          <cell r="U178">
            <v>10002059</v>
          </cell>
          <cell r="V178">
            <v>17385516</v>
          </cell>
          <cell r="W178">
            <v>-2075754</v>
          </cell>
          <cell r="X178">
            <v>0</v>
          </cell>
          <cell r="Y178">
            <v>-210596</v>
          </cell>
          <cell r="Z178">
            <v>762574</v>
          </cell>
          <cell r="AA178">
            <v>1850081</v>
          </cell>
          <cell r="AB178">
            <v>2612655</v>
          </cell>
        </row>
        <row r="179">
          <cell r="A179" t="str">
            <v xml:space="preserve"> 03-135</v>
          </cell>
          <cell r="B179" t="str">
            <v>DVA - NORTHWEST LA  VETERANS HOME</v>
          </cell>
          <cell r="C179">
            <v>4668257</v>
          </cell>
          <cell r="D179">
            <v>1927990</v>
          </cell>
          <cell r="E179">
            <v>0.41299999999999998</v>
          </cell>
          <cell r="F179">
            <v>13767985</v>
          </cell>
          <cell r="G179">
            <v>2.0569E-3</v>
          </cell>
          <cell r="H179">
            <v>1.8064999999999999E-3</v>
          </cell>
          <cell r="I179">
            <v>2.5040000000000001E-4</v>
          </cell>
          <cell r="J179">
            <v>2072730</v>
          </cell>
          <cell r="K179">
            <v>298036</v>
          </cell>
          <cell r="L179">
            <v>0</v>
          </cell>
          <cell r="M179">
            <v>78709</v>
          </cell>
          <cell r="N179">
            <v>0</v>
          </cell>
          <cell r="O179">
            <v>0</v>
          </cell>
          <cell r="P179">
            <v>376335</v>
          </cell>
          <cell r="Q179">
            <v>-497210</v>
          </cell>
          <cell r="R179">
            <v>678115</v>
          </cell>
          <cell r="S179">
            <v>-180496</v>
          </cell>
          <cell r="T179">
            <v>18028041</v>
          </cell>
          <cell r="U179">
            <v>10158818</v>
          </cell>
          <cell r="V179">
            <v>13656598</v>
          </cell>
          <cell r="W179">
            <v>1893111</v>
          </cell>
          <cell r="X179">
            <v>0</v>
          </cell>
          <cell r="Y179">
            <v>192065</v>
          </cell>
          <cell r="Z179">
            <v>774511</v>
          </cell>
          <cell r="AA179">
            <v>1879092</v>
          </cell>
          <cell r="AB179">
            <v>2653603</v>
          </cell>
        </row>
        <row r="180">
          <cell r="A180" t="str">
            <v xml:space="preserve"> 03-136</v>
          </cell>
          <cell r="B180" t="str">
            <v xml:space="preserve">DVA - SOUTHEAST LA  VETERANS HOME </v>
          </cell>
          <cell r="C180">
            <v>4448816</v>
          </cell>
          <cell r="D180">
            <v>1837361</v>
          </cell>
          <cell r="E180">
            <v>0.41299999999999998</v>
          </cell>
          <cell r="F180">
            <v>13120788</v>
          </cell>
          <cell r="G180">
            <v>1.9602E-3</v>
          </cell>
          <cell r="H180">
            <v>2.212E-3</v>
          </cell>
          <cell r="I180">
            <v>-2.5179999999999999E-4</v>
          </cell>
          <cell r="J180">
            <v>1975296</v>
          </cell>
          <cell r="K180">
            <v>284026</v>
          </cell>
          <cell r="L180">
            <v>0</v>
          </cell>
          <cell r="M180">
            <v>75009</v>
          </cell>
          <cell r="N180">
            <v>0</v>
          </cell>
          <cell r="O180">
            <v>0</v>
          </cell>
          <cell r="P180">
            <v>358645</v>
          </cell>
          <cell r="Q180">
            <v>-473837</v>
          </cell>
          <cell r="R180">
            <v>646239</v>
          </cell>
          <cell r="S180">
            <v>-172011</v>
          </cell>
          <cell r="T180">
            <v>17180589</v>
          </cell>
          <cell r="U180">
            <v>9681279</v>
          </cell>
          <cell r="V180">
            <v>16722224</v>
          </cell>
          <cell r="W180">
            <v>-1903467</v>
          </cell>
          <cell r="X180">
            <v>0</v>
          </cell>
          <cell r="Y180">
            <v>-193116</v>
          </cell>
          <cell r="Z180">
            <v>738099</v>
          </cell>
          <cell r="AA180">
            <v>1790765</v>
          </cell>
          <cell r="AB180">
            <v>2528864</v>
          </cell>
        </row>
        <row r="181">
          <cell r="A181" t="str">
            <v xml:space="preserve"> 03-134</v>
          </cell>
          <cell r="B181" t="str">
            <v>DVA - SOUTHWEST LA  VETERANS HOME</v>
          </cell>
          <cell r="C181">
            <v>4332026</v>
          </cell>
          <cell r="D181">
            <v>1789127</v>
          </cell>
          <cell r="E181">
            <v>0.41299999999999998</v>
          </cell>
          <cell r="F181">
            <v>12776339</v>
          </cell>
          <cell r="G181">
            <v>1.9088E-3</v>
          </cell>
          <cell r="H181">
            <v>2.1529000000000001E-3</v>
          </cell>
          <cell r="I181">
            <v>-2.441E-4</v>
          </cell>
          <cell r="J181">
            <v>1923440</v>
          </cell>
          <cell r="K181">
            <v>276570</v>
          </cell>
          <cell r="L181">
            <v>0</v>
          </cell>
          <cell r="M181">
            <v>73040</v>
          </cell>
          <cell r="N181">
            <v>0</v>
          </cell>
          <cell r="O181">
            <v>0</v>
          </cell>
          <cell r="P181">
            <v>349230</v>
          </cell>
          <cell r="Q181">
            <v>-461398</v>
          </cell>
          <cell r="R181">
            <v>629274</v>
          </cell>
          <cell r="S181">
            <v>-167496</v>
          </cell>
          <cell r="T181">
            <v>16729562</v>
          </cell>
          <cell r="U181">
            <v>9427124</v>
          </cell>
          <cell r="V181">
            <v>16275066</v>
          </cell>
          <cell r="W181">
            <v>-1845333</v>
          </cell>
          <cell r="X181">
            <v>0</v>
          </cell>
          <cell r="Y181">
            <v>-187218</v>
          </cell>
          <cell r="Z181">
            <v>718745</v>
          </cell>
          <cell r="AA181">
            <v>1743730</v>
          </cell>
          <cell r="AB181">
            <v>2462475</v>
          </cell>
        </row>
        <row r="182">
          <cell r="A182" t="str">
            <v xml:space="preserve"> LsrAgy00117</v>
          </cell>
          <cell r="B182" t="str">
            <v>EAST BATON ROUGE PARISH SCHOOL BOARD</v>
          </cell>
          <cell r="C182">
            <v>547745</v>
          </cell>
          <cell r="D182">
            <v>226218</v>
          </cell>
          <cell r="E182">
            <v>0.41299999999999998</v>
          </cell>
          <cell r="F182">
            <v>1615483</v>
          </cell>
          <cell r="G182">
            <v>2.4140000000000001E-4</v>
          </cell>
          <cell r="H182">
            <v>1.6589999999999999E-4</v>
          </cell>
          <cell r="I182">
            <v>7.5500000000000006E-5</v>
          </cell>
          <cell r="J182">
            <v>243206</v>
          </cell>
          <cell r="K182">
            <v>34970</v>
          </cell>
          <cell r="L182">
            <v>0</v>
          </cell>
          <cell r="M182">
            <v>9235</v>
          </cell>
          <cell r="N182">
            <v>0</v>
          </cell>
          <cell r="O182">
            <v>0</v>
          </cell>
          <cell r="P182">
            <v>44158</v>
          </cell>
          <cell r="Q182">
            <v>-58341</v>
          </cell>
          <cell r="R182">
            <v>79567</v>
          </cell>
          <cell r="S182">
            <v>-21179</v>
          </cell>
          <cell r="T182">
            <v>2115342</v>
          </cell>
          <cell r="U182">
            <v>1191997</v>
          </cell>
          <cell r="V182">
            <v>1254086</v>
          </cell>
          <cell r="W182">
            <v>570458</v>
          </cell>
          <cell r="X182">
            <v>0</v>
          </cell>
          <cell r="Y182">
            <v>57876</v>
          </cell>
          <cell r="Z182">
            <v>90897</v>
          </cell>
          <cell r="AA182">
            <v>220467</v>
          </cell>
          <cell r="AB182">
            <v>311364</v>
          </cell>
        </row>
        <row r="183">
          <cell r="A183" t="str">
            <v xml:space="preserve"> LsrAgy00941</v>
          </cell>
          <cell r="B183" t="str">
            <v>EAST JEFFERSON POLICE DEPT</v>
          </cell>
          <cell r="C183">
            <v>1244881</v>
          </cell>
          <cell r="D183">
            <v>563212</v>
          </cell>
          <cell r="E183">
            <v>0.4524223</v>
          </cell>
          <cell r="F183">
            <v>4021940</v>
          </cell>
          <cell r="G183">
            <v>6.0090000000000002E-4</v>
          </cell>
          <cell r="H183">
            <v>6.9660000000000002E-4</v>
          </cell>
          <cell r="I183">
            <v>-9.5699999999999995E-5</v>
          </cell>
          <cell r="J183">
            <v>605491</v>
          </cell>
          <cell r="K183">
            <v>87063</v>
          </cell>
          <cell r="L183">
            <v>0</v>
          </cell>
          <cell r="M183">
            <v>22993</v>
          </cell>
          <cell r="N183">
            <v>0</v>
          </cell>
          <cell r="O183">
            <v>0</v>
          </cell>
          <cell r="P183">
            <v>109936</v>
          </cell>
          <cell r="Q183">
            <v>-145246</v>
          </cell>
          <cell r="R183">
            <v>198093</v>
          </cell>
          <cell r="S183">
            <v>-52727</v>
          </cell>
          <cell r="T183">
            <v>5266399</v>
          </cell>
          <cell r="U183">
            <v>2967621</v>
          </cell>
          <cell r="V183">
            <v>5265889</v>
          </cell>
          <cell r="W183">
            <v>-723467</v>
          </cell>
          <cell r="X183">
            <v>0</v>
          </cell>
          <cell r="Y183">
            <v>-73399</v>
          </cell>
          <cell r="Z183">
            <v>226265</v>
          </cell>
          <cell r="AA183">
            <v>548912</v>
          </cell>
          <cell r="AB183">
            <v>775177</v>
          </cell>
        </row>
        <row r="184">
          <cell r="A184" t="str">
            <v xml:space="preserve"> LsrAgy00754</v>
          </cell>
          <cell r="B184" t="str">
            <v>EUNICE CITY COURT</v>
          </cell>
          <cell r="C184">
            <v>64578</v>
          </cell>
          <cell r="D184">
            <v>28866</v>
          </cell>
          <cell r="E184">
            <v>0.44700000000000001</v>
          </cell>
          <cell r="F184">
            <v>206161</v>
          </cell>
          <cell r="G184">
            <v>3.0800000000000003E-5</v>
          </cell>
          <cell r="H184">
            <v>2.2399999999999999E-5</v>
          </cell>
          <cell r="I184">
            <v>8.3999999999999992E-6</v>
          </cell>
          <cell r="J184">
            <v>31037</v>
          </cell>
          <cell r="K184">
            <v>4463</v>
          </cell>
          <cell r="L184">
            <v>0</v>
          </cell>
          <cell r="M184">
            <v>1179</v>
          </cell>
          <cell r="N184">
            <v>0</v>
          </cell>
          <cell r="O184">
            <v>0</v>
          </cell>
          <cell r="P184">
            <v>5635</v>
          </cell>
          <cell r="Q184">
            <v>-7445</v>
          </cell>
          <cell r="R184">
            <v>10154</v>
          </cell>
          <cell r="S184">
            <v>-2703</v>
          </cell>
          <cell r="T184">
            <v>269950</v>
          </cell>
          <cell r="U184">
            <v>152117</v>
          </cell>
          <cell r="V184">
            <v>169338</v>
          </cell>
          <cell r="W184">
            <v>63502</v>
          </cell>
          <cell r="X184">
            <v>0</v>
          </cell>
          <cell r="Y184">
            <v>6443</v>
          </cell>
          <cell r="Z184">
            <v>11598</v>
          </cell>
          <cell r="AA184">
            <v>28137</v>
          </cell>
          <cell r="AB184">
            <v>39735</v>
          </cell>
        </row>
        <row r="185">
          <cell r="A185">
            <v>20147</v>
          </cell>
          <cell r="B185" t="str">
            <v>FIFTH LA LEVEE BOARD</v>
          </cell>
          <cell r="C185">
            <v>522812</v>
          </cell>
          <cell r="D185">
            <v>215921</v>
          </cell>
          <cell r="E185">
            <v>0.41299999999999998</v>
          </cell>
          <cell r="F185">
            <v>1541921</v>
          </cell>
          <cell r="G185">
            <v>2.3039999999999999E-4</v>
          </cell>
          <cell r="H185">
            <v>2.6370000000000001E-4</v>
          </cell>
          <cell r="I185">
            <v>-3.3399999999999999E-5</v>
          </cell>
          <cell r="J185">
            <v>232132</v>
          </cell>
          <cell r="K185">
            <v>33378</v>
          </cell>
          <cell r="L185">
            <v>0</v>
          </cell>
          <cell r="M185">
            <v>8815</v>
          </cell>
          <cell r="N185">
            <v>0</v>
          </cell>
          <cell r="O185">
            <v>0</v>
          </cell>
          <cell r="P185">
            <v>42147</v>
          </cell>
          <cell r="Q185">
            <v>-55684</v>
          </cell>
          <cell r="R185">
            <v>75944</v>
          </cell>
          <cell r="S185">
            <v>-20214</v>
          </cell>
          <cell r="T185">
            <v>2019019</v>
          </cell>
          <cell r="U185">
            <v>1137719</v>
          </cell>
          <cell r="V185">
            <v>1993806</v>
          </cell>
          <cell r="W185">
            <v>-252344</v>
          </cell>
          <cell r="X185">
            <v>0</v>
          </cell>
          <cell r="Y185">
            <v>-25602</v>
          </cell>
          <cell r="Z185">
            <v>86755</v>
          </cell>
          <cell r="AA185">
            <v>210431</v>
          </cell>
          <cell r="AB185">
            <v>297186</v>
          </cell>
        </row>
        <row r="186">
          <cell r="A186" t="str">
            <v xml:space="preserve"> LsrAgy00278</v>
          </cell>
          <cell r="B186" t="str">
            <v>FLORIDA PARISHES JUV DETENTION CENTER</v>
          </cell>
          <cell r="C186">
            <v>5515554</v>
          </cell>
          <cell r="D186">
            <v>2277924</v>
          </cell>
          <cell r="E186">
            <v>0.41299999999999998</v>
          </cell>
          <cell r="F186">
            <v>16266880</v>
          </cell>
          <cell r="G186">
            <v>2.4302E-3</v>
          </cell>
          <cell r="H186">
            <v>1.9843E-3</v>
          </cell>
          <cell r="I186">
            <v>4.46E-4</v>
          </cell>
          <cell r="J186">
            <v>2448931</v>
          </cell>
          <cell r="K186">
            <v>352130</v>
          </cell>
          <cell r="L186">
            <v>0</v>
          </cell>
          <cell r="M186">
            <v>92994</v>
          </cell>
          <cell r="N186">
            <v>0</v>
          </cell>
          <cell r="O186">
            <v>0</v>
          </cell>
          <cell r="P186">
            <v>444640</v>
          </cell>
          <cell r="Q186">
            <v>-587453</v>
          </cell>
          <cell r="R186">
            <v>801194</v>
          </cell>
          <cell r="S186">
            <v>-213256</v>
          </cell>
          <cell r="T186">
            <v>21300137</v>
          </cell>
          <cell r="U186">
            <v>12002648</v>
          </cell>
          <cell r="V186">
            <v>15000569</v>
          </cell>
          <cell r="W186">
            <v>3371418</v>
          </cell>
          <cell r="X186">
            <v>0</v>
          </cell>
          <cell r="Y186">
            <v>342047</v>
          </cell>
          <cell r="Z186">
            <v>915074</v>
          </cell>
          <cell r="AA186">
            <v>2220159</v>
          </cell>
          <cell r="AB186">
            <v>3135233</v>
          </cell>
        </row>
        <row r="187">
          <cell r="A187">
            <v>2002</v>
          </cell>
          <cell r="B187" t="str">
            <v>GREATER BATON ROUGE PORT COM</v>
          </cell>
          <cell r="C187">
            <v>2009749</v>
          </cell>
          <cell r="D187">
            <v>830026</v>
          </cell>
          <cell r="E187">
            <v>0.41299999999999998</v>
          </cell>
          <cell r="F187">
            <v>5927320</v>
          </cell>
          <cell r="G187">
            <v>8.855E-4</v>
          </cell>
          <cell r="H187">
            <v>9.2820000000000001E-4</v>
          </cell>
          <cell r="I187">
            <v>-4.2700000000000001E-5</v>
          </cell>
          <cell r="J187">
            <v>892341</v>
          </cell>
          <cell r="K187">
            <v>128309</v>
          </cell>
          <cell r="L187">
            <v>0</v>
          </cell>
          <cell r="M187">
            <v>33885</v>
          </cell>
          <cell r="N187">
            <v>0</v>
          </cell>
          <cell r="O187">
            <v>0</v>
          </cell>
          <cell r="P187">
            <v>162018</v>
          </cell>
          <cell r="Q187">
            <v>-214056</v>
          </cell>
          <cell r="R187">
            <v>291939</v>
          </cell>
          <cell r="S187">
            <v>-77706</v>
          </cell>
          <cell r="T187">
            <v>7761337</v>
          </cell>
          <cell r="U187">
            <v>4373521</v>
          </cell>
          <cell r="V187">
            <v>7017028</v>
          </cell>
          <cell r="W187">
            <v>-322650</v>
          </cell>
          <cell r="X187">
            <v>0</v>
          </cell>
          <cell r="Y187">
            <v>-32734</v>
          </cell>
          <cell r="Z187">
            <v>333429</v>
          </cell>
          <cell r="AA187">
            <v>808986</v>
          </cell>
          <cell r="AB187">
            <v>1142415</v>
          </cell>
        </row>
        <row r="188">
          <cell r="A188" t="str">
            <v xml:space="preserve"> LsrAgy00378</v>
          </cell>
          <cell r="B188" t="str">
            <v>GREATER KROTZ SPRINGS PORT COMM</v>
          </cell>
          <cell r="C188">
            <v>119820</v>
          </cell>
          <cell r="D188">
            <v>49486</v>
          </cell>
          <cell r="E188">
            <v>0.41299999999999998</v>
          </cell>
          <cell r="F188">
            <v>353351</v>
          </cell>
          <cell r="G188">
            <v>5.2800000000000003E-5</v>
          </cell>
          <cell r="H188">
            <v>3.6900000000000002E-5</v>
          </cell>
          <cell r="I188">
            <v>1.59E-5</v>
          </cell>
          <cell r="J188">
            <v>53196</v>
          </cell>
          <cell r="K188">
            <v>7649</v>
          </cell>
          <cell r="L188">
            <v>0</v>
          </cell>
          <cell r="M188">
            <v>2020</v>
          </cell>
          <cell r="N188">
            <v>0</v>
          </cell>
          <cell r="O188">
            <v>0</v>
          </cell>
          <cell r="P188">
            <v>9659</v>
          </cell>
          <cell r="Q188">
            <v>-12761</v>
          </cell>
          <cell r="R188">
            <v>17404</v>
          </cell>
          <cell r="S188">
            <v>-4632</v>
          </cell>
          <cell r="T188">
            <v>462684</v>
          </cell>
          <cell r="U188">
            <v>260723</v>
          </cell>
          <cell r="V188">
            <v>278652</v>
          </cell>
          <cell r="W188">
            <v>120427</v>
          </cell>
          <cell r="X188">
            <v>0</v>
          </cell>
          <cell r="Y188">
            <v>12218</v>
          </cell>
          <cell r="Z188">
            <v>19881</v>
          </cell>
          <cell r="AA188">
            <v>48223</v>
          </cell>
          <cell r="AB188">
            <v>68104</v>
          </cell>
        </row>
        <row r="189">
          <cell r="A189" t="str">
            <v xml:space="preserve"> LsrAgy00227</v>
          </cell>
          <cell r="B189" t="str">
            <v>GREATER LAFOURCHE PORT COMMISSION</v>
          </cell>
          <cell r="C189">
            <v>2977170</v>
          </cell>
          <cell r="D189">
            <v>1308679</v>
          </cell>
          <cell r="E189">
            <v>0.43957160000000001</v>
          </cell>
          <cell r="F189">
            <v>9345437</v>
          </cell>
          <cell r="G189">
            <v>1.3962E-3</v>
          </cell>
          <cell r="H189">
            <v>1.3385000000000001E-3</v>
          </cell>
          <cell r="I189">
            <v>5.77E-5</v>
          </cell>
          <cell r="J189">
            <v>1406928</v>
          </cell>
          <cell r="K189">
            <v>202301</v>
          </cell>
          <cell r="L189">
            <v>0</v>
          </cell>
          <cell r="M189">
            <v>53426</v>
          </cell>
          <cell r="N189">
            <v>0</v>
          </cell>
          <cell r="O189">
            <v>0</v>
          </cell>
          <cell r="P189">
            <v>255449</v>
          </cell>
          <cell r="Q189">
            <v>-337496</v>
          </cell>
          <cell r="R189">
            <v>460291</v>
          </cell>
          <cell r="S189">
            <v>-122517</v>
          </cell>
          <cell r="T189">
            <v>12237079</v>
          </cell>
          <cell r="U189">
            <v>6895606</v>
          </cell>
          <cell r="V189">
            <v>10118336</v>
          </cell>
          <cell r="W189">
            <v>436499</v>
          </cell>
          <cell r="X189">
            <v>0</v>
          </cell>
          <cell r="Y189">
            <v>44285</v>
          </cell>
          <cell r="Z189">
            <v>525729</v>
          </cell>
          <cell r="AA189">
            <v>1275484</v>
          </cell>
          <cell r="AB189">
            <v>1801213</v>
          </cell>
        </row>
        <row r="190">
          <cell r="A190" t="str">
            <v xml:space="preserve"> LsrAgy00780</v>
          </cell>
          <cell r="B190" t="str">
            <v>IBERIA PARISH GOVERNMENT</v>
          </cell>
          <cell r="C190">
            <v>18911</v>
          </cell>
          <cell r="D190">
            <v>8453</v>
          </cell>
          <cell r="E190">
            <v>0.44700000000000001</v>
          </cell>
          <cell r="F190">
            <v>60376</v>
          </cell>
          <cell r="G190">
            <v>9.0000000000000002E-6</v>
          </cell>
          <cell r="H190">
            <v>1.0000000000000001E-5</v>
          </cell>
          <cell r="I190">
            <v>-9.9999999999999995E-7</v>
          </cell>
          <cell r="J190">
            <v>9089</v>
          </cell>
          <cell r="K190">
            <v>1307</v>
          </cell>
          <cell r="L190">
            <v>0</v>
          </cell>
          <cell r="M190">
            <v>345</v>
          </cell>
          <cell r="N190">
            <v>0</v>
          </cell>
          <cell r="O190">
            <v>0</v>
          </cell>
          <cell r="P190">
            <v>1650</v>
          </cell>
          <cell r="Q190">
            <v>-2180</v>
          </cell>
          <cell r="R190">
            <v>2974</v>
          </cell>
          <cell r="S190">
            <v>-792</v>
          </cell>
          <cell r="T190">
            <v>79057</v>
          </cell>
          <cell r="U190">
            <v>44549</v>
          </cell>
          <cell r="V190">
            <v>75673</v>
          </cell>
          <cell r="W190">
            <v>-7484</v>
          </cell>
          <cell r="X190">
            <v>0</v>
          </cell>
          <cell r="Y190">
            <v>-759</v>
          </cell>
          <cell r="Z190">
            <v>3389</v>
          </cell>
          <cell r="AA190">
            <v>8248</v>
          </cell>
          <cell r="AB190">
            <v>11637</v>
          </cell>
        </row>
        <row r="191">
          <cell r="A191" t="str">
            <v xml:space="preserve"> LsrAgy00068</v>
          </cell>
          <cell r="B191" t="str">
            <v>IBERIA PARISH SCHOOL BOARD</v>
          </cell>
          <cell r="C191">
            <v>136472</v>
          </cell>
          <cell r="D191">
            <v>56363</v>
          </cell>
          <cell r="E191">
            <v>0.41299999999999998</v>
          </cell>
          <cell r="F191">
            <v>402482</v>
          </cell>
          <cell r="G191">
            <v>6.0099999999999997E-5</v>
          </cell>
          <cell r="H191">
            <v>6.1600000000000007E-5</v>
          </cell>
          <cell r="I191">
            <v>-1.5E-6</v>
          </cell>
          <cell r="J191">
            <v>60592</v>
          </cell>
          <cell r="K191">
            <v>8713</v>
          </cell>
          <cell r="L191">
            <v>0</v>
          </cell>
          <cell r="M191">
            <v>2301</v>
          </cell>
          <cell r="N191">
            <v>0</v>
          </cell>
          <cell r="O191">
            <v>0</v>
          </cell>
          <cell r="P191">
            <v>11001</v>
          </cell>
          <cell r="Q191">
            <v>-14535</v>
          </cell>
          <cell r="R191">
            <v>19823</v>
          </cell>
          <cell r="S191">
            <v>-5276</v>
          </cell>
          <cell r="T191">
            <v>527017</v>
          </cell>
          <cell r="U191">
            <v>296974</v>
          </cell>
          <cell r="V191">
            <v>465907</v>
          </cell>
          <cell r="W191">
            <v>-11340</v>
          </cell>
          <cell r="X191">
            <v>0</v>
          </cell>
          <cell r="Y191">
            <v>-1150</v>
          </cell>
          <cell r="Z191">
            <v>22630</v>
          </cell>
          <cell r="AA191">
            <v>54943</v>
          </cell>
          <cell r="AB191">
            <v>77573</v>
          </cell>
        </row>
        <row r="192">
          <cell r="A192" t="str">
            <v xml:space="preserve"> LsrAgy00516</v>
          </cell>
          <cell r="B192" t="str">
            <v>IBERVILLE PARISH SCHOOL BOARD</v>
          </cell>
          <cell r="C192">
            <v>129468</v>
          </cell>
          <cell r="D192">
            <v>53470</v>
          </cell>
          <cell r="E192">
            <v>0.41299999999999998</v>
          </cell>
          <cell r="F192">
            <v>381866</v>
          </cell>
          <cell r="G192">
            <v>5.7099999999999999E-5</v>
          </cell>
          <cell r="H192">
            <v>2.94E-5</v>
          </cell>
          <cell r="I192">
            <v>2.7699999999999999E-5</v>
          </cell>
          <cell r="J192">
            <v>57489</v>
          </cell>
          <cell r="K192">
            <v>8266</v>
          </cell>
          <cell r="L192">
            <v>0</v>
          </cell>
          <cell r="M192">
            <v>2183</v>
          </cell>
          <cell r="N192">
            <v>0</v>
          </cell>
          <cell r="O192">
            <v>0</v>
          </cell>
          <cell r="P192">
            <v>10438</v>
          </cell>
          <cell r="Q192">
            <v>-13791</v>
          </cell>
          <cell r="R192">
            <v>18808</v>
          </cell>
          <cell r="S192">
            <v>-5006</v>
          </cell>
          <cell r="T192">
            <v>500022</v>
          </cell>
          <cell r="U192">
            <v>281763</v>
          </cell>
          <cell r="V192">
            <v>221954</v>
          </cell>
          <cell r="W192">
            <v>209329</v>
          </cell>
          <cell r="X192">
            <v>0</v>
          </cell>
          <cell r="Y192">
            <v>21237</v>
          </cell>
          <cell r="Z192">
            <v>21501</v>
          </cell>
          <cell r="AA192">
            <v>52099</v>
          </cell>
          <cell r="AB192">
            <v>73600</v>
          </cell>
        </row>
        <row r="193">
          <cell r="A193" t="str">
            <v xml:space="preserve"> LsrAgy00947</v>
          </cell>
          <cell r="B193" t="str">
            <v>INSPIRENOLA SCHOOLS</v>
          </cell>
          <cell r="C193">
            <v>69750</v>
          </cell>
          <cell r="D193">
            <v>28807</v>
          </cell>
          <cell r="E193">
            <v>0.41299999999999998</v>
          </cell>
          <cell r="F193">
            <v>205692</v>
          </cell>
          <cell r="G193">
            <v>3.0700000000000001E-5</v>
          </cell>
          <cell r="H193">
            <v>3.5299999999999997E-5</v>
          </cell>
          <cell r="I193">
            <v>-4.6E-6</v>
          </cell>
          <cell r="J193">
            <v>30966</v>
          </cell>
          <cell r="K193">
            <v>4453</v>
          </cell>
          <cell r="L193">
            <v>0</v>
          </cell>
          <cell r="M193">
            <v>1176</v>
          </cell>
          <cell r="N193">
            <v>0</v>
          </cell>
          <cell r="O193">
            <v>0</v>
          </cell>
          <cell r="P193">
            <v>5622</v>
          </cell>
          <cell r="Q193">
            <v>-7428</v>
          </cell>
          <cell r="R193">
            <v>10131</v>
          </cell>
          <cell r="S193">
            <v>-2697</v>
          </cell>
          <cell r="T193">
            <v>269337</v>
          </cell>
          <cell r="U193">
            <v>151772</v>
          </cell>
          <cell r="V193">
            <v>267086</v>
          </cell>
          <cell r="W193">
            <v>-34775</v>
          </cell>
          <cell r="X193">
            <v>0</v>
          </cell>
          <cell r="Y193">
            <v>-3528</v>
          </cell>
          <cell r="Z193">
            <v>11560</v>
          </cell>
          <cell r="AA193">
            <v>28085</v>
          </cell>
          <cell r="AB193">
            <v>39645</v>
          </cell>
        </row>
        <row r="194">
          <cell r="A194" t="str">
            <v xml:space="preserve"> LsrAgy00798</v>
          </cell>
          <cell r="B194" t="str">
            <v>JEANERETTE CITY COURT</v>
          </cell>
          <cell r="C194">
            <v>3259</v>
          </cell>
          <cell r="D194">
            <v>1457</v>
          </cell>
          <cell r="E194">
            <v>0.44700000000000001</v>
          </cell>
          <cell r="F194">
            <v>10375</v>
          </cell>
          <cell r="G194">
            <v>1.5999999999999999E-6</v>
          </cell>
          <cell r="H194">
            <v>1.5999999999999999E-6</v>
          </cell>
          <cell r="I194">
            <v>-9.9999999999999995E-8</v>
          </cell>
          <cell r="J194">
            <v>1562</v>
          </cell>
          <cell r="K194">
            <v>225</v>
          </cell>
          <cell r="L194">
            <v>0</v>
          </cell>
          <cell r="M194">
            <v>59</v>
          </cell>
          <cell r="N194">
            <v>0</v>
          </cell>
          <cell r="O194">
            <v>0</v>
          </cell>
          <cell r="P194">
            <v>284</v>
          </cell>
          <cell r="Q194">
            <v>-375</v>
          </cell>
          <cell r="R194">
            <v>511</v>
          </cell>
          <cell r="S194">
            <v>-136</v>
          </cell>
          <cell r="T194">
            <v>13585</v>
          </cell>
          <cell r="U194">
            <v>7655</v>
          </cell>
          <cell r="V194">
            <v>12398</v>
          </cell>
          <cell r="W194">
            <v>-680</v>
          </cell>
          <cell r="X194">
            <v>0</v>
          </cell>
          <cell r="Y194">
            <v>-69</v>
          </cell>
          <cell r="Z194">
            <v>602</v>
          </cell>
          <cell r="AA194">
            <v>1398</v>
          </cell>
          <cell r="AB194">
            <v>2000</v>
          </cell>
        </row>
        <row r="195">
          <cell r="A195" t="str">
            <v xml:space="preserve"> LsrAgy00535</v>
          </cell>
          <cell r="B195" t="str">
            <v>JEFFERSON DAVIS PARISH</v>
          </cell>
          <cell r="C195">
            <v>4167</v>
          </cell>
          <cell r="D195">
            <v>1909</v>
          </cell>
          <cell r="E195">
            <v>0.45800000000000002</v>
          </cell>
          <cell r="F195">
            <v>13655</v>
          </cell>
          <cell r="G195">
            <v>1.9999999999999999E-6</v>
          </cell>
          <cell r="H195">
            <v>2.2000000000000001E-6</v>
          </cell>
          <cell r="I195">
            <v>-9.9999999999999995E-8</v>
          </cell>
          <cell r="J195">
            <v>2056</v>
          </cell>
          <cell r="K195">
            <v>296</v>
          </cell>
          <cell r="L195">
            <v>0</v>
          </cell>
          <cell r="M195">
            <v>78</v>
          </cell>
          <cell r="N195">
            <v>0</v>
          </cell>
          <cell r="O195">
            <v>0</v>
          </cell>
          <cell r="P195">
            <v>373</v>
          </cell>
          <cell r="Q195">
            <v>-493</v>
          </cell>
          <cell r="R195">
            <v>673</v>
          </cell>
          <cell r="S195">
            <v>-179</v>
          </cell>
          <cell r="T195">
            <v>17880</v>
          </cell>
          <cell r="U195">
            <v>10075</v>
          </cell>
          <cell r="V195">
            <v>16405</v>
          </cell>
          <cell r="W195">
            <v>-983</v>
          </cell>
          <cell r="X195">
            <v>0</v>
          </cell>
          <cell r="Y195">
            <v>-100</v>
          </cell>
          <cell r="Z195">
            <v>753</v>
          </cell>
          <cell r="AA195">
            <v>1879</v>
          </cell>
          <cell r="AB195">
            <v>2632</v>
          </cell>
        </row>
        <row r="196">
          <cell r="A196" t="str">
            <v xml:space="preserve"> LsrAgy00942</v>
          </cell>
          <cell r="B196" t="str">
            <v>JEFFERSON DAVIS PARISH SCHOOL BOARD</v>
          </cell>
          <cell r="C196">
            <v>38240</v>
          </cell>
          <cell r="D196">
            <v>15793</v>
          </cell>
          <cell r="E196">
            <v>0.41299999999999998</v>
          </cell>
          <cell r="F196">
            <v>112786</v>
          </cell>
          <cell r="G196">
            <v>1.6900000000000001E-5</v>
          </cell>
          <cell r="H196">
            <v>1.7900000000000001E-5</v>
          </cell>
          <cell r="I196">
            <v>-1.1000000000000001E-6</v>
          </cell>
          <cell r="J196">
            <v>16980</v>
          </cell>
          <cell r="K196">
            <v>2441</v>
          </cell>
          <cell r="L196">
            <v>0</v>
          </cell>
          <cell r="M196">
            <v>645</v>
          </cell>
          <cell r="N196">
            <v>0</v>
          </cell>
          <cell r="O196">
            <v>0</v>
          </cell>
          <cell r="P196">
            <v>3083</v>
          </cell>
          <cell r="Q196">
            <v>-4073</v>
          </cell>
          <cell r="R196">
            <v>5555</v>
          </cell>
          <cell r="S196">
            <v>-1479</v>
          </cell>
          <cell r="T196">
            <v>147684</v>
          </cell>
          <cell r="U196">
            <v>83220</v>
          </cell>
          <cell r="V196">
            <v>135546</v>
          </cell>
          <cell r="W196">
            <v>-8165</v>
          </cell>
          <cell r="X196">
            <v>0</v>
          </cell>
          <cell r="Y196">
            <v>-828</v>
          </cell>
          <cell r="Z196">
            <v>6364</v>
          </cell>
          <cell r="AA196">
            <v>15374</v>
          </cell>
          <cell r="AB196">
            <v>21738</v>
          </cell>
        </row>
        <row r="197">
          <cell r="A197" t="str">
            <v xml:space="preserve"> LsrAgy00767</v>
          </cell>
          <cell r="B197" t="str">
            <v>JEFFERSON PARISH</v>
          </cell>
          <cell r="C197">
            <v>451822</v>
          </cell>
          <cell r="D197">
            <v>201964</v>
          </cell>
          <cell r="E197">
            <v>0.44700000000000001</v>
          </cell>
          <cell r="F197">
            <v>1442255</v>
          </cell>
          <cell r="G197">
            <v>2.1550000000000001E-4</v>
          </cell>
          <cell r="H197">
            <v>2.365E-4</v>
          </cell>
          <cell r="I197">
            <v>-2.1100000000000001E-5</v>
          </cell>
          <cell r="J197">
            <v>217127</v>
          </cell>
          <cell r="K197">
            <v>31221</v>
          </cell>
          <cell r="L197">
            <v>0</v>
          </cell>
          <cell r="M197">
            <v>8245</v>
          </cell>
          <cell r="N197">
            <v>0</v>
          </cell>
          <cell r="O197">
            <v>0</v>
          </cell>
          <cell r="P197">
            <v>39423</v>
          </cell>
          <cell r="Q197">
            <v>-52085</v>
          </cell>
          <cell r="R197">
            <v>71035</v>
          </cell>
          <cell r="S197">
            <v>-18908</v>
          </cell>
          <cell r="T197">
            <v>1888513</v>
          </cell>
          <cell r="U197">
            <v>1064179</v>
          </cell>
          <cell r="V197">
            <v>1788181</v>
          </cell>
          <cell r="W197">
            <v>-159284</v>
          </cell>
          <cell r="X197">
            <v>0</v>
          </cell>
          <cell r="Y197">
            <v>-16160</v>
          </cell>
          <cell r="Z197">
            <v>81145</v>
          </cell>
          <cell r="AA197">
            <v>196831</v>
          </cell>
          <cell r="AB197">
            <v>277976</v>
          </cell>
        </row>
        <row r="198">
          <cell r="A198" t="str">
            <v xml:space="preserve"> LsrAgy00103</v>
          </cell>
          <cell r="B198" t="str">
            <v>JEFFERSON PARISH PUBLIC SCHOOL SYSTEM</v>
          </cell>
          <cell r="C198">
            <v>916283</v>
          </cell>
          <cell r="D198">
            <v>378425</v>
          </cell>
          <cell r="E198">
            <v>0.41299999999999998</v>
          </cell>
          <cell r="F198">
            <v>2702378</v>
          </cell>
          <cell r="G198">
            <v>4.037E-4</v>
          </cell>
          <cell r="H198">
            <v>4.505E-4</v>
          </cell>
          <cell r="I198">
            <v>-4.6799999999999999E-5</v>
          </cell>
          <cell r="J198">
            <v>406835</v>
          </cell>
          <cell r="K198">
            <v>58499</v>
          </cell>
          <cell r="L198">
            <v>0</v>
          </cell>
          <cell r="M198">
            <v>15449</v>
          </cell>
          <cell r="N198">
            <v>0</v>
          </cell>
          <cell r="O198">
            <v>0</v>
          </cell>
          <cell r="P198">
            <v>73867</v>
          </cell>
          <cell r="Q198">
            <v>-97592</v>
          </cell>
          <cell r="R198">
            <v>133100</v>
          </cell>
          <cell r="S198">
            <v>-35428</v>
          </cell>
          <cell r="T198">
            <v>3538541</v>
          </cell>
          <cell r="U198">
            <v>1993971</v>
          </cell>
          <cell r="V198">
            <v>3405664</v>
          </cell>
          <cell r="W198">
            <v>-353569</v>
          </cell>
          <cell r="X198">
            <v>0</v>
          </cell>
          <cell r="Y198">
            <v>-35871</v>
          </cell>
          <cell r="Z198">
            <v>152010</v>
          </cell>
          <cell r="AA198">
            <v>368839</v>
          </cell>
          <cell r="AB198">
            <v>520849</v>
          </cell>
        </row>
        <row r="199">
          <cell r="A199" t="str">
            <v xml:space="preserve"> 19-657</v>
          </cell>
          <cell r="B199" t="str">
            <v>JIMMY D. LONG SR. LA SCHOOL FOR MATH SCI &amp; ARTS</v>
          </cell>
          <cell r="C199">
            <v>663241</v>
          </cell>
          <cell r="D199">
            <v>273918</v>
          </cell>
          <cell r="E199">
            <v>0.41299999999999998</v>
          </cell>
          <cell r="F199">
            <v>1956050</v>
          </cell>
          <cell r="G199">
            <v>2.922E-4</v>
          </cell>
          <cell r="H199">
            <v>2.7139999999999998E-4</v>
          </cell>
          <cell r="I199">
            <v>2.09E-5</v>
          </cell>
          <cell r="J199">
            <v>294478</v>
          </cell>
          <cell r="K199">
            <v>42343</v>
          </cell>
          <cell r="L199">
            <v>0</v>
          </cell>
          <cell r="M199">
            <v>11182</v>
          </cell>
          <cell r="N199">
            <v>0</v>
          </cell>
          <cell r="O199">
            <v>0</v>
          </cell>
          <cell r="P199">
            <v>53467</v>
          </cell>
          <cell r="Q199">
            <v>-70640</v>
          </cell>
          <cell r="R199">
            <v>96341</v>
          </cell>
          <cell r="S199">
            <v>-25643</v>
          </cell>
          <cell r="T199">
            <v>2561286</v>
          </cell>
          <cell r="U199">
            <v>1443287</v>
          </cell>
          <cell r="V199">
            <v>2051563</v>
          </cell>
          <cell r="W199">
            <v>157621</v>
          </cell>
          <cell r="X199">
            <v>0</v>
          </cell>
          <cell r="Y199">
            <v>15991</v>
          </cell>
          <cell r="Z199">
            <v>110026</v>
          </cell>
          <cell r="AA199">
            <v>266978</v>
          </cell>
          <cell r="AB199">
            <v>377004</v>
          </cell>
        </row>
        <row r="200">
          <cell r="A200" t="str">
            <v xml:space="preserve"> LsrAgy00343</v>
          </cell>
          <cell r="B200" t="str">
            <v>JUDICIAL EXP REG PARISH OF ORLEANS</v>
          </cell>
          <cell r="C200">
            <v>3644423</v>
          </cell>
          <cell r="D200">
            <v>1505147</v>
          </cell>
          <cell r="E200">
            <v>0.41299999999999998</v>
          </cell>
          <cell r="F200">
            <v>10748401</v>
          </cell>
          <cell r="G200">
            <v>1.6057999999999999E-3</v>
          </cell>
          <cell r="H200">
            <v>1.6513000000000001E-3</v>
          </cell>
          <cell r="I200">
            <v>-4.5599999999999997E-5</v>
          </cell>
          <cell r="J200">
            <v>1618140</v>
          </cell>
          <cell r="K200">
            <v>232671</v>
          </cell>
          <cell r="L200">
            <v>0</v>
          </cell>
          <cell r="M200">
            <v>61446</v>
          </cell>
          <cell r="N200">
            <v>0</v>
          </cell>
          <cell r="O200">
            <v>0</v>
          </cell>
          <cell r="P200">
            <v>293798</v>
          </cell>
          <cell r="Q200">
            <v>-388162</v>
          </cell>
          <cell r="R200">
            <v>529392</v>
          </cell>
          <cell r="S200">
            <v>-140910</v>
          </cell>
          <cell r="T200">
            <v>14074144</v>
          </cell>
          <cell r="U200">
            <v>7930794</v>
          </cell>
          <cell r="V200">
            <v>12483704</v>
          </cell>
          <cell r="W200">
            <v>-344346</v>
          </cell>
          <cell r="X200">
            <v>0</v>
          </cell>
          <cell r="Y200">
            <v>-34936</v>
          </cell>
          <cell r="Z200">
            <v>604652</v>
          </cell>
          <cell r="AA200">
            <v>1466964</v>
          </cell>
          <cell r="AB200">
            <v>2071616</v>
          </cell>
        </row>
        <row r="201">
          <cell r="A201">
            <v>731</v>
          </cell>
          <cell r="B201" t="str">
            <v>L E FLETCHER TECHNICAL COMMUNITY COLLEGE</v>
          </cell>
          <cell r="C201">
            <v>668815</v>
          </cell>
          <cell r="D201">
            <v>276221</v>
          </cell>
          <cell r="E201">
            <v>0.41299999999999998</v>
          </cell>
          <cell r="F201">
            <v>1972516</v>
          </cell>
          <cell r="G201">
            <v>2.9470000000000001E-4</v>
          </cell>
          <cell r="H201">
            <v>2.966E-4</v>
          </cell>
          <cell r="I201">
            <v>-1.9E-6</v>
          </cell>
          <cell r="J201">
            <v>296956</v>
          </cell>
          <cell r="K201">
            <v>42699</v>
          </cell>
          <cell r="L201">
            <v>0</v>
          </cell>
          <cell r="M201">
            <v>11276</v>
          </cell>
          <cell r="N201">
            <v>0</v>
          </cell>
          <cell r="O201">
            <v>0</v>
          </cell>
          <cell r="P201">
            <v>53917</v>
          </cell>
          <cell r="Q201">
            <v>-71234</v>
          </cell>
          <cell r="R201">
            <v>97152</v>
          </cell>
          <cell r="S201">
            <v>-25859</v>
          </cell>
          <cell r="T201">
            <v>2582847</v>
          </cell>
          <cell r="U201">
            <v>1455437</v>
          </cell>
          <cell r="V201">
            <v>2241917</v>
          </cell>
          <cell r="W201">
            <v>-14137</v>
          </cell>
          <cell r="X201">
            <v>0</v>
          </cell>
          <cell r="Y201">
            <v>-1434</v>
          </cell>
          <cell r="Z201">
            <v>110967</v>
          </cell>
          <cell r="AA201">
            <v>269210</v>
          </cell>
          <cell r="AB201">
            <v>380177</v>
          </cell>
        </row>
        <row r="202">
          <cell r="A202">
            <v>71557</v>
          </cell>
          <cell r="B202" t="str">
            <v>LA BD OF DRUG &amp; DEVICE DISTR</v>
          </cell>
          <cell r="C202">
            <v>231335</v>
          </cell>
          <cell r="D202">
            <v>95541</v>
          </cell>
          <cell r="E202">
            <v>0.41299999999999998</v>
          </cell>
          <cell r="F202">
            <v>682271</v>
          </cell>
          <cell r="G202">
            <v>1.019E-4</v>
          </cell>
          <cell r="H202">
            <v>8.2600000000000002E-5</v>
          </cell>
          <cell r="I202">
            <v>1.9300000000000002E-5</v>
          </cell>
          <cell r="J202">
            <v>102714</v>
          </cell>
          <cell r="K202">
            <v>14769</v>
          </cell>
          <cell r="L202">
            <v>0</v>
          </cell>
          <cell r="M202">
            <v>3900</v>
          </cell>
          <cell r="N202">
            <v>0</v>
          </cell>
          <cell r="O202">
            <v>0</v>
          </cell>
          <cell r="P202">
            <v>18649</v>
          </cell>
          <cell r="Q202">
            <v>-24639</v>
          </cell>
          <cell r="R202">
            <v>33604</v>
          </cell>
          <cell r="S202">
            <v>-8944</v>
          </cell>
          <cell r="T202">
            <v>893378</v>
          </cell>
          <cell r="U202">
            <v>503419</v>
          </cell>
          <cell r="V202">
            <v>624510</v>
          </cell>
          <cell r="W202">
            <v>146054</v>
          </cell>
          <cell r="X202">
            <v>0</v>
          </cell>
          <cell r="Y202">
            <v>14818</v>
          </cell>
          <cell r="Z202">
            <v>38370</v>
          </cell>
          <cell r="AA202">
            <v>93129</v>
          </cell>
          <cell r="AB202">
            <v>131499</v>
          </cell>
        </row>
        <row r="203">
          <cell r="A203" t="str">
            <v xml:space="preserve"> 71510A</v>
          </cell>
          <cell r="B203" t="str">
            <v>LA BEHAVIOR ANALYST BOARD</v>
          </cell>
          <cell r="C203">
            <v>137338</v>
          </cell>
          <cell r="D203">
            <v>56721</v>
          </cell>
          <cell r="E203">
            <v>0.41299999999999998</v>
          </cell>
          <cell r="F203">
            <v>405025</v>
          </cell>
          <cell r="G203">
            <v>6.05E-5</v>
          </cell>
          <cell r="H203">
            <v>6.3499999999999999E-5</v>
          </cell>
          <cell r="I203">
            <v>-3.0000000000000001E-6</v>
          </cell>
          <cell r="J203">
            <v>60975</v>
          </cell>
          <cell r="K203">
            <v>8768</v>
          </cell>
          <cell r="L203">
            <v>0</v>
          </cell>
          <cell r="M203">
            <v>2315</v>
          </cell>
          <cell r="N203">
            <v>0</v>
          </cell>
          <cell r="O203">
            <v>0</v>
          </cell>
          <cell r="P203">
            <v>11071</v>
          </cell>
          <cell r="Q203">
            <v>-14627</v>
          </cell>
          <cell r="R203">
            <v>19949</v>
          </cell>
          <cell r="S203">
            <v>-5310</v>
          </cell>
          <cell r="T203">
            <v>530347</v>
          </cell>
          <cell r="U203">
            <v>298851</v>
          </cell>
          <cell r="V203">
            <v>479741</v>
          </cell>
          <cell r="W203">
            <v>-22301</v>
          </cell>
          <cell r="X203">
            <v>0</v>
          </cell>
          <cell r="Y203">
            <v>-2263</v>
          </cell>
          <cell r="Z203">
            <v>22781</v>
          </cell>
          <cell r="AA203">
            <v>55282</v>
          </cell>
          <cell r="AB203">
            <v>78063</v>
          </cell>
        </row>
        <row r="204">
          <cell r="A204">
            <v>71512</v>
          </cell>
          <cell r="B204" t="str">
            <v>LA BOARD OF PHARMACY</v>
          </cell>
          <cell r="C204">
            <v>1848320</v>
          </cell>
          <cell r="D204">
            <v>763356</v>
          </cell>
          <cell r="E204">
            <v>0.41299999999999998</v>
          </cell>
          <cell r="F204">
            <v>5451209</v>
          </cell>
          <cell r="G204">
            <v>8.1439999999999995E-4</v>
          </cell>
          <cell r="H204">
            <v>8.8829999999999996E-4</v>
          </cell>
          <cell r="I204">
            <v>-7.3899999999999994E-5</v>
          </cell>
          <cell r="J204">
            <v>820664</v>
          </cell>
          <cell r="K204">
            <v>118003</v>
          </cell>
          <cell r="L204">
            <v>0</v>
          </cell>
          <cell r="M204">
            <v>31163</v>
          </cell>
          <cell r="N204">
            <v>0</v>
          </cell>
          <cell r="O204">
            <v>0</v>
          </cell>
          <cell r="P204">
            <v>149004</v>
          </cell>
          <cell r="Q204">
            <v>-196862</v>
          </cell>
          <cell r="R204">
            <v>268489</v>
          </cell>
          <cell r="S204">
            <v>-71464</v>
          </cell>
          <cell r="T204">
            <v>7137909</v>
          </cell>
          <cell r="U204">
            <v>4022219</v>
          </cell>
          <cell r="V204">
            <v>6715470</v>
          </cell>
          <cell r="W204">
            <v>-558816</v>
          </cell>
          <cell r="X204">
            <v>0</v>
          </cell>
          <cell r="Y204">
            <v>-56695</v>
          </cell>
          <cell r="Z204">
            <v>306656</v>
          </cell>
          <cell r="AA204">
            <v>743995</v>
          </cell>
          <cell r="AB204">
            <v>1050651</v>
          </cell>
        </row>
        <row r="205">
          <cell r="A205">
            <v>7156</v>
          </cell>
          <cell r="B205" t="str">
            <v>LA BOARD REGISTRATION PROF ENGINEERS</v>
          </cell>
          <cell r="C205">
            <v>637358</v>
          </cell>
          <cell r="D205">
            <v>263229</v>
          </cell>
          <cell r="E205">
            <v>0.41299999999999998</v>
          </cell>
          <cell r="F205">
            <v>1879744</v>
          </cell>
          <cell r="G205">
            <v>2.8079999999999999E-4</v>
          </cell>
          <cell r="H205">
            <v>3.0140000000000001E-4</v>
          </cell>
          <cell r="I205">
            <v>-2.0599999999999999E-5</v>
          </cell>
          <cell r="J205">
            <v>282990</v>
          </cell>
          <cell r="K205">
            <v>40691</v>
          </cell>
          <cell r="L205">
            <v>0</v>
          </cell>
          <cell r="M205">
            <v>10746</v>
          </cell>
          <cell r="N205">
            <v>0</v>
          </cell>
          <cell r="O205">
            <v>0</v>
          </cell>
          <cell r="P205">
            <v>51381</v>
          </cell>
          <cell r="Q205">
            <v>-67884</v>
          </cell>
          <cell r="R205">
            <v>92583</v>
          </cell>
          <cell r="S205">
            <v>-24643</v>
          </cell>
          <cell r="T205">
            <v>2461369</v>
          </cell>
          <cell r="U205">
            <v>1386984</v>
          </cell>
          <cell r="V205">
            <v>2278809</v>
          </cell>
          <cell r="W205">
            <v>-155806</v>
          </cell>
          <cell r="X205">
            <v>0</v>
          </cell>
          <cell r="Y205">
            <v>-15807</v>
          </cell>
          <cell r="Z205">
            <v>105733</v>
          </cell>
          <cell r="AA205">
            <v>256563</v>
          </cell>
          <cell r="AB205">
            <v>362296</v>
          </cell>
        </row>
        <row r="206">
          <cell r="A206">
            <v>71513</v>
          </cell>
          <cell r="B206" t="str">
            <v>LA CEMETERY BOARD</v>
          </cell>
          <cell r="C206">
            <v>167388</v>
          </cell>
          <cell r="D206">
            <v>69131</v>
          </cell>
          <cell r="E206">
            <v>0.41299999999999998</v>
          </cell>
          <cell r="F206">
            <v>493648</v>
          </cell>
          <cell r="G206">
            <v>7.3800000000000005E-5</v>
          </cell>
          <cell r="H206">
            <v>8.25E-5</v>
          </cell>
          <cell r="I206">
            <v>-8.6999999999999997E-6</v>
          </cell>
          <cell r="J206">
            <v>74317</v>
          </cell>
          <cell r="K206">
            <v>10686</v>
          </cell>
          <cell r="L206">
            <v>0</v>
          </cell>
          <cell r="M206">
            <v>2822</v>
          </cell>
          <cell r="N206">
            <v>0</v>
          </cell>
          <cell r="O206">
            <v>0</v>
          </cell>
          <cell r="P206">
            <v>13493</v>
          </cell>
          <cell r="Q206">
            <v>-17827</v>
          </cell>
          <cell r="R206">
            <v>24314</v>
          </cell>
          <cell r="S206">
            <v>-6472</v>
          </cell>
          <cell r="T206">
            <v>646391</v>
          </cell>
          <cell r="U206">
            <v>364242</v>
          </cell>
          <cell r="V206">
            <v>623603</v>
          </cell>
          <cell r="W206">
            <v>-66072</v>
          </cell>
          <cell r="X206">
            <v>0</v>
          </cell>
          <cell r="Y206">
            <v>-6703</v>
          </cell>
          <cell r="Z206">
            <v>27789</v>
          </cell>
          <cell r="AA206">
            <v>67355</v>
          </cell>
          <cell r="AB206">
            <v>95144</v>
          </cell>
        </row>
        <row r="207">
          <cell r="A207">
            <v>649</v>
          </cell>
          <cell r="B207" t="str">
            <v>LA COMMUNITY &amp; TECHNICAL COLLEGE SYSTEM</v>
          </cell>
          <cell r="C207">
            <v>1433901</v>
          </cell>
          <cell r="D207">
            <v>592201</v>
          </cell>
          <cell r="E207">
            <v>0.41299999999999998</v>
          </cell>
          <cell r="F207">
            <v>4228971</v>
          </cell>
          <cell r="G207">
            <v>6.3179999999999996E-4</v>
          </cell>
          <cell r="H207">
            <v>5.6539999999999997E-4</v>
          </cell>
          <cell r="I207">
            <v>6.6400000000000001E-5</v>
          </cell>
          <cell r="J207">
            <v>636659</v>
          </cell>
          <cell r="K207">
            <v>91545</v>
          </cell>
          <cell r="L207">
            <v>0</v>
          </cell>
          <cell r="M207">
            <v>24176</v>
          </cell>
          <cell r="N207">
            <v>0</v>
          </cell>
          <cell r="O207">
            <v>0</v>
          </cell>
          <cell r="P207">
            <v>115595</v>
          </cell>
          <cell r="Q207">
            <v>-152723</v>
          </cell>
          <cell r="R207">
            <v>208290</v>
          </cell>
          <cell r="S207">
            <v>-55441</v>
          </cell>
          <cell r="T207">
            <v>5537489</v>
          </cell>
          <cell r="U207">
            <v>3120380</v>
          </cell>
          <cell r="V207">
            <v>4273976</v>
          </cell>
          <cell r="W207">
            <v>502269</v>
          </cell>
          <cell r="X207">
            <v>0</v>
          </cell>
          <cell r="Y207">
            <v>50958</v>
          </cell>
          <cell r="Z207">
            <v>237900</v>
          </cell>
          <cell r="AA207">
            <v>577180</v>
          </cell>
          <cell r="AB207">
            <v>815080</v>
          </cell>
        </row>
        <row r="208">
          <cell r="A208" t="str">
            <v xml:space="preserve"> 05-252</v>
          </cell>
          <cell r="B208" t="str">
            <v>LA ECON DEV - OFFICE OF BUSINESS DEV</v>
          </cell>
          <cell r="C208">
            <v>5628238</v>
          </cell>
          <cell r="D208">
            <v>2324462</v>
          </cell>
          <cell r="E208">
            <v>0.41299999999999998</v>
          </cell>
          <cell r="F208">
            <v>16599214</v>
          </cell>
          <cell r="G208">
            <v>2.4799000000000002E-3</v>
          </cell>
          <cell r="H208">
            <v>2.6679999999999998E-3</v>
          </cell>
          <cell r="I208">
            <v>-1.8809999999999999E-4</v>
          </cell>
          <cell r="J208">
            <v>2498963</v>
          </cell>
          <cell r="K208">
            <v>359324</v>
          </cell>
          <cell r="L208">
            <v>0</v>
          </cell>
          <cell r="M208">
            <v>94894</v>
          </cell>
          <cell r="N208">
            <v>0</v>
          </cell>
          <cell r="O208">
            <v>0</v>
          </cell>
          <cell r="P208">
            <v>453724</v>
          </cell>
          <cell r="Q208">
            <v>-599455</v>
          </cell>
          <cell r="R208">
            <v>817562</v>
          </cell>
          <cell r="S208">
            <v>-217613</v>
          </cell>
          <cell r="T208">
            <v>21735301</v>
          </cell>
          <cell r="U208">
            <v>12247863</v>
          </cell>
          <cell r="V208">
            <v>20169089</v>
          </cell>
          <cell r="W208">
            <v>-1421761</v>
          </cell>
          <cell r="X208">
            <v>0</v>
          </cell>
          <cell r="Y208">
            <v>-144245</v>
          </cell>
          <cell r="Z208">
            <v>933788</v>
          </cell>
          <cell r="AA208">
            <v>2265498</v>
          </cell>
          <cell r="AB208">
            <v>3199286</v>
          </cell>
        </row>
        <row r="209">
          <cell r="A209" t="str">
            <v xml:space="preserve"> 05-251</v>
          </cell>
          <cell r="B209" t="str">
            <v>LA ECON DEV - OFFICE OF THE SECRETARY</v>
          </cell>
          <cell r="C209">
            <v>3026562</v>
          </cell>
          <cell r="D209">
            <v>1249970</v>
          </cell>
          <cell r="E209">
            <v>0.41299999999999998</v>
          </cell>
          <cell r="F209">
            <v>8926155</v>
          </cell>
          <cell r="G209">
            <v>1.3336000000000001E-3</v>
          </cell>
          <cell r="H209">
            <v>1.3648E-3</v>
          </cell>
          <cell r="I209">
            <v>-3.1199999999999999E-5</v>
          </cell>
          <cell r="J209">
            <v>1343806</v>
          </cell>
          <cell r="K209">
            <v>193225</v>
          </cell>
          <cell r="L209">
            <v>0</v>
          </cell>
          <cell r="M209">
            <v>51029</v>
          </cell>
          <cell r="N209">
            <v>0</v>
          </cell>
          <cell r="O209">
            <v>0</v>
          </cell>
          <cell r="P209">
            <v>243988</v>
          </cell>
          <cell r="Q209">
            <v>-322354</v>
          </cell>
          <cell r="R209">
            <v>439640</v>
          </cell>
          <cell r="S209">
            <v>-117020</v>
          </cell>
          <cell r="T209">
            <v>11688063</v>
          </cell>
          <cell r="U209">
            <v>6586235</v>
          </cell>
          <cell r="V209">
            <v>10317233</v>
          </cell>
          <cell r="W209">
            <v>-235940</v>
          </cell>
          <cell r="X209">
            <v>0</v>
          </cell>
          <cell r="Y209">
            <v>-23937</v>
          </cell>
          <cell r="Z209">
            <v>502157</v>
          </cell>
          <cell r="AA209">
            <v>1218245</v>
          </cell>
          <cell r="AB209">
            <v>1720402</v>
          </cell>
        </row>
        <row r="210">
          <cell r="A210" t="str">
            <v xml:space="preserve"> 19-662</v>
          </cell>
          <cell r="B210" t="str">
            <v>LA ED TELEVISION AUTHORITY</v>
          </cell>
          <cell r="C210">
            <v>3542702</v>
          </cell>
          <cell r="D210">
            <v>1463136</v>
          </cell>
          <cell r="E210">
            <v>0.41299999999999998</v>
          </cell>
          <cell r="F210">
            <v>10448397</v>
          </cell>
          <cell r="G210">
            <v>1.5610000000000001E-3</v>
          </cell>
          <cell r="H210">
            <v>1.5072E-3</v>
          </cell>
          <cell r="I210">
            <v>5.38E-5</v>
          </cell>
          <cell r="J210">
            <v>1572975</v>
          </cell>
          <cell r="K210">
            <v>226177</v>
          </cell>
          <cell r="L210">
            <v>0</v>
          </cell>
          <cell r="M210">
            <v>59731</v>
          </cell>
          <cell r="N210">
            <v>0</v>
          </cell>
          <cell r="O210">
            <v>0</v>
          </cell>
          <cell r="P210">
            <v>285597</v>
          </cell>
          <cell r="Q210">
            <v>-377328</v>
          </cell>
          <cell r="R210">
            <v>514615</v>
          </cell>
          <cell r="S210">
            <v>-136977</v>
          </cell>
          <cell r="T210">
            <v>13681314</v>
          </cell>
          <cell r="U210">
            <v>7709433</v>
          </cell>
          <cell r="V210">
            <v>11394118</v>
          </cell>
          <cell r="W210">
            <v>406412</v>
          </cell>
          <cell r="X210">
            <v>0</v>
          </cell>
          <cell r="Y210">
            <v>41232</v>
          </cell>
          <cell r="Z210">
            <v>587783</v>
          </cell>
          <cell r="AA210">
            <v>1426011</v>
          </cell>
          <cell r="AB210">
            <v>2013794</v>
          </cell>
        </row>
        <row r="211">
          <cell r="A211" t="str">
            <v xml:space="preserve"> 24-951</v>
          </cell>
          <cell r="B211" t="str">
            <v>LA HOUSE OF REPRESENTATIVES</v>
          </cell>
          <cell r="C211">
            <v>11455260</v>
          </cell>
          <cell r="D211">
            <v>4718753</v>
          </cell>
          <cell r="E211">
            <v>0.41192889999999999</v>
          </cell>
          <cell r="F211">
            <v>33697096</v>
          </cell>
          <cell r="G211">
            <v>5.0343000000000002E-3</v>
          </cell>
          <cell r="H211">
            <v>4.9627999999999999E-3</v>
          </cell>
          <cell r="I211">
            <v>7.1500000000000003E-5</v>
          </cell>
          <cell r="J211">
            <v>5072999</v>
          </cell>
          <cell r="K211">
            <v>729443</v>
          </cell>
          <cell r="L211">
            <v>0</v>
          </cell>
          <cell r="M211">
            <v>192639</v>
          </cell>
          <cell r="N211">
            <v>0</v>
          </cell>
          <cell r="O211">
            <v>0</v>
          </cell>
          <cell r="P211">
            <v>921080</v>
          </cell>
          <cell r="Q211">
            <v>-1216919</v>
          </cell>
          <cell r="R211">
            <v>1659685</v>
          </cell>
          <cell r="S211">
            <v>-441763</v>
          </cell>
          <cell r="T211">
            <v>44123566</v>
          </cell>
          <cell r="U211">
            <v>24863672</v>
          </cell>
          <cell r="V211">
            <v>37517109</v>
          </cell>
          <cell r="W211">
            <v>540748</v>
          </cell>
          <cell r="X211">
            <v>0</v>
          </cell>
          <cell r="Y211">
            <v>54862</v>
          </cell>
          <cell r="Z211">
            <v>1895629</v>
          </cell>
          <cell r="AA211">
            <v>4599054</v>
          </cell>
          <cell r="AB211">
            <v>6494683</v>
          </cell>
        </row>
        <row r="212">
          <cell r="A212">
            <v>2018</v>
          </cell>
          <cell r="B212" t="str">
            <v>LA HOUSING CORPORATION</v>
          </cell>
          <cell r="C212">
            <v>9831706</v>
          </cell>
          <cell r="D212">
            <v>4060494</v>
          </cell>
          <cell r="E212">
            <v>0.41299999999999998</v>
          </cell>
          <cell r="F212">
            <v>28996432</v>
          </cell>
          <cell r="G212">
            <v>4.3319999999999999E-3</v>
          </cell>
          <cell r="H212">
            <v>4.3870999999999997E-3</v>
          </cell>
          <cell r="I212">
            <v>-5.5099999999999998E-5</v>
          </cell>
          <cell r="J212">
            <v>4365328</v>
          </cell>
          <cell r="K212">
            <v>627687</v>
          </cell>
          <cell r="L212">
            <v>0</v>
          </cell>
          <cell r="M212">
            <v>165767</v>
          </cell>
          <cell r="N212">
            <v>0</v>
          </cell>
          <cell r="O212">
            <v>0</v>
          </cell>
          <cell r="P212">
            <v>792591</v>
          </cell>
          <cell r="Q212">
            <v>-1047162</v>
          </cell>
          <cell r="R212">
            <v>1428163</v>
          </cell>
          <cell r="S212">
            <v>-380138</v>
          </cell>
          <cell r="T212">
            <v>37968434</v>
          </cell>
          <cell r="U212">
            <v>21395250</v>
          </cell>
          <cell r="V212">
            <v>33165041</v>
          </cell>
          <cell r="W212">
            <v>-416164</v>
          </cell>
          <cell r="X212">
            <v>0</v>
          </cell>
          <cell r="Y212">
            <v>-42222</v>
          </cell>
          <cell r="Z212">
            <v>1631183</v>
          </cell>
          <cell r="AA212">
            <v>3957507</v>
          </cell>
          <cell r="AB212">
            <v>5588690</v>
          </cell>
        </row>
        <row r="213">
          <cell r="A213">
            <v>71551</v>
          </cell>
          <cell r="B213" t="str">
            <v>LA LICENSED PROFESSIONAL COUNSELORS</v>
          </cell>
          <cell r="C213">
            <v>220601</v>
          </cell>
          <cell r="D213">
            <v>91108</v>
          </cell>
          <cell r="E213">
            <v>0.41299999999999998</v>
          </cell>
          <cell r="F213">
            <v>650611</v>
          </cell>
          <cell r="G213">
            <v>9.7200000000000004E-5</v>
          </cell>
          <cell r="H213">
            <v>6.4200000000000002E-5</v>
          </cell>
          <cell r="I213">
            <v>3.3000000000000003E-5</v>
          </cell>
          <cell r="J213">
            <v>97948</v>
          </cell>
          <cell r="K213">
            <v>14084</v>
          </cell>
          <cell r="L213">
            <v>0</v>
          </cell>
          <cell r="M213">
            <v>3719</v>
          </cell>
          <cell r="N213">
            <v>0</v>
          </cell>
          <cell r="O213">
            <v>0</v>
          </cell>
          <cell r="P213">
            <v>17784</v>
          </cell>
          <cell r="Q213">
            <v>-23496</v>
          </cell>
          <cell r="R213">
            <v>32045</v>
          </cell>
          <cell r="S213">
            <v>-8529</v>
          </cell>
          <cell r="T213">
            <v>851921</v>
          </cell>
          <cell r="U213">
            <v>480059</v>
          </cell>
          <cell r="V213">
            <v>485411</v>
          </cell>
          <cell r="W213">
            <v>249396</v>
          </cell>
          <cell r="X213">
            <v>0</v>
          </cell>
          <cell r="Y213">
            <v>25302</v>
          </cell>
          <cell r="Z213">
            <v>36600</v>
          </cell>
          <cell r="AA213">
            <v>88797</v>
          </cell>
          <cell r="AB213">
            <v>125397</v>
          </cell>
        </row>
        <row r="214">
          <cell r="A214" t="str">
            <v xml:space="preserve"> 01-112</v>
          </cell>
          <cell r="B214" t="str">
            <v>LA MILITARY DEPT</v>
          </cell>
          <cell r="C214">
            <v>35667014</v>
          </cell>
          <cell r="D214">
            <v>14730477</v>
          </cell>
          <cell r="E214">
            <v>0.41299999999999998</v>
          </cell>
          <cell r="F214">
            <v>105191944</v>
          </cell>
          <cell r="G214">
            <v>1.57155E-2</v>
          </cell>
          <cell r="H214">
            <v>1.5080100000000001E-2</v>
          </cell>
          <cell r="I214">
            <v>6.3540000000000005E-4</v>
          </cell>
          <cell r="J214">
            <v>15836338</v>
          </cell>
          <cell r="K214">
            <v>2277095</v>
          </cell>
          <cell r="L214">
            <v>0</v>
          </cell>
          <cell r="M214">
            <v>601360</v>
          </cell>
          <cell r="N214">
            <v>0</v>
          </cell>
          <cell r="O214">
            <v>0</v>
          </cell>
          <cell r="P214">
            <v>2875326</v>
          </cell>
          <cell r="Q214">
            <v>-3798846</v>
          </cell>
          <cell r="R214">
            <v>5181024</v>
          </cell>
          <cell r="S214">
            <v>-1379049</v>
          </cell>
          <cell r="T214">
            <v>137740169</v>
          </cell>
          <cell r="U214">
            <v>77616719</v>
          </cell>
          <cell r="V214">
            <v>114001814</v>
          </cell>
          <cell r="W214">
            <v>4803082</v>
          </cell>
          <cell r="X214">
            <v>0</v>
          </cell>
          <cell r="Y214">
            <v>487297</v>
          </cell>
          <cell r="Z214">
            <v>5917558</v>
          </cell>
          <cell r="AA214">
            <v>14356840</v>
          </cell>
          <cell r="AB214">
            <v>20274398</v>
          </cell>
        </row>
        <row r="215">
          <cell r="A215" t="str">
            <v xml:space="preserve"> LsrAgy00921</v>
          </cell>
          <cell r="B215" t="str">
            <v>LA PATIENT'S COMP FUND OVERSIGHT BOARD</v>
          </cell>
          <cell r="C215">
            <v>3247670</v>
          </cell>
          <cell r="D215">
            <v>1341288</v>
          </cell>
          <cell r="E215">
            <v>0.41299999999999998</v>
          </cell>
          <cell r="F215">
            <v>9578305</v>
          </cell>
          <cell r="G215">
            <v>1.431E-3</v>
          </cell>
          <cell r="H215">
            <v>1.4522000000000001E-3</v>
          </cell>
          <cell r="I215">
            <v>-2.12E-5</v>
          </cell>
          <cell r="J215">
            <v>1441986</v>
          </cell>
          <cell r="K215">
            <v>207342</v>
          </cell>
          <cell r="L215">
            <v>0</v>
          </cell>
          <cell r="M215">
            <v>54757</v>
          </cell>
          <cell r="N215">
            <v>0</v>
          </cell>
          <cell r="O215">
            <v>0</v>
          </cell>
          <cell r="P215">
            <v>261814</v>
          </cell>
          <cell r="Q215">
            <v>-345906</v>
          </cell>
          <cell r="R215">
            <v>471761</v>
          </cell>
          <cell r="S215">
            <v>-125570</v>
          </cell>
          <cell r="T215">
            <v>12542000</v>
          </cell>
          <cell r="U215">
            <v>7067429</v>
          </cell>
          <cell r="V215">
            <v>10978106</v>
          </cell>
          <cell r="W215">
            <v>-160267</v>
          </cell>
          <cell r="X215">
            <v>0</v>
          </cell>
          <cell r="Y215">
            <v>-16260</v>
          </cell>
          <cell r="Z215">
            <v>538833</v>
          </cell>
          <cell r="AA215">
            <v>1307262</v>
          </cell>
          <cell r="AB215">
            <v>1846095</v>
          </cell>
        </row>
        <row r="216">
          <cell r="A216" t="str">
            <v xml:space="preserve"> 01-116</v>
          </cell>
          <cell r="B216" t="str">
            <v>LA PUBLIC DEFENDER BOARD</v>
          </cell>
          <cell r="C216">
            <v>1149337</v>
          </cell>
          <cell r="D216">
            <v>474676</v>
          </cell>
          <cell r="E216">
            <v>0.41299999999999998</v>
          </cell>
          <cell r="F216">
            <v>3389737</v>
          </cell>
          <cell r="G216">
            <v>5.0639999999999995E-4</v>
          </cell>
          <cell r="H216">
            <v>5.1369999999999996E-4</v>
          </cell>
          <cell r="I216">
            <v>-7.3000000000000004E-6</v>
          </cell>
          <cell r="J216">
            <v>510315</v>
          </cell>
          <cell r="K216">
            <v>73378</v>
          </cell>
          <cell r="L216">
            <v>0</v>
          </cell>
          <cell r="M216">
            <v>19378</v>
          </cell>
          <cell r="N216">
            <v>0</v>
          </cell>
          <cell r="O216">
            <v>0</v>
          </cell>
          <cell r="P216">
            <v>92655</v>
          </cell>
          <cell r="Q216">
            <v>-122415</v>
          </cell>
          <cell r="R216">
            <v>166955</v>
          </cell>
          <cell r="S216">
            <v>-44439</v>
          </cell>
          <cell r="T216">
            <v>4438580</v>
          </cell>
          <cell r="U216">
            <v>2501144</v>
          </cell>
          <cell r="V216">
            <v>3883288</v>
          </cell>
          <cell r="W216">
            <v>-54884</v>
          </cell>
          <cell r="X216">
            <v>0</v>
          </cell>
          <cell r="Y216">
            <v>-5568</v>
          </cell>
          <cell r="Z216">
            <v>190681</v>
          </cell>
          <cell r="AA216">
            <v>462647</v>
          </cell>
          <cell r="AB216">
            <v>653328</v>
          </cell>
        </row>
        <row r="217">
          <cell r="A217" t="str">
            <v xml:space="preserve"> 01-254</v>
          </cell>
          <cell r="B217" t="str">
            <v>LA RACING COMMISSION</v>
          </cell>
          <cell r="C217">
            <v>2810790</v>
          </cell>
          <cell r="D217">
            <v>1160856</v>
          </cell>
          <cell r="E217">
            <v>0.41299999999999998</v>
          </cell>
          <cell r="F217">
            <v>8289801</v>
          </cell>
          <cell r="G217">
            <v>1.2385E-3</v>
          </cell>
          <cell r="H217">
            <v>1.1150000000000001E-3</v>
          </cell>
          <cell r="I217">
            <v>1.2349999999999999E-4</v>
          </cell>
          <cell r="J217">
            <v>1248005</v>
          </cell>
          <cell r="K217">
            <v>179450</v>
          </cell>
          <cell r="L217">
            <v>0</v>
          </cell>
          <cell r="M217">
            <v>47391</v>
          </cell>
          <cell r="N217">
            <v>0</v>
          </cell>
          <cell r="O217">
            <v>0</v>
          </cell>
          <cell r="P217">
            <v>226594</v>
          </cell>
          <cell r="Q217">
            <v>-299373</v>
          </cell>
          <cell r="R217">
            <v>408298</v>
          </cell>
          <cell r="S217">
            <v>-108678</v>
          </cell>
          <cell r="T217">
            <v>10854810</v>
          </cell>
          <cell r="U217">
            <v>6116696</v>
          </cell>
          <cell r="V217">
            <v>8429188</v>
          </cell>
          <cell r="W217">
            <v>933401</v>
          </cell>
          <cell r="X217">
            <v>0</v>
          </cell>
          <cell r="Y217">
            <v>94698</v>
          </cell>
          <cell r="Z217">
            <v>466348</v>
          </cell>
          <cell r="AA217">
            <v>1131405</v>
          </cell>
          <cell r="AB217">
            <v>1597753</v>
          </cell>
        </row>
        <row r="218">
          <cell r="A218">
            <v>71517</v>
          </cell>
          <cell r="B218" t="str">
            <v>LA REAL ESTATE COMM</v>
          </cell>
          <cell r="C218">
            <v>1156829</v>
          </cell>
          <cell r="D218">
            <v>477770</v>
          </cell>
          <cell r="E218">
            <v>0.41299999999999998</v>
          </cell>
          <cell r="F218">
            <v>3411825</v>
          </cell>
          <cell r="G218">
            <v>5.0969999999999998E-4</v>
          </cell>
          <cell r="H218">
            <v>5.3689999999999999E-4</v>
          </cell>
          <cell r="I218">
            <v>-2.72E-5</v>
          </cell>
          <cell r="J218">
            <v>513640</v>
          </cell>
          <cell r="K218">
            <v>73856</v>
          </cell>
          <cell r="L218">
            <v>0</v>
          </cell>
          <cell r="M218">
            <v>19505</v>
          </cell>
          <cell r="N218">
            <v>0</v>
          </cell>
          <cell r="O218">
            <v>0</v>
          </cell>
          <cell r="P218">
            <v>93259</v>
          </cell>
          <cell r="Q218">
            <v>-123213</v>
          </cell>
          <cell r="R218">
            <v>168043</v>
          </cell>
          <cell r="S218">
            <v>-44728</v>
          </cell>
          <cell r="T218">
            <v>4467504</v>
          </cell>
          <cell r="U218">
            <v>2517443</v>
          </cell>
          <cell r="V218">
            <v>4058750</v>
          </cell>
          <cell r="W218">
            <v>-205398</v>
          </cell>
          <cell r="X218">
            <v>0</v>
          </cell>
          <cell r="Y218">
            <v>-20839</v>
          </cell>
          <cell r="Z218">
            <v>191924</v>
          </cell>
          <cell r="AA218">
            <v>465662</v>
          </cell>
          <cell r="AB218">
            <v>657586</v>
          </cell>
        </row>
        <row r="219">
          <cell r="A219" t="str">
            <v xml:space="preserve"> 8-D-12</v>
          </cell>
          <cell r="B219" t="str">
            <v>LA SALES &amp; USE TAX COMMISSION FOR REMOTE SELLERS</v>
          </cell>
          <cell r="C219">
            <v>380619</v>
          </cell>
          <cell r="D219">
            <v>157196</v>
          </cell>
          <cell r="E219">
            <v>0.41299999999999998</v>
          </cell>
          <cell r="F219">
            <v>1122572</v>
          </cell>
          <cell r="G219">
            <v>1.6770000000000001E-4</v>
          </cell>
          <cell r="H219">
            <v>0</v>
          </cell>
          <cell r="I219">
            <v>1.6770000000000001E-4</v>
          </cell>
          <cell r="J219">
            <v>169000</v>
          </cell>
          <cell r="K219">
            <v>24300</v>
          </cell>
          <cell r="L219">
            <v>0</v>
          </cell>
          <cell r="M219">
            <v>6418</v>
          </cell>
          <cell r="N219">
            <v>0</v>
          </cell>
          <cell r="O219">
            <v>0</v>
          </cell>
          <cell r="P219">
            <v>30684</v>
          </cell>
          <cell r="Q219">
            <v>-40540</v>
          </cell>
          <cell r="R219">
            <v>55290</v>
          </cell>
          <cell r="S219">
            <v>-14717</v>
          </cell>
          <cell r="T219">
            <v>1469915</v>
          </cell>
          <cell r="U219">
            <v>828298</v>
          </cell>
          <cell r="V219">
            <v>0</v>
          </cell>
          <cell r="W219">
            <v>1267844</v>
          </cell>
          <cell r="X219">
            <v>0</v>
          </cell>
          <cell r="Y219">
            <v>128629</v>
          </cell>
          <cell r="Z219">
            <v>63146</v>
          </cell>
          <cell r="AA219">
            <v>153215</v>
          </cell>
          <cell r="AB219">
            <v>216361</v>
          </cell>
        </row>
        <row r="220">
          <cell r="A220" t="str">
            <v xml:space="preserve"> 24-952</v>
          </cell>
          <cell r="B220" t="str">
            <v>LA SENATE</v>
          </cell>
          <cell r="C220">
            <v>8627383</v>
          </cell>
          <cell r="D220">
            <v>3554766</v>
          </cell>
          <cell r="E220">
            <v>0.41203289999999998</v>
          </cell>
          <cell r="F220">
            <v>25384938</v>
          </cell>
          <cell r="G220">
            <v>3.7924999999999999E-3</v>
          </cell>
          <cell r="H220">
            <v>4.0178999999999996E-3</v>
          </cell>
          <cell r="I220">
            <v>-2.2550000000000001E-4</v>
          </cell>
          <cell r="J220">
            <v>3821628</v>
          </cell>
          <cell r="K220">
            <v>549509</v>
          </cell>
          <cell r="L220">
            <v>0</v>
          </cell>
          <cell r="M220">
            <v>145120</v>
          </cell>
          <cell r="N220">
            <v>0</v>
          </cell>
          <cell r="O220">
            <v>0</v>
          </cell>
          <cell r="P220">
            <v>693874</v>
          </cell>
          <cell r="Q220">
            <v>-916738</v>
          </cell>
          <cell r="R220">
            <v>1250286</v>
          </cell>
          <cell r="S220">
            <v>-332792</v>
          </cell>
          <cell r="T220">
            <v>33239482</v>
          </cell>
          <cell r="U220">
            <v>18730480</v>
          </cell>
          <cell r="V220">
            <v>30374438</v>
          </cell>
          <cell r="W220">
            <v>-1704419</v>
          </cell>
          <cell r="X220">
            <v>0</v>
          </cell>
          <cell r="Y220">
            <v>-172922</v>
          </cell>
          <cell r="Z220">
            <v>1428039</v>
          </cell>
          <cell r="AA220">
            <v>3464582</v>
          </cell>
          <cell r="AB220">
            <v>4892621</v>
          </cell>
        </row>
        <row r="221">
          <cell r="A221">
            <v>7151</v>
          </cell>
          <cell r="B221" t="str">
            <v>LA ST BD BARBER EXAMINERS</v>
          </cell>
          <cell r="C221">
            <v>135577</v>
          </cell>
          <cell r="D221">
            <v>55993</v>
          </cell>
          <cell r="E221">
            <v>0.41299999999999998</v>
          </cell>
          <cell r="F221">
            <v>399871</v>
          </cell>
          <cell r="G221">
            <v>5.9700000000000001E-5</v>
          </cell>
          <cell r="H221">
            <v>8.0799999999999999E-5</v>
          </cell>
          <cell r="I221">
            <v>-2.0999999999999999E-5</v>
          </cell>
          <cell r="J221">
            <v>60199</v>
          </cell>
          <cell r="K221">
            <v>8656</v>
          </cell>
          <cell r="L221">
            <v>0</v>
          </cell>
          <cell r="M221">
            <v>2286</v>
          </cell>
          <cell r="N221">
            <v>0</v>
          </cell>
          <cell r="O221">
            <v>0</v>
          </cell>
          <cell r="P221">
            <v>10930</v>
          </cell>
          <cell r="Q221">
            <v>-14441</v>
          </cell>
          <cell r="R221">
            <v>19695</v>
          </cell>
          <cell r="S221">
            <v>-5242</v>
          </cell>
          <cell r="T221">
            <v>523599</v>
          </cell>
          <cell r="U221">
            <v>295048</v>
          </cell>
          <cell r="V221">
            <v>610676</v>
          </cell>
          <cell r="W221">
            <v>-159057</v>
          </cell>
          <cell r="X221">
            <v>0</v>
          </cell>
          <cell r="Y221">
            <v>-16137</v>
          </cell>
          <cell r="Z221">
            <v>22480</v>
          </cell>
          <cell r="AA221">
            <v>54590</v>
          </cell>
          <cell r="AB221">
            <v>77070</v>
          </cell>
        </row>
        <row r="222">
          <cell r="A222">
            <v>71531</v>
          </cell>
          <cell r="B222" t="str">
            <v>LA ST BD OF CERTIFIED SOCIAL WORK EXAM</v>
          </cell>
          <cell r="C222">
            <v>222818</v>
          </cell>
          <cell r="D222">
            <v>92024</v>
          </cell>
          <cell r="E222">
            <v>0.41299999999999998</v>
          </cell>
          <cell r="F222">
            <v>657171</v>
          </cell>
          <cell r="G222">
            <v>9.8200000000000002E-5</v>
          </cell>
          <cell r="H222">
            <v>1.092E-4</v>
          </cell>
          <cell r="I222">
            <v>-1.1E-5</v>
          </cell>
          <cell r="J222">
            <v>98935</v>
          </cell>
          <cell r="K222">
            <v>14226</v>
          </cell>
          <cell r="L222">
            <v>0</v>
          </cell>
          <cell r="M222">
            <v>3757</v>
          </cell>
          <cell r="N222">
            <v>0</v>
          </cell>
          <cell r="O222">
            <v>0</v>
          </cell>
          <cell r="P222">
            <v>17963</v>
          </cell>
          <cell r="Q222">
            <v>-23733</v>
          </cell>
          <cell r="R222">
            <v>32368</v>
          </cell>
          <cell r="S222">
            <v>-8615</v>
          </cell>
          <cell r="T222">
            <v>860511</v>
          </cell>
          <cell r="U222">
            <v>484899</v>
          </cell>
          <cell r="V222">
            <v>825448</v>
          </cell>
          <cell r="W222">
            <v>-83233</v>
          </cell>
          <cell r="X222">
            <v>0</v>
          </cell>
          <cell r="Y222">
            <v>-8444</v>
          </cell>
          <cell r="Z222">
            <v>36977</v>
          </cell>
          <cell r="AA222">
            <v>89684</v>
          </cell>
          <cell r="AB222">
            <v>126661</v>
          </cell>
        </row>
        <row r="223">
          <cell r="A223">
            <v>71549</v>
          </cell>
          <cell r="B223" t="str">
            <v>LA ST BD OF EXAMINERS OF DIET &amp; NUTRITION</v>
          </cell>
          <cell r="C223">
            <v>51105</v>
          </cell>
          <cell r="D223">
            <v>21107</v>
          </cell>
          <cell r="E223">
            <v>0.41299999999999998</v>
          </cell>
          <cell r="F223">
            <v>150738</v>
          </cell>
          <cell r="G223">
            <v>2.2500000000000001E-5</v>
          </cell>
          <cell r="H223">
            <v>2.2900000000000001E-5</v>
          </cell>
          <cell r="I223">
            <v>-3.9999999999999998E-7</v>
          </cell>
          <cell r="J223">
            <v>22693</v>
          </cell>
          <cell r="K223">
            <v>3263</v>
          </cell>
          <cell r="L223">
            <v>0</v>
          </cell>
          <cell r="M223">
            <v>862</v>
          </cell>
          <cell r="N223">
            <v>0</v>
          </cell>
          <cell r="O223">
            <v>0</v>
          </cell>
          <cell r="P223">
            <v>4120</v>
          </cell>
          <cell r="Q223">
            <v>-5444</v>
          </cell>
          <cell r="R223">
            <v>7424</v>
          </cell>
          <cell r="S223">
            <v>-1976</v>
          </cell>
          <cell r="T223">
            <v>197379</v>
          </cell>
          <cell r="U223">
            <v>111223</v>
          </cell>
          <cell r="V223">
            <v>172967</v>
          </cell>
          <cell r="W223">
            <v>-2722</v>
          </cell>
          <cell r="X223">
            <v>0</v>
          </cell>
          <cell r="Y223">
            <v>-276</v>
          </cell>
          <cell r="Z223">
            <v>8472</v>
          </cell>
          <cell r="AA223">
            <v>20581</v>
          </cell>
          <cell r="AB223">
            <v>29053</v>
          </cell>
        </row>
        <row r="224">
          <cell r="A224">
            <v>71538</v>
          </cell>
          <cell r="B224" t="str">
            <v>LA ST BD OF EXAMINERS OF PSYCHOLOGISTS</v>
          </cell>
          <cell r="C224">
            <v>163896</v>
          </cell>
          <cell r="D224">
            <v>67689</v>
          </cell>
          <cell r="E224">
            <v>0.41299999999999998</v>
          </cell>
          <cell r="F224">
            <v>483407</v>
          </cell>
          <cell r="G224">
            <v>7.2200000000000007E-5</v>
          </cell>
          <cell r="H224">
            <v>7.5199999999999998E-5</v>
          </cell>
          <cell r="I224">
            <v>-3.0000000000000001E-6</v>
          </cell>
          <cell r="J224">
            <v>72775</v>
          </cell>
          <cell r="K224">
            <v>10464</v>
          </cell>
          <cell r="L224">
            <v>0</v>
          </cell>
          <cell r="M224">
            <v>2764</v>
          </cell>
          <cell r="N224">
            <v>0</v>
          </cell>
          <cell r="O224">
            <v>0</v>
          </cell>
          <cell r="P224">
            <v>13213</v>
          </cell>
          <cell r="Q224">
            <v>-17457</v>
          </cell>
          <cell r="R224">
            <v>23809</v>
          </cell>
          <cell r="S224">
            <v>-6337</v>
          </cell>
          <cell r="T224">
            <v>632981</v>
          </cell>
          <cell r="U224">
            <v>356685</v>
          </cell>
          <cell r="V224">
            <v>568266</v>
          </cell>
          <cell r="W224">
            <v>-22301</v>
          </cell>
          <cell r="X224">
            <v>0</v>
          </cell>
          <cell r="Y224">
            <v>-2263</v>
          </cell>
          <cell r="Z224">
            <v>27186</v>
          </cell>
          <cell r="AA224">
            <v>65984</v>
          </cell>
          <cell r="AB224">
            <v>93170</v>
          </cell>
        </row>
        <row r="225">
          <cell r="A225">
            <v>71511</v>
          </cell>
          <cell r="B225" t="str">
            <v>LA ST BOARD OF ARCHITECTURAL EXAMINERS</v>
          </cell>
          <cell r="C225">
            <v>248260</v>
          </cell>
          <cell r="D225">
            <v>102531</v>
          </cell>
          <cell r="E225">
            <v>0.41299999999999998</v>
          </cell>
          <cell r="F225">
            <v>732205</v>
          </cell>
          <cell r="G225">
            <v>1.094E-4</v>
          </cell>
          <cell r="H225">
            <v>1.116E-4</v>
          </cell>
          <cell r="I225">
            <v>-2.2000000000000001E-6</v>
          </cell>
          <cell r="J225">
            <v>110231</v>
          </cell>
          <cell r="K225">
            <v>15850</v>
          </cell>
          <cell r="L225">
            <v>0</v>
          </cell>
          <cell r="M225">
            <v>4186</v>
          </cell>
          <cell r="N225">
            <v>0</v>
          </cell>
          <cell r="O225">
            <v>0</v>
          </cell>
          <cell r="P225">
            <v>20014</v>
          </cell>
          <cell r="Q225">
            <v>-26442</v>
          </cell>
          <cell r="R225">
            <v>36063</v>
          </cell>
          <cell r="S225">
            <v>-9599</v>
          </cell>
          <cell r="T225">
            <v>958762</v>
          </cell>
          <cell r="U225">
            <v>540263</v>
          </cell>
          <cell r="V225">
            <v>843365</v>
          </cell>
          <cell r="W225">
            <v>-16405</v>
          </cell>
          <cell r="X225">
            <v>0</v>
          </cell>
          <cell r="Y225">
            <v>-1664</v>
          </cell>
          <cell r="Z225">
            <v>41194</v>
          </cell>
          <cell r="AA225">
            <v>99929</v>
          </cell>
          <cell r="AB225">
            <v>141123</v>
          </cell>
        </row>
        <row r="226">
          <cell r="A226">
            <v>71545</v>
          </cell>
          <cell r="B226" t="str">
            <v>LA ST BOARD OF CHIROPRACTIC EXAMINERS</v>
          </cell>
          <cell r="C226">
            <v>146965</v>
          </cell>
          <cell r="D226">
            <v>60697</v>
          </cell>
          <cell r="E226">
            <v>0.41299999999999998</v>
          </cell>
          <cell r="F226">
            <v>433473</v>
          </cell>
          <cell r="G226">
            <v>6.4800000000000003E-5</v>
          </cell>
          <cell r="H226">
            <v>6.4800000000000003E-5</v>
          </cell>
          <cell r="I226">
            <v>-9.9999999999999995E-8</v>
          </cell>
          <cell r="J226">
            <v>65258</v>
          </cell>
          <cell r="K226">
            <v>9383</v>
          </cell>
          <cell r="L226">
            <v>0</v>
          </cell>
          <cell r="M226">
            <v>2478</v>
          </cell>
          <cell r="N226">
            <v>0</v>
          </cell>
          <cell r="O226">
            <v>0</v>
          </cell>
          <cell r="P226">
            <v>11849</v>
          </cell>
          <cell r="Q226">
            <v>-15654</v>
          </cell>
          <cell r="R226">
            <v>21350</v>
          </cell>
          <cell r="S226">
            <v>-5683</v>
          </cell>
          <cell r="T226">
            <v>567597</v>
          </cell>
          <cell r="U226">
            <v>319841</v>
          </cell>
          <cell r="V226">
            <v>490098</v>
          </cell>
          <cell r="W226">
            <v>-529</v>
          </cell>
          <cell r="X226">
            <v>0</v>
          </cell>
          <cell r="Y226">
            <v>-54</v>
          </cell>
          <cell r="Z226">
            <v>24400</v>
          </cell>
          <cell r="AA226">
            <v>59146</v>
          </cell>
          <cell r="AB226">
            <v>83546</v>
          </cell>
        </row>
        <row r="227">
          <cell r="A227">
            <v>71530</v>
          </cell>
          <cell r="B227" t="str">
            <v>LA ST BOARD OF PRACTICAL NURSE EXAMINERS</v>
          </cell>
          <cell r="C227">
            <v>851767</v>
          </cell>
          <cell r="D227">
            <v>351780</v>
          </cell>
          <cell r="E227">
            <v>0.41299999999999998</v>
          </cell>
          <cell r="F227">
            <v>2512081</v>
          </cell>
          <cell r="G227">
            <v>3.7530000000000002E-4</v>
          </cell>
          <cell r="H227">
            <v>3.8539999999999999E-4</v>
          </cell>
          <cell r="I227">
            <v>-1.01E-5</v>
          </cell>
          <cell r="J227">
            <v>378186</v>
          </cell>
          <cell r="K227">
            <v>54379</v>
          </cell>
          <cell r="L227">
            <v>0</v>
          </cell>
          <cell r="M227">
            <v>14361</v>
          </cell>
          <cell r="N227">
            <v>0</v>
          </cell>
          <cell r="O227">
            <v>0</v>
          </cell>
          <cell r="P227">
            <v>68665</v>
          </cell>
          <cell r="Q227">
            <v>-90720</v>
          </cell>
          <cell r="R227">
            <v>123728</v>
          </cell>
          <cell r="S227">
            <v>-32933</v>
          </cell>
          <cell r="T227">
            <v>3289363</v>
          </cell>
          <cell r="U227">
            <v>1853559</v>
          </cell>
          <cell r="V227">
            <v>2913600</v>
          </cell>
          <cell r="W227">
            <v>-76429</v>
          </cell>
          <cell r="X227">
            <v>0</v>
          </cell>
          <cell r="Y227">
            <v>-7754</v>
          </cell>
          <cell r="Z227">
            <v>141317</v>
          </cell>
          <cell r="AA227">
            <v>342854</v>
          </cell>
          <cell r="AB227">
            <v>484171</v>
          </cell>
        </row>
        <row r="228">
          <cell r="A228">
            <v>201158</v>
          </cell>
          <cell r="B228" t="str">
            <v>LA ST BOARD OF PRIVATE INVESTIGATOR EXM</v>
          </cell>
          <cell r="C228">
            <v>87818</v>
          </cell>
          <cell r="D228">
            <v>36269</v>
          </cell>
          <cell r="E228">
            <v>0.41299999999999998</v>
          </cell>
          <cell r="F228">
            <v>258973</v>
          </cell>
          <cell r="G228">
            <v>3.8699999999999999E-5</v>
          </cell>
          <cell r="H228">
            <v>3.5500000000000002E-5</v>
          </cell>
          <cell r="I228">
            <v>3.1999999999999999E-6</v>
          </cell>
          <cell r="J228">
            <v>38988</v>
          </cell>
          <cell r="K228">
            <v>5606</v>
          </cell>
          <cell r="L228">
            <v>0</v>
          </cell>
          <cell r="M228">
            <v>1480</v>
          </cell>
          <cell r="N228">
            <v>0</v>
          </cell>
          <cell r="O228">
            <v>0</v>
          </cell>
          <cell r="P228">
            <v>7079</v>
          </cell>
          <cell r="Q228">
            <v>-9352</v>
          </cell>
          <cell r="R228">
            <v>12755</v>
          </cell>
          <cell r="S228">
            <v>-3395</v>
          </cell>
          <cell r="T228">
            <v>339103</v>
          </cell>
          <cell r="U228">
            <v>191085</v>
          </cell>
          <cell r="V228">
            <v>268673</v>
          </cell>
          <cell r="W228">
            <v>23813</v>
          </cell>
          <cell r="X228">
            <v>0</v>
          </cell>
          <cell r="Y228">
            <v>2416</v>
          </cell>
          <cell r="Z228">
            <v>14572</v>
          </cell>
          <cell r="AA228">
            <v>35342</v>
          </cell>
          <cell r="AB228">
            <v>49914</v>
          </cell>
        </row>
        <row r="229">
          <cell r="A229" t="str">
            <v xml:space="preserve"> LsrAgy00175</v>
          </cell>
          <cell r="B229" t="str">
            <v>LA ST LICENSING BD OF CONTRACTORS</v>
          </cell>
          <cell r="C229">
            <v>2844356</v>
          </cell>
          <cell r="D229">
            <v>1174719</v>
          </cell>
          <cell r="E229">
            <v>0.41299999999999998</v>
          </cell>
          <cell r="F229">
            <v>8388798</v>
          </cell>
          <cell r="G229">
            <v>1.2532999999999999E-3</v>
          </cell>
          <cell r="H229">
            <v>1.2363999999999999E-3</v>
          </cell>
          <cell r="I229">
            <v>1.6900000000000001E-5</v>
          </cell>
          <cell r="J229">
            <v>1262909</v>
          </cell>
          <cell r="K229">
            <v>181593</v>
          </cell>
          <cell r="L229">
            <v>0</v>
          </cell>
          <cell r="M229">
            <v>47957</v>
          </cell>
          <cell r="N229">
            <v>0</v>
          </cell>
          <cell r="O229">
            <v>0</v>
          </cell>
          <cell r="P229">
            <v>229300</v>
          </cell>
          <cell r="Q229">
            <v>-302949</v>
          </cell>
          <cell r="R229">
            <v>413174</v>
          </cell>
          <cell r="S229">
            <v>-109976</v>
          </cell>
          <cell r="T229">
            <v>10984439</v>
          </cell>
          <cell r="U229">
            <v>6189742</v>
          </cell>
          <cell r="V229">
            <v>9346940</v>
          </cell>
          <cell r="W229">
            <v>127457</v>
          </cell>
          <cell r="X229">
            <v>0</v>
          </cell>
          <cell r="Y229">
            <v>12931</v>
          </cell>
          <cell r="Z229">
            <v>471921</v>
          </cell>
          <cell r="AA229">
            <v>1144912</v>
          </cell>
          <cell r="AB229">
            <v>1616833</v>
          </cell>
        </row>
        <row r="230">
          <cell r="A230">
            <v>71535</v>
          </cell>
          <cell r="B230" t="str">
            <v>LA ST RADIOLOGIC TECHNOLOGY BD OF EXAM</v>
          </cell>
          <cell r="C230">
            <v>129861</v>
          </cell>
          <cell r="D230">
            <v>53633</v>
          </cell>
          <cell r="E230">
            <v>0.41299999999999998</v>
          </cell>
          <cell r="F230">
            <v>383004</v>
          </cell>
          <cell r="G230">
            <v>5.7200000000000001E-5</v>
          </cell>
          <cell r="H230">
            <v>5.2299999999999997E-5</v>
          </cell>
          <cell r="I230">
            <v>4.8999999999999997E-6</v>
          </cell>
          <cell r="J230">
            <v>57660</v>
          </cell>
          <cell r="K230">
            <v>8291</v>
          </cell>
          <cell r="L230">
            <v>0</v>
          </cell>
          <cell r="M230">
            <v>2190</v>
          </cell>
          <cell r="N230">
            <v>0</v>
          </cell>
          <cell r="O230">
            <v>0</v>
          </cell>
          <cell r="P230">
            <v>10469</v>
          </cell>
          <cell r="Q230">
            <v>-13832</v>
          </cell>
          <cell r="R230">
            <v>18864</v>
          </cell>
          <cell r="S230">
            <v>-5021</v>
          </cell>
          <cell r="T230">
            <v>501512</v>
          </cell>
          <cell r="U230">
            <v>282602</v>
          </cell>
          <cell r="V230">
            <v>395223</v>
          </cell>
          <cell r="W230">
            <v>37345</v>
          </cell>
          <cell r="X230">
            <v>0</v>
          </cell>
          <cell r="Y230">
            <v>3789</v>
          </cell>
          <cell r="Z230">
            <v>21538</v>
          </cell>
          <cell r="AA230">
            <v>52281</v>
          </cell>
          <cell r="AB230">
            <v>73819</v>
          </cell>
        </row>
        <row r="231">
          <cell r="A231">
            <v>201116</v>
          </cell>
          <cell r="B231" t="str">
            <v>LA STATE BD OF COSMETOLOGY</v>
          </cell>
          <cell r="C231">
            <v>904083</v>
          </cell>
          <cell r="D231">
            <v>373386</v>
          </cell>
          <cell r="E231">
            <v>0.41299999999999998</v>
          </cell>
          <cell r="F231">
            <v>2666367</v>
          </cell>
          <cell r="G231">
            <v>3.9839999999999998E-4</v>
          </cell>
          <cell r="H231">
            <v>3.6069999999999999E-4</v>
          </cell>
          <cell r="I231">
            <v>3.7700000000000002E-5</v>
          </cell>
          <cell r="J231">
            <v>401414</v>
          </cell>
          <cell r="K231">
            <v>57719</v>
          </cell>
          <cell r="L231">
            <v>0</v>
          </cell>
          <cell r="M231">
            <v>15243</v>
          </cell>
          <cell r="N231">
            <v>0</v>
          </cell>
          <cell r="O231">
            <v>0</v>
          </cell>
          <cell r="P231">
            <v>72883</v>
          </cell>
          <cell r="Q231">
            <v>-96292</v>
          </cell>
          <cell r="R231">
            <v>131327</v>
          </cell>
          <cell r="S231">
            <v>-34956</v>
          </cell>
          <cell r="T231">
            <v>3491388</v>
          </cell>
          <cell r="U231">
            <v>1967400</v>
          </cell>
          <cell r="V231">
            <v>2726648</v>
          </cell>
          <cell r="W231">
            <v>284775</v>
          </cell>
          <cell r="X231">
            <v>0</v>
          </cell>
          <cell r="Y231">
            <v>28892</v>
          </cell>
          <cell r="Z231">
            <v>150015</v>
          </cell>
          <cell r="AA231">
            <v>363893</v>
          </cell>
          <cell r="AB231">
            <v>513908</v>
          </cell>
        </row>
        <row r="232">
          <cell r="A232">
            <v>71523</v>
          </cell>
          <cell r="B232" t="str">
            <v>LA STATE BD OF EMBALMERS &amp; FUNERAL DIRS</v>
          </cell>
          <cell r="C232">
            <v>199062</v>
          </cell>
          <cell r="D232">
            <v>82213</v>
          </cell>
          <cell r="E232">
            <v>0.41299999999999998</v>
          </cell>
          <cell r="F232">
            <v>587089</v>
          </cell>
          <cell r="G232">
            <v>8.7700000000000004E-5</v>
          </cell>
          <cell r="H232">
            <v>8.1600000000000005E-5</v>
          </cell>
          <cell r="I232">
            <v>6.1E-6</v>
          </cell>
          <cell r="J232">
            <v>88385</v>
          </cell>
          <cell r="K232">
            <v>12709</v>
          </cell>
          <cell r="L232">
            <v>0</v>
          </cell>
          <cell r="M232">
            <v>3356</v>
          </cell>
          <cell r="N232">
            <v>0</v>
          </cell>
          <cell r="O232">
            <v>0</v>
          </cell>
          <cell r="P232">
            <v>16048</v>
          </cell>
          <cell r="Q232">
            <v>-21202</v>
          </cell>
          <cell r="R232">
            <v>28916</v>
          </cell>
          <cell r="S232">
            <v>-7697</v>
          </cell>
          <cell r="T232">
            <v>768745</v>
          </cell>
          <cell r="U232">
            <v>433189</v>
          </cell>
          <cell r="V232">
            <v>617102</v>
          </cell>
          <cell r="W232">
            <v>45963</v>
          </cell>
          <cell r="X232">
            <v>0</v>
          </cell>
          <cell r="Y232">
            <v>4663</v>
          </cell>
          <cell r="Z232">
            <v>33023</v>
          </cell>
          <cell r="AA232">
            <v>80131</v>
          </cell>
          <cell r="AB232">
            <v>113154</v>
          </cell>
        </row>
        <row r="233">
          <cell r="A233">
            <v>201129</v>
          </cell>
          <cell r="B233" t="str">
            <v>LA STATE BD PRIVATE SECURITY EXAM</v>
          </cell>
          <cell r="C233">
            <v>172376</v>
          </cell>
          <cell r="D233">
            <v>71191</v>
          </cell>
          <cell r="E233">
            <v>0.41299999999999998</v>
          </cell>
          <cell r="F233">
            <v>508373</v>
          </cell>
          <cell r="G233">
            <v>7.6000000000000004E-5</v>
          </cell>
          <cell r="H233">
            <v>1.8220000000000001E-4</v>
          </cell>
          <cell r="I233">
            <v>-1.0620000000000001E-4</v>
          </cell>
          <cell r="J233">
            <v>76534</v>
          </cell>
          <cell r="K233">
            <v>11005</v>
          </cell>
          <cell r="L233">
            <v>0</v>
          </cell>
          <cell r="M233">
            <v>2906</v>
          </cell>
          <cell r="N233">
            <v>0</v>
          </cell>
          <cell r="O233">
            <v>0</v>
          </cell>
          <cell r="P233">
            <v>13896</v>
          </cell>
          <cell r="Q233">
            <v>-18359</v>
          </cell>
          <cell r="R233">
            <v>25039</v>
          </cell>
          <cell r="S233">
            <v>-6665</v>
          </cell>
          <cell r="T233">
            <v>665673</v>
          </cell>
          <cell r="U233">
            <v>375107</v>
          </cell>
          <cell r="V233">
            <v>1377309</v>
          </cell>
          <cell r="W233">
            <v>-803147</v>
          </cell>
          <cell r="X233">
            <v>0</v>
          </cell>
          <cell r="Y233">
            <v>-81483</v>
          </cell>
          <cell r="Z233">
            <v>28617</v>
          </cell>
          <cell r="AA233">
            <v>69365</v>
          </cell>
          <cell r="AB233">
            <v>97982</v>
          </cell>
        </row>
        <row r="234">
          <cell r="A234">
            <v>71521</v>
          </cell>
          <cell r="B234" t="str">
            <v>LA STATE BOARD OF DENTISTRY</v>
          </cell>
          <cell r="C234">
            <v>509157</v>
          </cell>
          <cell r="D234">
            <v>210282</v>
          </cell>
          <cell r="E234">
            <v>0.41299999999999998</v>
          </cell>
          <cell r="F234">
            <v>1501626</v>
          </cell>
          <cell r="G234">
            <v>2.243E-4</v>
          </cell>
          <cell r="H234">
            <v>2.0919999999999999E-4</v>
          </cell>
          <cell r="I234">
            <v>1.5099999999999999E-5</v>
          </cell>
          <cell r="J234">
            <v>226065</v>
          </cell>
          <cell r="K234">
            <v>32506</v>
          </cell>
          <cell r="L234">
            <v>0</v>
          </cell>
          <cell r="M234">
            <v>8584</v>
          </cell>
          <cell r="N234">
            <v>0</v>
          </cell>
          <cell r="O234">
            <v>0</v>
          </cell>
          <cell r="P234">
            <v>41046</v>
          </cell>
          <cell r="Q234">
            <v>-54229</v>
          </cell>
          <cell r="R234">
            <v>73960</v>
          </cell>
          <cell r="S234">
            <v>-19686</v>
          </cell>
          <cell r="T234">
            <v>1966256</v>
          </cell>
          <cell r="U234">
            <v>1107987</v>
          </cell>
          <cell r="V234">
            <v>1581574</v>
          </cell>
          <cell r="W234">
            <v>114379</v>
          </cell>
          <cell r="X234">
            <v>0</v>
          </cell>
          <cell r="Y234">
            <v>11604</v>
          </cell>
          <cell r="Z234">
            <v>84459</v>
          </cell>
          <cell r="AA234">
            <v>204960</v>
          </cell>
          <cell r="AB234">
            <v>289419</v>
          </cell>
        </row>
        <row r="235">
          <cell r="A235" t="str">
            <v xml:space="preserve"> LsrAgy00122</v>
          </cell>
          <cell r="B235" t="str">
            <v>LA STATE BOARD OF HOME INSPECTORS</v>
          </cell>
          <cell r="C235">
            <v>78588</v>
          </cell>
          <cell r="D235">
            <v>32457</v>
          </cell>
          <cell r="E235">
            <v>0.41299999999999998</v>
          </cell>
          <cell r="F235">
            <v>231797</v>
          </cell>
          <cell r="G235">
            <v>3.4600000000000001E-5</v>
          </cell>
          <cell r="H235">
            <v>3.4900000000000001E-5</v>
          </cell>
          <cell r="I235">
            <v>-1.9999999999999999E-7</v>
          </cell>
          <cell r="J235">
            <v>34896</v>
          </cell>
          <cell r="K235">
            <v>5018</v>
          </cell>
          <cell r="L235">
            <v>0</v>
          </cell>
          <cell r="M235">
            <v>1325</v>
          </cell>
          <cell r="N235">
            <v>0</v>
          </cell>
          <cell r="O235">
            <v>0</v>
          </cell>
          <cell r="P235">
            <v>6336</v>
          </cell>
          <cell r="Q235">
            <v>-8371</v>
          </cell>
          <cell r="R235">
            <v>11417</v>
          </cell>
          <cell r="S235">
            <v>-3039</v>
          </cell>
          <cell r="T235">
            <v>303519</v>
          </cell>
          <cell r="U235">
            <v>171033</v>
          </cell>
          <cell r="V235">
            <v>263457</v>
          </cell>
          <cell r="W235">
            <v>-1663</v>
          </cell>
          <cell r="X235">
            <v>0</v>
          </cell>
          <cell r="Y235">
            <v>-169</v>
          </cell>
          <cell r="Z235">
            <v>13028</v>
          </cell>
          <cell r="AA235">
            <v>31648</v>
          </cell>
          <cell r="AB235">
            <v>44676</v>
          </cell>
        </row>
        <row r="236">
          <cell r="A236">
            <v>71527</v>
          </cell>
          <cell r="B236" t="str">
            <v>LA STATE BOARD OF NURSING</v>
          </cell>
          <cell r="C236">
            <v>3599014</v>
          </cell>
          <cell r="D236">
            <v>1486393</v>
          </cell>
          <cell r="E236">
            <v>0.41299999999999998</v>
          </cell>
          <cell r="F236">
            <v>10614463</v>
          </cell>
          <cell r="G236">
            <v>1.5858000000000001E-3</v>
          </cell>
          <cell r="H236">
            <v>1.7236E-3</v>
          </cell>
          <cell r="I236">
            <v>-1.3779999999999999E-4</v>
          </cell>
          <cell r="J236">
            <v>1597976</v>
          </cell>
          <cell r="K236">
            <v>229772</v>
          </cell>
          <cell r="L236">
            <v>0</v>
          </cell>
          <cell r="M236">
            <v>60681</v>
          </cell>
          <cell r="N236">
            <v>0</v>
          </cell>
          <cell r="O236">
            <v>0</v>
          </cell>
          <cell r="P236">
            <v>290137</v>
          </cell>
          <cell r="Q236">
            <v>-383325</v>
          </cell>
          <cell r="R236">
            <v>522795</v>
          </cell>
          <cell r="S236">
            <v>-139154</v>
          </cell>
          <cell r="T236">
            <v>13898764</v>
          </cell>
          <cell r="U236">
            <v>7831967</v>
          </cell>
          <cell r="V236">
            <v>13030047</v>
          </cell>
          <cell r="W236">
            <v>-1041959</v>
          </cell>
          <cell r="X236">
            <v>0</v>
          </cell>
          <cell r="Y236">
            <v>-105712</v>
          </cell>
          <cell r="Z236">
            <v>597122</v>
          </cell>
          <cell r="AA236">
            <v>1448680</v>
          </cell>
          <cell r="AB236">
            <v>2045802</v>
          </cell>
        </row>
        <row r="237">
          <cell r="A237" t="str">
            <v xml:space="preserve"> 24-962</v>
          </cell>
          <cell r="B237" t="str">
            <v>LA STATE LAW INSTITUTE</v>
          </cell>
          <cell r="C237">
            <v>473185</v>
          </cell>
          <cell r="D237">
            <v>195426</v>
          </cell>
          <cell r="E237">
            <v>0.41299999999999998</v>
          </cell>
          <cell r="F237">
            <v>1395534</v>
          </cell>
          <cell r="G237">
            <v>2.085E-4</v>
          </cell>
          <cell r="H237">
            <v>1.974E-4</v>
          </cell>
          <cell r="I237">
            <v>1.11E-5</v>
          </cell>
          <cell r="J237">
            <v>210094</v>
          </cell>
          <cell r="K237">
            <v>30209</v>
          </cell>
          <cell r="L237">
            <v>0</v>
          </cell>
          <cell r="M237">
            <v>7978</v>
          </cell>
          <cell r="N237">
            <v>0</v>
          </cell>
          <cell r="O237">
            <v>0</v>
          </cell>
          <cell r="P237">
            <v>38146</v>
          </cell>
          <cell r="Q237">
            <v>-50398</v>
          </cell>
          <cell r="R237">
            <v>68734</v>
          </cell>
          <cell r="S237">
            <v>-18295</v>
          </cell>
          <cell r="T237">
            <v>1827336</v>
          </cell>
          <cell r="U237">
            <v>1029706</v>
          </cell>
          <cell r="V237">
            <v>1492595</v>
          </cell>
          <cell r="W237">
            <v>83535</v>
          </cell>
          <cell r="X237">
            <v>0</v>
          </cell>
          <cell r="Y237">
            <v>8475</v>
          </cell>
          <cell r="Z237">
            <v>78509</v>
          </cell>
          <cell r="AA237">
            <v>190462</v>
          </cell>
          <cell r="AB237">
            <v>268971</v>
          </cell>
        </row>
        <row r="238">
          <cell r="A238" t="str">
            <v xml:space="preserve"> LsrAgy00521</v>
          </cell>
          <cell r="B238" t="str">
            <v>LA STATE UNIVERSITY MEDICAL CENTER</v>
          </cell>
          <cell r="C238">
            <v>16786464</v>
          </cell>
          <cell r="D238">
            <v>6975347</v>
          </cell>
          <cell r="E238">
            <v>0.41553400000000001</v>
          </cell>
          <cell r="F238">
            <v>49811698</v>
          </cell>
          <cell r="G238">
            <v>7.4418000000000002E-3</v>
          </cell>
          <cell r="H238">
            <v>7.4024E-3</v>
          </cell>
          <cell r="I238">
            <v>3.93E-5</v>
          </cell>
          <cell r="J238">
            <v>7499005</v>
          </cell>
          <cell r="K238">
            <v>1078276</v>
          </cell>
          <cell r="L238">
            <v>0</v>
          </cell>
          <cell r="M238">
            <v>284763</v>
          </cell>
          <cell r="N238">
            <v>0</v>
          </cell>
          <cell r="O238">
            <v>0</v>
          </cell>
          <cell r="P238">
            <v>1361558</v>
          </cell>
          <cell r="Q238">
            <v>-1798873</v>
          </cell>
          <cell r="R238">
            <v>2453378</v>
          </cell>
          <cell r="S238">
            <v>-653023</v>
          </cell>
          <cell r="T238">
            <v>65224308</v>
          </cell>
          <cell r="U238">
            <v>36753961</v>
          </cell>
          <cell r="V238">
            <v>55960460</v>
          </cell>
          <cell r="W238">
            <v>297400</v>
          </cell>
          <cell r="X238">
            <v>0</v>
          </cell>
          <cell r="Y238">
            <v>30173</v>
          </cell>
          <cell r="Z238">
            <v>2802156</v>
          </cell>
          <cell r="AA238">
            <v>6798410</v>
          </cell>
          <cell r="AB238">
            <v>9600566</v>
          </cell>
        </row>
        <row r="239">
          <cell r="A239" t="str">
            <v xml:space="preserve"> LsrAgy00353</v>
          </cell>
          <cell r="B239" t="str">
            <v>LA USED MOTOR VEHICLE &amp; PARTS</v>
          </cell>
          <cell r="C239">
            <v>830087</v>
          </cell>
          <cell r="D239">
            <v>342826</v>
          </cell>
          <cell r="E239">
            <v>0.41299999999999998</v>
          </cell>
          <cell r="F239">
            <v>2448158</v>
          </cell>
          <cell r="G239">
            <v>3.658E-4</v>
          </cell>
          <cell r="H239">
            <v>3.4279999999999998E-4</v>
          </cell>
          <cell r="I239">
            <v>2.3E-5</v>
          </cell>
          <cell r="J239">
            <v>368563</v>
          </cell>
          <cell r="K239">
            <v>52995</v>
          </cell>
          <cell r="L239">
            <v>0</v>
          </cell>
          <cell r="M239">
            <v>13996</v>
          </cell>
          <cell r="N239">
            <v>0</v>
          </cell>
          <cell r="O239">
            <v>0</v>
          </cell>
          <cell r="P239">
            <v>66918</v>
          </cell>
          <cell r="Q239">
            <v>-88411</v>
          </cell>
          <cell r="R239">
            <v>120579</v>
          </cell>
          <cell r="S239">
            <v>-32095</v>
          </cell>
          <cell r="T239">
            <v>3205661</v>
          </cell>
          <cell r="U239">
            <v>1806393</v>
          </cell>
          <cell r="V239">
            <v>2591479</v>
          </cell>
          <cell r="W239">
            <v>173496</v>
          </cell>
          <cell r="X239">
            <v>0</v>
          </cell>
          <cell r="Y239">
            <v>17602</v>
          </cell>
          <cell r="Z239">
            <v>137739</v>
          </cell>
          <cell r="AA239">
            <v>334112</v>
          </cell>
          <cell r="AB239">
            <v>471851</v>
          </cell>
        </row>
        <row r="240">
          <cell r="A240">
            <v>71539</v>
          </cell>
          <cell r="B240" t="str">
            <v>LA VETERINARY BOARD</v>
          </cell>
          <cell r="C240">
            <v>85202</v>
          </cell>
          <cell r="D240">
            <v>35188</v>
          </cell>
          <cell r="E240">
            <v>0.41299999999999998</v>
          </cell>
          <cell r="F240">
            <v>251275</v>
          </cell>
          <cell r="G240">
            <v>3.7499999999999997E-5</v>
          </cell>
          <cell r="H240">
            <v>5.7599999999999997E-5</v>
          </cell>
          <cell r="I240">
            <v>-2.0100000000000001E-5</v>
          </cell>
          <cell r="J240">
            <v>37829</v>
          </cell>
          <cell r="K240">
            <v>5439</v>
          </cell>
          <cell r="L240">
            <v>0</v>
          </cell>
          <cell r="M240">
            <v>1436</v>
          </cell>
          <cell r="N240">
            <v>0</v>
          </cell>
          <cell r="O240">
            <v>0</v>
          </cell>
          <cell r="P240">
            <v>6868</v>
          </cell>
          <cell r="Q240">
            <v>-9074</v>
          </cell>
          <cell r="R240">
            <v>12376</v>
          </cell>
          <cell r="S240">
            <v>-3294</v>
          </cell>
          <cell r="T240">
            <v>329024</v>
          </cell>
          <cell r="U240">
            <v>185405</v>
          </cell>
          <cell r="V240">
            <v>435366</v>
          </cell>
          <cell r="W240">
            <v>-151573</v>
          </cell>
          <cell r="X240">
            <v>0</v>
          </cell>
          <cell r="Y240">
            <v>-15378</v>
          </cell>
          <cell r="Z240">
            <v>14120</v>
          </cell>
          <cell r="AA240">
            <v>34310</v>
          </cell>
          <cell r="AB240">
            <v>48430</v>
          </cell>
        </row>
        <row r="241">
          <cell r="A241" t="str">
            <v xml:space="preserve"> LsrAgy00785</v>
          </cell>
          <cell r="B241" t="str">
            <v>LAFAYETTE CONSOL GOVT ADM OPERAT</v>
          </cell>
          <cell r="C241">
            <v>114603</v>
          </cell>
          <cell r="D241">
            <v>52488</v>
          </cell>
          <cell r="E241">
            <v>0.45800000000000002</v>
          </cell>
          <cell r="F241">
            <v>374838</v>
          </cell>
          <cell r="G241">
            <v>5.5999999999999999E-5</v>
          </cell>
          <cell r="H241">
            <v>0</v>
          </cell>
          <cell r="I241">
            <v>5.5999999999999999E-5</v>
          </cell>
          <cell r="J241">
            <v>56431</v>
          </cell>
          <cell r="K241">
            <v>8114</v>
          </cell>
          <cell r="L241">
            <v>0</v>
          </cell>
          <cell r="M241">
            <v>2143</v>
          </cell>
          <cell r="N241">
            <v>0</v>
          </cell>
          <cell r="O241">
            <v>0</v>
          </cell>
          <cell r="P241">
            <v>10246</v>
          </cell>
          <cell r="Q241">
            <v>-13537</v>
          </cell>
          <cell r="R241">
            <v>18462</v>
          </cell>
          <cell r="S241">
            <v>-4914</v>
          </cell>
          <cell r="T241">
            <v>490819</v>
          </cell>
          <cell r="U241">
            <v>276577</v>
          </cell>
          <cell r="V241">
            <v>0</v>
          </cell>
          <cell r="W241">
            <v>423346</v>
          </cell>
          <cell r="X241">
            <v>0</v>
          </cell>
          <cell r="Y241">
            <v>42951</v>
          </cell>
          <cell r="Z241">
            <v>21086</v>
          </cell>
          <cell r="AA241">
            <v>51159</v>
          </cell>
          <cell r="AB241">
            <v>72245</v>
          </cell>
        </row>
        <row r="242">
          <cell r="A242" t="str">
            <v xml:space="preserve"> LsrAgy00800</v>
          </cell>
          <cell r="B242" t="str">
            <v>LAFAYETTE PARISH SCHOOL BOARD</v>
          </cell>
          <cell r="C242">
            <v>117583</v>
          </cell>
          <cell r="D242">
            <v>48562</v>
          </cell>
          <cell r="E242">
            <v>0.41299999999999998</v>
          </cell>
          <cell r="F242">
            <v>346792</v>
          </cell>
          <cell r="G242">
            <v>5.1799999999999999E-5</v>
          </cell>
          <cell r="H242">
            <v>5.1799999999999999E-5</v>
          </cell>
          <cell r="I242">
            <v>0</v>
          </cell>
          <cell r="J242">
            <v>52208</v>
          </cell>
          <cell r="K242">
            <v>7507</v>
          </cell>
          <cell r="L242">
            <v>0</v>
          </cell>
          <cell r="M242">
            <v>1983</v>
          </cell>
          <cell r="N242">
            <v>0</v>
          </cell>
          <cell r="O242">
            <v>0</v>
          </cell>
          <cell r="P242">
            <v>9479</v>
          </cell>
          <cell r="Q242">
            <v>-12524</v>
          </cell>
          <cell r="R242">
            <v>17081</v>
          </cell>
          <cell r="S242">
            <v>-4546</v>
          </cell>
          <cell r="T242">
            <v>454095</v>
          </cell>
          <cell r="U242">
            <v>255883</v>
          </cell>
          <cell r="V242">
            <v>391595</v>
          </cell>
          <cell r="W242">
            <v>76</v>
          </cell>
          <cell r="X242">
            <v>0</v>
          </cell>
          <cell r="Y242">
            <v>8</v>
          </cell>
          <cell r="Z242">
            <v>19505</v>
          </cell>
          <cell r="AA242">
            <v>47335</v>
          </cell>
          <cell r="AB242">
            <v>66840</v>
          </cell>
        </row>
        <row r="243">
          <cell r="A243">
            <v>20149</v>
          </cell>
          <cell r="B243" t="str">
            <v>LAFITTE AREA INDEPENDENT LEVEE DISTRICT</v>
          </cell>
          <cell r="C243">
            <v>96000</v>
          </cell>
          <cell r="D243">
            <v>39648</v>
          </cell>
          <cell r="E243">
            <v>0.41299999999999998</v>
          </cell>
          <cell r="F243">
            <v>283136</v>
          </cell>
          <cell r="G243">
            <v>4.2299999999999998E-5</v>
          </cell>
          <cell r="H243">
            <v>4.5099999999999998E-5</v>
          </cell>
          <cell r="I243">
            <v>-2.7999999999999999E-6</v>
          </cell>
          <cell r="J243">
            <v>42625</v>
          </cell>
          <cell r="K243">
            <v>6129</v>
          </cell>
          <cell r="L243">
            <v>0</v>
          </cell>
          <cell r="M243">
            <v>1619</v>
          </cell>
          <cell r="N243">
            <v>0</v>
          </cell>
          <cell r="O243">
            <v>0</v>
          </cell>
          <cell r="P243">
            <v>7739</v>
          </cell>
          <cell r="Q243">
            <v>-10225</v>
          </cell>
          <cell r="R243">
            <v>13945</v>
          </cell>
          <cell r="S243">
            <v>-3712</v>
          </cell>
          <cell r="T243">
            <v>370744</v>
          </cell>
          <cell r="U243">
            <v>208914</v>
          </cell>
          <cell r="V243">
            <v>341171</v>
          </cell>
          <cell r="W243">
            <v>-21394</v>
          </cell>
          <cell r="X243">
            <v>0</v>
          </cell>
          <cell r="Y243">
            <v>-2171</v>
          </cell>
          <cell r="Z243">
            <v>15928</v>
          </cell>
          <cell r="AA243">
            <v>38643</v>
          </cell>
          <cell r="AB243">
            <v>54571</v>
          </cell>
        </row>
        <row r="244">
          <cell r="A244" t="str">
            <v xml:space="preserve"> LsrAgy00192</v>
          </cell>
          <cell r="B244" t="str">
            <v>LAFOURCHE PARISH SCHOOL BOARD</v>
          </cell>
          <cell r="C244">
            <v>61376</v>
          </cell>
          <cell r="D244">
            <v>25348</v>
          </cell>
          <cell r="E244">
            <v>0.41299999999999998</v>
          </cell>
          <cell r="F244">
            <v>180993</v>
          </cell>
          <cell r="G244">
            <v>2.6999999999999999E-5</v>
          </cell>
          <cell r="H244">
            <v>2.8099999999999999E-5</v>
          </cell>
          <cell r="I244">
            <v>-9.9999999999999995E-7</v>
          </cell>
          <cell r="J244">
            <v>27248</v>
          </cell>
          <cell r="K244">
            <v>3918</v>
          </cell>
          <cell r="L244">
            <v>0</v>
          </cell>
          <cell r="M244">
            <v>1035</v>
          </cell>
          <cell r="N244">
            <v>0</v>
          </cell>
          <cell r="O244">
            <v>0</v>
          </cell>
          <cell r="P244">
            <v>4947</v>
          </cell>
          <cell r="Q244">
            <v>-6536</v>
          </cell>
          <cell r="R244">
            <v>8914</v>
          </cell>
          <cell r="S244">
            <v>-2373</v>
          </cell>
          <cell r="T244">
            <v>236995</v>
          </cell>
          <cell r="U244">
            <v>133547</v>
          </cell>
          <cell r="V244">
            <v>212278</v>
          </cell>
          <cell r="W244">
            <v>-7862</v>
          </cell>
          <cell r="X244">
            <v>0</v>
          </cell>
          <cell r="Y244">
            <v>-798</v>
          </cell>
          <cell r="Z244">
            <v>10167</v>
          </cell>
          <cell r="AA244">
            <v>24717</v>
          </cell>
          <cell r="AB244">
            <v>34884</v>
          </cell>
        </row>
        <row r="245">
          <cell r="A245" t="str">
            <v xml:space="preserve"> LsrAgy00258</v>
          </cell>
          <cell r="B245" t="str">
            <v>LAKE PROVIDENCE PORT COMMISSION</v>
          </cell>
          <cell r="C245">
            <v>242811</v>
          </cell>
          <cell r="D245">
            <v>100281</v>
          </cell>
          <cell r="E245">
            <v>0.41299999999999998</v>
          </cell>
          <cell r="F245">
            <v>716141</v>
          </cell>
          <cell r="G245">
            <v>1.07E-4</v>
          </cell>
          <cell r="H245">
            <v>1.128E-4</v>
          </cell>
          <cell r="I245">
            <v>-5.9000000000000003E-6</v>
          </cell>
          <cell r="J245">
            <v>107813</v>
          </cell>
          <cell r="K245">
            <v>15502</v>
          </cell>
          <cell r="L245">
            <v>0</v>
          </cell>
          <cell r="M245">
            <v>4094</v>
          </cell>
          <cell r="N245">
            <v>0</v>
          </cell>
          <cell r="O245">
            <v>0</v>
          </cell>
          <cell r="P245">
            <v>19575</v>
          </cell>
          <cell r="Q245">
            <v>-25862</v>
          </cell>
          <cell r="R245">
            <v>35272</v>
          </cell>
          <cell r="S245">
            <v>-9388</v>
          </cell>
          <cell r="T245">
            <v>937727</v>
          </cell>
          <cell r="U245">
            <v>528410</v>
          </cell>
          <cell r="V245">
            <v>853041</v>
          </cell>
          <cell r="W245">
            <v>-44224</v>
          </cell>
          <cell r="X245">
            <v>0</v>
          </cell>
          <cell r="Y245">
            <v>-4487</v>
          </cell>
          <cell r="Z245">
            <v>40290</v>
          </cell>
          <cell r="AA245">
            <v>97737</v>
          </cell>
          <cell r="AB245">
            <v>138027</v>
          </cell>
        </row>
        <row r="246">
          <cell r="A246" t="str">
            <v xml:space="preserve"> LsrAgy00043</v>
          </cell>
          <cell r="B246" t="str">
            <v>LALLIE KEMP CHARITY HOSPITAL</v>
          </cell>
          <cell r="C246">
            <v>12168655</v>
          </cell>
          <cell r="D246">
            <v>5025655</v>
          </cell>
          <cell r="E246">
            <v>0.41299999999999998</v>
          </cell>
          <cell r="F246">
            <v>35888758</v>
          </cell>
          <cell r="G246">
            <v>5.3616999999999996E-3</v>
          </cell>
          <cell r="H246">
            <v>5.2713999999999999E-3</v>
          </cell>
          <cell r="I246">
            <v>9.0299999999999999E-5</v>
          </cell>
          <cell r="J246">
            <v>5402947</v>
          </cell>
          <cell r="K246">
            <v>776886</v>
          </cell>
          <cell r="L246">
            <v>0</v>
          </cell>
          <cell r="M246">
            <v>205169</v>
          </cell>
          <cell r="N246">
            <v>0</v>
          </cell>
          <cell r="O246">
            <v>0</v>
          </cell>
          <cell r="P246">
            <v>980987</v>
          </cell>
          <cell r="Q246">
            <v>-1296068</v>
          </cell>
          <cell r="R246">
            <v>1767631</v>
          </cell>
          <cell r="S246">
            <v>-470496</v>
          </cell>
          <cell r="T246">
            <v>46993367</v>
          </cell>
          <cell r="U246">
            <v>26480808</v>
          </cell>
          <cell r="V246">
            <v>39850725</v>
          </cell>
          <cell r="W246">
            <v>682418</v>
          </cell>
          <cell r="X246">
            <v>0</v>
          </cell>
          <cell r="Y246">
            <v>69235</v>
          </cell>
          <cell r="Z246">
            <v>2018909</v>
          </cell>
          <cell r="AA246">
            <v>4898189</v>
          </cell>
          <cell r="AB246">
            <v>6917098</v>
          </cell>
        </row>
        <row r="247">
          <cell r="A247" t="str">
            <v xml:space="preserve"> 2001B</v>
          </cell>
          <cell r="B247" t="str">
            <v>LDH-ACADIANA AREA HUMAN SERVICES DISTRICT</v>
          </cell>
          <cell r="C247">
            <v>6378063</v>
          </cell>
          <cell r="D247">
            <v>2634140</v>
          </cell>
          <cell r="E247">
            <v>0.41299999999999998</v>
          </cell>
          <cell r="F247">
            <v>18810689</v>
          </cell>
          <cell r="G247">
            <v>2.8103E-3</v>
          </cell>
          <cell r="H247">
            <v>3.0019999999999999E-3</v>
          </cell>
          <cell r="I247">
            <v>-1.917E-4</v>
          </cell>
          <cell r="J247">
            <v>2831894</v>
          </cell>
          <cell r="K247">
            <v>407196</v>
          </cell>
          <cell r="L247">
            <v>0</v>
          </cell>
          <cell r="M247">
            <v>107537</v>
          </cell>
          <cell r="N247">
            <v>0</v>
          </cell>
          <cell r="O247">
            <v>0</v>
          </cell>
          <cell r="P247">
            <v>514173</v>
          </cell>
          <cell r="Q247">
            <v>-679319</v>
          </cell>
          <cell r="R247">
            <v>926484</v>
          </cell>
          <cell r="S247">
            <v>-246605</v>
          </cell>
          <cell r="T247">
            <v>24631045</v>
          </cell>
          <cell r="U247">
            <v>13879618</v>
          </cell>
          <cell r="V247">
            <v>22694194</v>
          </cell>
          <cell r="W247">
            <v>-1449203</v>
          </cell>
          <cell r="X247">
            <v>0</v>
          </cell>
          <cell r="Y247">
            <v>-147029</v>
          </cell>
          <cell r="Z247">
            <v>1058198</v>
          </cell>
          <cell r="AA247">
            <v>2567321</v>
          </cell>
          <cell r="AB247">
            <v>3625519</v>
          </cell>
        </row>
        <row r="248">
          <cell r="A248">
            <v>2001</v>
          </cell>
          <cell r="B248" t="str">
            <v>LDH-CAPITAL AREA HUMAN SERVICES DISTRICT</v>
          </cell>
          <cell r="C248">
            <v>12698924</v>
          </cell>
          <cell r="D248">
            <v>5244656</v>
          </cell>
          <cell r="E248">
            <v>0.41299999999999998</v>
          </cell>
          <cell r="F248">
            <v>37452634</v>
          </cell>
          <cell r="G248">
            <v>5.5954000000000004E-3</v>
          </cell>
          <cell r="H248">
            <v>6.0921999999999999E-3</v>
          </cell>
          <cell r="I248">
            <v>-4.9689999999999999E-4</v>
          </cell>
          <cell r="J248">
            <v>5638384</v>
          </cell>
          <cell r="K248">
            <v>810739</v>
          </cell>
          <cell r="L248">
            <v>0</v>
          </cell>
          <cell r="M248">
            <v>214109</v>
          </cell>
          <cell r="N248">
            <v>0</v>
          </cell>
          <cell r="O248">
            <v>0</v>
          </cell>
          <cell r="P248">
            <v>1023734</v>
          </cell>
          <cell r="Q248">
            <v>-1352545</v>
          </cell>
          <cell r="R248">
            <v>1844657</v>
          </cell>
          <cell r="S248">
            <v>-490998</v>
          </cell>
          <cell r="T248">
            <v>49041133</v>
          </cell>
          <cell r="U248">
            <v>27634726</v>
          </cell>
          <cell r="V248">
            <v>46055610</v>
          </cell>
          <cell r="W248">
            <v>-3756209</v>
          </cell>
          <cell r="X248">
            <v>0</v>
          </cell>
          <cell r="Y248">
            <v>-381086</v>
          </cell>
          <cell r="Z248">
            <v>2106908</v>
          </cell>
          <cell r="AA248">
            <v>5111607</v>
          </cell>
          <cell r="AB248">
            <v>7218515</v>
          </cell>
        </row>
        <row r="249">
          <cell r="A249" t="str">
            <v xml:space="preserve"> 2001C</v>
          </cell>
          <cell r="B249" t="str">
            <v>LDH-CENTRAL LOUISIANA HUMAN SERVICES DISTRICT</v>
          </cell>
          <cell r="C249">
            <v>4987720</v>
          </cell>
          <cell r="D249">
            <v>2059928</v>
          </cell>
          <cell r="E249">
            <v>0.41299999999999998</v>
          </cell>
          <cell r="F249">
            <v>14710166</v>
          </cell>
          <cell r="G249">
            <v>2.1976999999999999E-3</v>
          </cell>
          <cell r="H249">
            <v>2.1510000000000001E-3</v>
          </cell>
          <cell r="I249">
            <v>4.6699999999999997E-5</v>
          </cell>
          <cell r="J249">
            <v>2214572</v>
          </cell>
          <cell r="K249">
            <v>318432</v>
          </cell>
          <cell r="L249">
            <v>0</v>
          </cell>
          <cell r="M249">
            <v>84095</v>
          </cell>
          <cell r="N249">
            <v>0</v>
          </cell>
          <cell r="O249">
            <v>0</v>
          </cell>
          <cell r="P249">
            <v>402089</v>
          </cell>
          <cell r="Q249">
            <v>-531235</v>
          </cell>
          <cell r="R249">
            <v>724521</v>
          </cell>
          <cell r="S249">
            <v>-192848</v>
          </cell>
          <cell r="T249">
            <v>19261749</v>
          </cell>
          <cell r="U249">
            <v>10854014</v>
          </cell>
          <cell r="V249">
            <v>16261080</v>
          </cell>
          <cell r="W249">
            <v>352738</v>
          </cell>
          <cell r="X249">
            <v>0</v>
          </cell>
          <cell r="Y249">
            <v>35787</v>
          </cell>
          <cell r="Z249">
            <v>827528</v>
          </cell>
          <cell r="AA249">
            <v>2007668</v>
          </cell>
          <cell r="AB249">
            <v>2835196</v>
          </cell>
        </row>
        <row r="250">
          <cell r="A250" t="str">
            <v xml:space="preserve"> 09-303</v>
          </cell>
          <cell r="B250" t="str">
            <v>LDH-DEVELOPMENTAL DISABILITIES COUNCIL</v>
          </cell>
          <cell r="C250">
            <v>402372</v>
          </cell>
          <cell r="D250">
            <v>166180</v>
          </cell>
          <cell r="E250">
            <v>0.41299999999999998</v>
          </cell>
          <cell r="F250">
            <v>1186696</v>
          </cell>
          <cell r="G250">
            <v>1.773E-4</v>
          </cell>
          <cell r="H250">
            <v>1.953E-4</v>
          </cell>
          <cell r="I250">
            <v>-1.8E-5</v>
          </cell>
          <cell r="J250">
            <v>178654</v>
          </cell>
          <cell r="K250">
            <v>25688</v>
          </cell>
          <cell r="L250">
            <v>0</v>
          </cell>
          <cell r="M250">
            <v>6784</v>
          </cell>
          <cell r="N250">
            <v>0</v>
          </cell>
          <cell r="O250">
            <v>0</v>
          </cell>
          <cell r="P250">
            <v>32437</v>
          </cell>
          <cell r="Q250">
            <v>-42856</v>
          </cell>
          <cell r="R250">
            <v>58448</v>
          </cell>
          <cell r="S250">
            <v>-15557</v>
          </cell>
          <cell r="T250">
            <v>1553880</v>
          </cell>
          <cell r="U250">
            <v>875613</v>
          </cell>
          <cell r="V250">
            <v>1476266</v>
          </cell>
          <cell r="W250">
            <v>-136000</v>
          </cell>
          <cell r="X250">
            <v>0</v>
          </cell>
          <cell r="Y250">
            <v>-13798</v>
          </cell>
          <cell r="Z250">
            <v>66761</v>
          </cell>
          <cell r="AA250">
            <v>161959</v>
          </cell>
          <cell r="AB250">
            <v>228720</v>
          </cell>
        </row>
        <row r="251">
          <cell r="A251" t="str">
            <v xml:space="preserve"> 2001A</v>
          </cell>
          <cell r="B251" t="str">
            <v>LDH-FLORIDA PARISHES HUMAN SERV AUTHORITY</v>
          </cell>
          <cell r="C251">
            <v>10675058</v>
          </cell>
          <cell r="D251">
            <v>4408799</v>
          </cell>
          <cell r="E251">
            <v>0.41299999999999998</v>
          </cell>
          <cell r="F251">
            <v>31483680</v>
          </cell>
          <cell r="G251">
            <v>4.7035999999999996E-3</v>
          </cell>
          <cell r="H251">
            <v>4.9156E-3</v>
          </cell>
          <cell r="I251">
            <v>-2.12E-4</v>
          </cell>
          <cell r="J251">
            <v>4739775</v>
          </cell>
          <cell r="K251">
            <v>681529</v>
          </cell>
          <cell r="L251">
            <v>0</v>
          </cell>
          <cell r="M251">
            <v>179986</v>
          </cell>
          <cell r="N251">
            <v>0</v>
          </cell>
          <cell r="O251">
            <v>0</v>
          </cell>
          <cell r="P251">
            <v>860578</v>
          </cell>
          <cell r="Q251">
            <v>-1136985</v>
          </cell>
          <cell r="R251">
            <v>1550667</v>
          </cell>
          <cell r="S251">
            <v>-412746</v>
          </cell>
          <cell r="T251">
            <v>41225281</v>
          </cell>
          <cell r="U251">
            <v>23230486</v>
          </cell>
          <cell r="V251">
            <v>37160440</v>
          </cell>
          <cell r="W251">
            <v>-1602438</v>
          </cell>
          <cell r="X251">
            <v>0</v>
          </cell>
          <cell r="Y251">
            <v>-162575</v>
          </cell>
          <cell r="Z251">
            <v>1771107</v>
          </cell>
          <cell r="AA251">
            <v>4296968</v>
          </cell>
          <cell r="AB251">
            <v>6068075</v>
          </cell>
        </row>
        <row r="252">
          <cell r="A252">
            <v>2012</v>
          </cell>
          <cell r="B252" t="str">
            <v>LDH-IMPERIAL CALCASIEU HUMAN SERVICES AUTH.</v>
          </cell>
          <cell r="C252">
            <v>4789959</v>
          </cell>
          <cell r="D252">
            <v>1978253</v>
          </cell>
          <cell r="E252">
            <v>0.41299999999999998</v>
          </cell>
          <cell r="F252">
            <v>14126892</v>
          </cell>
          <cell r="G252">
            <v>2.1105E-3</v>
          </cell>
          <cell r="H252">
            <v>1.9986000000000001E-3</v>
          </cell>
          <cell r="I252">
            <v>1.119E-4</v>
          </cell>
          <cell r="J252">
            <v>2126762</v>
          </cell>
          <cell r="K252">
            <v>305806</v>
          </cell>
          <cell r="L252">
            <v>0</v>
          </cell>
          <cell r="M252">
            <v>80760</v>
          </cell>
          <cell r="N252">
            <v>0</v>
          </cell>
          <cell r="O252">
            <v>0</v>
          </cell>
          <cell r="P252">
            <v>386146</v>
          </cell>
          <cell r="Q252">
            <v>-510171</v>
          </cell>
          <cell r="R252">
            <v>695793</v>
          </cell>
          <cell r="S252">
            <v>-185201</v>
          </cell>
          <cell r="T252">
            <v>18498000</v>
          </cell>
          <cell r="U252">
            <v>10423641</v>
          </cell>
          <cell r="V252">
            <v>15108824</v>
          </cell>
          <cell r="W252">
            <v>846238</v>
          </cell>
          <cell r="X252">
            <v>0</v>
          </cell>
          <cell r="Y252">
            <v>85855</v>
          </cell>
          <cell r="Z252">
            <v>794694</v>
          </cell>
          <cell r="AA252">
            <v>1928083</v>
          </cell>
          <cell r="AB252">
            <v>2722777</v>
          </cell>
        </row>
        <row r="253">
          <cell r="A253">
            <v>2009</v>
          </cell>
          <cell r="B253" t="str">
            <v>LDH-JEFFERSON PARISH HUMAN SERV AUTHORITY</v>
          </cell>
          <cell r="C253">
            <v>8695374</v>
          </cell>
          <cell r="D253">
            <v>3591190</v>
          </cell>
          <cell r="E253">
            <v>0.41299999999999998</v>
          </cell>
          <cell r="F253">
            <v>25645049</v>
          </cell>
          <cell r="G253">
            <v>3.8313000000000002E-3</v>
          </cell>
          <cell r="H253">
            <v>4.0420999999999999E-3</v>
          </cell>
          <cell r="I253">
            <v>-2.108E-4</v>
          </cell>
          <cell r="J253">
            <v>3860787</v>
          </cell>
          <cell r="K253">
            <v>555140</v>
          </cell>
          <cell r="L253">
            <v>0</v>
          </cell>
          <cell r="M253">
            <v>146607</v>
          </cell>
          <cell r="N253">
            <v>0</v>
          </cell>
          <cell r="O253">
            <v>0</v>
          </cell>
          <cell r="P253">
            <v>700984</v>
          </cell>
          <cell r="Q253">
            <v>-926132</v>
          </cell>
          <cell r="R253">
            <v>1263097</v>
          </cell>
          <cell r="S253">
            <v>-336202</v>
          </cell>
          <cell r="T253">
            <v>33580075</v>
          </cell>
          <cell r="U253">
            <v>18922405</v>
          </cell>
          <cell r="V253">
            <v>30557384</v>
          </cell>
          <cell r="W253">
            <v>-1593594</v>
          </cell>
          <cell r="X253">
            <v>0</v>
          </cell>
          <cell r="Y253">
            <v>-161678</v>
          </cell>
          <cell r="Z253">
            <v>1442648</v>
          </cell>
          <cell r="AA253">
            <v>3500106</v>
          </cell>
          <cell r="AB253">
            <v>4942754</v>
          </cell>
        </row>
        <row r="254">
          <cell r="A254" t="str">
            <v xml:space="preserve"> 09-324</v>
          </cell>
          <cell r="B254" t="str">
            <v>LDH-LA EMERGENCY RESPONSE NETWORK</v>
          </cell>
          <cell r="C254">
            <v>935310</v>
          </cell>
          <cell r="D254">
            <v>386283</v>
          </cell>
          <cell r="E254">
            <v>0.41299999999999998</v>
          </cell>
          <cell r="F254">
            <v>2758470</v>
          </cell>
          <cell r="G254">
            <v>4.1209999999999999E-4</v>
          </cell>
          <cell r="H254">
            <v>3.5290000000000001E-4</v>
          </cell>
          <cell r="I254">
            <v>5.9200000000000002E-5</v>
          </cell>
          <cell r="J254">
            <v>415280</v>
          </cell>
          <cell r="K254">
            <v>59713</v>
          </cell>
          <cell r="L254">
            <v>0</v>
          </cell>
          <cell r="M254">
            <v>15770</v>
          </cell>
          <cell r="N254">
            <v>0</v>
          </cell>
          <cell r="O254">
            <v>0</v>
          </cell>
          <cell r="P254">
            <v>75400</v>
          </cell>
          <cell r="Q254">
            <v>-99618</v>
          </cell>
          <cell r="R254">
            <v>135863</v>
          </cell>
          <cell r="S254">
            <v>-36163</v>
          </cell>
          <cell r="T254">
            <v>3611989</v>
          </cell>
          <cell r="U254">
            <v>2035359</v>
          </cell>
          <cell r="V254">
            <v>2667833</v>
          </cell>
          <cell r="W254">
            <v>447612</v>
          </cell>
          <cell r="X254">
            <v>0</v>
          </cell>
          <cell r="Y254">
            <v>45412</v>
          </cell>
          <cell r="Z254">
            <v>155173</v>
          </cell>
          <cell r="AA254">
            <v>376487</v>
          </cell>
          <cell r="AB254">
            <v>531660</v>
          </cell>
        </row>
        <row r="255">
          <cell r="A255" t="str">
            <v xml:space="preserve"> 09-305</v>
          </cell>
          <cell r="B255" t="str">
            <v>LDH-MEDICAL VENDOR ADMINISTRATION</v>
          </cell>
          <cell r="C255">
            <v>54802802</v>
          </cell>
          <cell r="D255">
            <v>22633557</v>
          </cell>
          <cell r="E255">
            <v>0.41299999999999998</v>
          </cell>
          <cell r="F255">
            <v>161628629</v>
          </cell>
          <cell r="G255">
            <v>2.4146999999999998E-2</v>
          </cell>
          <cell r="H255">
            <v>2.2061399999999998E-2</v>
          </cell>
          <cell r="I255">
            <v>2.0856E-3</v>
          </cell>
          <cell r="J255">
            <v>24332715</v>
          </cell>
          <cell r="K255">
            <v>3498783</v>
          </cell>
          <cell r="L255">
            <v>0</v>
          </cell>
          <cell r="M255">
            <v>923997</v>
          </cell>
          <cell r="N255">
            <v>0</v>
          </cell>
          <cell r="O255">
            <v>0</v>
          </cell>
          <cell r="P255">
            <v>4417972</v>
          </cell>
          <cell r="Q255">
            <v>-5836971</v>
          </cell>
          <cell r="R255">
            <v>7960703</v>
          </cell>
          <cell r="S255">
            <v>-2118925</v>
          </cell>
          <cell r="T255">
            <v>211639351</v>
          </cell>
          <cell r="U255">
            <v>119258979</v>
          </cell>
          <cell r="V255">
            <v>166778261</v>
          </cell>
          <cell r="W255">
            <v>15766824</v>
          </cell>
          <cell r="X255">
            <v>0</v>
          </cell>
          <cell r="Y255">
            <v>1599623</v>
          </cell>
          <cell r="Z255">
            <v>9092379</v>
          </cell>
          <cell r="AA255">
            <v>22059466</v>
          </cell>
          <cell r="AB255">
            <v>31151845</v>
          </cell>
        </row>
        <row r="256">
          <cell r="A256">
            <v>2027</v>
          </cell>
          <cell r="B256" t="str">
            <v>LDH-NORTHEAST DELTA HUMAN SERVICES AUTH.</v>
          </cell>
          <cell r="C256">
            <v>5694200</v>
          </cell>
          <cell r="D256">
            <v>2351704</v>
          </cell>
          <cell r="E256">
            <v>0.41299999999999998</v>
          </cell>
          <cell r="F256">
            <v>16793795</v>
          </cell>
          <cell r="G256">
            <v>2.5089999999999999E-3</v>
          </cell>
          <cell r="H256">
            <v>2.5525999999999999E-3</v>
          </cell>
          <cell r="I256">
            <v>-4.3699999999999998E-5</v>
          </cell>
          <cell r="J256">
            <v>2528256</v>
          </cell>
          <cell r="K256">
            <v>363536</v>
          </cell>
          <cell r="L256">
            <v>0</v>
          </cell>
          <cell r="M256">
            <v>96007</v>
          </cell>
          <cell r="N256">
            <v>0</v>
          </cell>
          <cell r="O256">
            <v>0</v>
          </cell>
          <cell r="P256">
            <v>459043</v>
          </cell>
          <cell r="Q256">
            <v>-606482</v>
          </cell>
          <cell r="R256">
            <v>827146</v>
          </cell>
          <cell r="S256">
            <v>-220164</v>
          </cell>
          <cell r="T256">
            <v>21990088</v>
          </cell>
          <cell r="U256">
            <v>12391436</v>
          </cell>
          <cell r="V256">
            <v>19297224</v>
          </cell>
          <cell r="W256">
            <v>-330134</v>
          </cell>
          <cell r="X256">
            <v>0</v>
          </cell>
          <cell r="Y256">
            <v>-33494</v>
          </cell>
          <cell r="Z256">
            <v>944746</v>
          </cell>
          <cell r="AA256">
            <v>2292043</v>
          </cell>
          <cell r="AB256">
            <v>3236789</v>
          </cell>
        </row>
        <row r="257">
          <cell r="A257" t="str">
            <v xml:space="preserve"> 2026B</v>
          </cell>
          <cell r="B257" t="str">
            <v>LDH-NORTHWEST LOUISIANA HUMAN SERVICES DIST.</v>
          </cell>
          <cell r="C257">
            <v>4941328</v>
          </cell>
          <cell r="D257">
            <v>2040768</v>
          </cell>
          <cell r="E257">
            <v>0.41299999999999998</v>
          </cell>
          <cell r="F257">
            <v>14573351</v>
          </cell>
          <cell r="G257">
            <v>2.1771999999999998E-3</v>
          </cell>
          <cell r="H257">
            <v>2.3912E-3</v>
          </cell>
          <cell r="I257">
            <v>-2.14E-4</v>
          </cell>
          <cell r="J257">
            <v>2193975</v>
          </cell>
          <cell r="K257">
            <v>315470</v>
          </cell>
          <cell r="L257">
            <v>0</v>
          </cell>
          <cell r="M257">
            <v>83313</v>
          </cell>
          <cell r="N257">
            <v>0</v>
          </cell>
          <cell r="O257">
            <v>0</v>
          </cell>
          <cell r="P257">
            <v>398349</v>
          </cell>
          <cell r="Q257">
            <v>-526294</v>
          </cell>
          <cell r="R257">
            <v>717782</v>
          </cell>
          <cell r="S257">
            <v>-191054</v>
          </cell>
          <cell r="T257">
            <v>19082600</v>
          </cell>
          <cell r="U257">
            <v>10753064</v>
          </cell>
          <cell r="V257">
            <v>18077157</v>
          </cell>
          <cell r="W257">
            <v>-1617860</v>
          </cell>
          <cell r="X257">
            <v>0</v>
          </cell>
          <cell r="Y257">
            <v>-164140</v>
          </cell>
          <cell r="Z257">
            <v>819809</v>
          </cell>
          <cell r="AA257">
            <v>1989017</v>
          </cell>
          <cell r="AB257">
            <v>2808826</v>
          </cell>
        </row>
        <row r="258">
          <cell r="A258" t="str">
            <v xml:space="preserve"> 09-307</v>
          </cell>
          <cell r="B258" t="str">
            <v>LDH-OFF OF THE SECRETARY MGT AND FINANCE</v>
          </cell>
          <cell r="C258">
            <v>32774466</v>
          </cell>
          <cell r="D258">
            <v>13535854</v>
          </cell>
          <cell r="E258">
            <v>0.41299999999999998</v>
          </cell>
          <cell r="F258">
            <v>96660975</v>
          </cell>
          <cell r="G258">
            <v>1.4441000000000001E-2</v>
          </cell>
          <cell r="H258">
            <v>1.3489299999999999E-2</v>
          </cell>
          <cell r="I258">
            <v>9.5169999999999999E-4</v>
          </cell>
          <cell r="J258">
            <v>14552026</v>
          </cell>
          <cell r="K258">
            <v>2092425</v>
          </cell>
          <cell r="L258">
            <v>0</v>
          </cell>
          <cell r="M258">
            <v>552591</v>
          </cell>
          <cell r="N258">
            <v>0</v>
          </cell>
          <cell r="O258">
            <v>0</v>
          </cell>
          <cell r="P258">
            <v>2642140</v>
          </cell>
          <cell r="Q258">
            <v>-3490763</v>
          </cell>
          <cell r="R258">
            <v>4760848</v>
          </cell>
          <cell r="S258">
            <v>-1267210</v>
          </cell>
          <cell r="T258">
            <v>126569570</v>
          </cell>
          <cell r="U258">
            <v>71322075</v>
          </cell>
          <cell r="V258">
            <v>101975701</v>
          </cell>
          <cell r="W258">
            <v>7194228</v>
          </cell>
          <cell r="X258">
            <v>0</v>
          </cell>
          <cell r="Y258">
            <v>729890</v>
          </cell>
          <cell r="Z258">
            <v>5437654</v>
          </cell>
          <cell r="AA258">
            <v>13192509</v>
          </cell>
          <cell r="AB258">
            <v>18630163</v>
          </cell>
        </row>
        <row r="259">
          <cell r="A259" t="str">
            <v xml:space="preserve"> 09-340</v>
          </cell>
          <cell r="B259" t="str">
            <v>LDH-OFFICE FOR CITIZEN WITH DISABILITIES</v>
          </cell>
          <cell r="C259">
            <v>64794052</v>
          </cell>
          <cell r="D259">
            <v>26759944</v>
          </cell>
          <cell r="E259">
            <v>0.41299999999999998</v>
          </cell>
          <cell r="F259">
            <v>191095616</v>
          </cell>
          <cell r="G259">
            <v>2.85493E-2</v>
          </cell>
          <cell r="H259">
            <v>2.8672599999999999E-2</v>
          </cell>
          <cell r="I259">
            <v>-1.2329999999999999E-4</v>
          </cell>
          <cell r="J259">
            <v>28768883</v>
          </cell>
          <cell r="K259">
            <v>4136656</v>
          </cell>
          <cell r="L259">
            <v>0</v>
          </cell>
          <cell r="M259">
            <v>1092454</v>
          </cell>
          <cell r="N259">
            <v>0</v>
          </cell>
          <cell r="O259">
            <v>0</v>
          </cell>
          <cell r="P259">
            <v>5223426</v>
          </cell>
          <cell r="Q259">
            <v>-6901126</v>
          </cell>
          <cell r="R259">
            <v>9412042</v>
          </cell>
          <cell r="S259">
            <v>-2505232</v>
          </cell>
          <cell r="T259">
            <v>250223938</v>
          </cell>
          <cell r="U259">
            <v>141001432</v>
          </cell>
          <cell r="V259">
            <v>216757755</v>
          </cell>
          <cell r="W259">
            <v>-932343</v>
          </cell>
          <cell r="X259">
            <v>0</v>
          </cell>
          <cell r="Y259">
            <v>-94591</v>
          </cell>
          <cell r="Z259">
            <v>10750033</v>
          </cell>
          <cell r="AA259">
            <v>26081196</v>
          </cell>
          <cell r="AB259">
            <v>36831229</v>
          </cell>
        </row>
        <row r="260">
          <cell r="A260" t="str">
            <v xml:space="preserve"> 09-320</v>
          </cell>
          <cell r="B260" t="str">
            <v>LDH-OFFICE OF AGING AND ADULT SERVICES</v>
          </cell>
          <cell r="C260">
            <v>22271004</v>
          </cell>
          <cell r="D260">
            <v>9197925</v>
          </cell>
          <cell r="E260">
            <v>0.41299999999999998</v>
          </cell>
          <cell r="F260">
            <v>65683393</v>
          </cell>
          <cell r="G260">
            <v>9.8130000000000005E-3</v>
          </cell>
          <cell r="H260">
            <v>9.3369000000000004E-3</v>
          </cell>
          <cell r="I260">
            <v>4.7610000000000003E-4</v>
          </cell>
          <cell r="J260">
            <v>9888442</v>
          </cell>
          <cell r="K260">
            <v>1421852</v>
          </cell>
          <cell r="L260">
            <v>0</v>
          </cell>
          <cell r="M260">
            <v>375498</v>
          </cell>
          <cell r="N260">
            <v>0</v>
          </cell>
          <cell r="O260">
            <v>0</v>
          </cell>
          <cell r="P260">
            <v>1795396</v>
          </cell>
          <cell r="Q260">
            <v>-2372055</v>
          </cell>
          <cell r="R260">
            <v>3235108</v>
          </cell>
          <cell r="S260">
            <v>-861099</v>
          </cell>
          <cell r="T260">
            <v>86006982</v>
          </cell>
          <cell r="U260">
            <v>48465018</v>
          </cell>
          <cell r="V260">
            <v>70584478</v>
          </cell>
          <cell r="W260">
            <v>3599042</v>
          </cell>
          <cell r="X260">
            <v>0</v>
          </cell>
          <cell r="Y260">
            <v>365141</v>
          </cell>
          <cell r="Z260">
            <v>3695014</v>
          </cell>
          <cell r="AA260">
            <v>8964617</v>
          </cell>
          <cell r="AB260">
            <v>12659631</v>
          </cell>
        </row>
        <row r="261">
          <cell r="A261" t="str">
            <v xml:space="preserve"> 09-330</v>
          </cell>
          <cell r="B261" t="str">
            <v>LDH-OFFICE OF BEHAVIORAL HEALTH</v>
          </cell>
          <cell r="C261">
            <v>68930741</v>
          </cell>
          <cell r="D261">
            <v>28477495</v>
          </cell>
          <cell r="E261">
            <v>0.4131319</v>
          </cell>
          <cell r="F261">
            <v>203360837</v>
          </cell>
          <cell r="G261">
            <v>3.0381700000000001E-2</v>
          </cell>
          <cell r="H261">
            <v>2.91043E-2</v>
          </cell>
          <cell r="I261">
            <v>1.2773999999999999E-3</v>
          </cell>
          <cell r="J261">
            <v>30615376</v>
          </cell>
          <cell r="K261">
            <v>4402162</v>
          </cell>
          <cell r="L261">
            <v>0</v>
          </cell>
          <cell r="M261">
            <v>1162571</v>
          </cell>
          <cell r="N261">
            <v>0</v>
          </cell>
          <cell r="O261">
            <v>0</v>
          </cell>
          <cell r="P261">
            <v>5558684</v>
          </cell>
          <cell r="Q261">
            <v>-7344065</v>
          </cell>
          <cell r="R261">
            <v>10016142</v>
          </cell>
          <cell r="S261">
            <v>-2666027</v>
          </cell>
          <cell r="T261">
            <v>266284233</v>
          </cell>
          <cell r="U261">
            <v>150051424</v>
          </cell>
          <cell r="V261">
            <v>220021296</v>
          </cell>
          <cell r="W261">
            <v>9656587</v>
          </cell>
          <cell r="X261">
            <v>0</v>
          </cell>
          <cell r="Y261">
            <v>979709</v>
          </cell>
          <cell r="Z261">
            <v>11440010</v>
          </cell>
          <cell r="AA261">
            <v>27755183</v>
          </cell>
          <cell r="AB261">
            <v>39195193</v>
          </cell>
        </row>
        <row r="262">
          <cell r="A262" t="str">
            <v xml:space="preserve"> 09-326</v>
          </cell>
          <cell r="B262" t="str">
            <v>LDH-OFFICE OF PUBLIC HEALTH</v>
          </cell>
          <cell r="C262">
            <v>80812249</v>
          </cell>
          <cell r="D262">
            <v>33375459</v>
          </cell>
          <cell r="E262">
            <v>0.41299999999999998</v>
          </cell>
          <cell r="F262">
            <v>238337735</v>
          </cell>
          <cell r="G262">
            <v>3.5607199999999999E-2</v>
          </cell>
          <cell r="H262">
            <v>3.6180999999999998E-2</v>
          </cell>
          <cell r="I262">
            <v>-5.7379999999999996E-4</v>
          </cell>
          <cell r="J262">
            <v>35881045</v>
          </cell>
          <cell r="K262">
            <v>5159309</v>
          </cell>
          <cell r="L262">
            <v>0</v>
          </cell>
          <cell r="M262">
            <v>1362527</v>
          </cell>
          <cell r="N262">
            <v>0</v>
          </cell>
          <cell r="O262">
            <v>0</v>
          </cell>
          <cell r="P262">
            <v>6514746</v>
          </cell>
          <cell r="Q262">
            <v>-8607203</v>
          </cell>
          <cell r="R262">
            <v>11738861</v>
          </cell>
          <cell r="S262">
            <v>-3124569</v>
          </cell>
          <cell r="T262">
            <v>312083595</v>
          </cell>
          <cell r="U262">
            <v>175859409</v>
          </cell>
          <cell r="V262">
            <v>273519169</v>
          </cell>
          <cell r="W262">
            <v>-4338007</v>
          </cell>
          <cell r="X262">
            <v>0</v>
          </cell>
          <cell r="Y262">
            <v>-440112</v>
          </cell>
          <cell r="Z262">
            <v>13407634</v>
          </cell>
          <cell r="AA262">
            <v>32528907</v>
          </cell>
          <cell r="AB262">
            <v>45936541</v>
          </cell>
        </row>
        <row r="263">
          <cell r="A263" t="str">
            <v xml:space="preserve"> 09-350</v>
          </cell>
          <cell r="B263" t="str">
            <v>LDH-OFFICE ON WOMEN'S AND COMMUNITY HEALTH</v>
          </cell>
          <cell r="C263">
            <v>314882</v>
          </cell>
          <cell r="D263">
            <v>130046</v>
          </cell>
          <cell r="E263">
            <v>0.41299999999999998</v>
          </cell>
          <cell r="F263">
            <v>928660</v>
          </cell>
          <cell r="G263">
            <v>1.3870000000000001E-4</v>
          </cell>
          <cell r="H263">
            <v>0</v>
          </cell>
          <cell r="I263">
            <v>1.3870000000000001E-4</v>
          </cell>
          <cell r="J263">
            <v>139807</v>
          </cell>
          <cell r="K263">
            <v>20103</v>
          </cell>
          <cell r="L263">
            <v>0</v>
          </cell>
          <cell r="M263">
            <v>5309</v>
          </cell>
          <cell r="N263">
            <v>0</v>
          </cell>
          <cell r="O263">
            <v>0</v>
          </cell>
          <cell r="P263">
            <v>25384</v>
          </cell>
          <cell r="Q263">
            <v>-33537</v>
          </cell>
          <cell r="R263">
            <v>45739</v>
          </cell>
          <cell r="S263">
            <v>-12175</v>
          </cell>
          <cell r="T263">
            <v>1216004</v>
          </cell>
          <cell r="U263">
            <v>685219</v>
          </cell>
          <cell r="V263">
            <v>0</v>
          </cell>
          <cell r="W263">
            <v>1048839</v>
          </cell>
          <cell r="X263">
            <v>0</v>
          </cell>
          <cell r="Y263">
            <v>106410</v>
          </cell>
          <cell r="Z263">
            <v>52226</v>
          </cell>
          <cell r="AA263">
            <v>126761</v>
          </cell>
          <cell r="AB263">
            <v>178987</v>
          </cell>
        </row>
        <row r="264">
          <cell r="A264">
            <v>2032</v>
          </cell>
          <cell r="B264" t="str">
            <v>LDH-SOUTH CENTRAL LA HUMAN SERVICES AUTH.</v>
          </cell>
          <cell r="C264">
            <v>8339514</v>
          </cell>
          <cell r="D264">
            <v>3444219</v>
          </cell>
          <cell r="E264">
            <v>0.41299999999999998</v>
          </cell>
          <cell r="F264">
            <v>24595571</v>
          </cell>
          <cell r="G264">
            <v>3.6744999999999998E-3</v>
          </cell>
          <cell r="H264">
            <v>3.9636999999999997E-3</v>
          </cell>
          <cell r="I264">
            <v>-2.8909999999999998E-4</v>
          </cell>
          <cell r="J264">
            <v>3702791</v>
          </cell>
          <cell r="K264">
            <v>532422</v>
          </cell>
          <cell r="L264">
            <v>0</v>
          </cell>
          <cell r="M264">
            <v>140608</v>
          </cell>
          <cell r="N264">
            <v>0</v>
          </cell>
          <cell r="O264">
            <v>0</v>
          </cell>
          <cell r="P264">
            <v>672298</v>
          </cell>
          <cell r="Q264">
            <v>-888231</v>
          </cell>
          <cell r="R264">
            <v>1211407</v>
          </cell>
          <cell r="S264">
            <v>-322444</v>
          </cell>
          <cell r="T264">
            <v>32205870</v>
          </cell>
          <cell r="U264">
            <v>18148039</v>
          </cell>
          <cell r="V264">
            <v>29964246</v>
          </cell>
          <cell r="W264">
            <v>-2185748</v>
          </cell>
          <cell r="X264">
            <v>0</v>
          </cell>
          <cell r="Y264">
            <v>-221755</v>
          </cell>
          <cell r="Z264">
            <v>1383606</v>
          </cell>
          <cell r="AA264">
            <v>3356875</v>
          </cell>
          <cell r="AB264">
            <v>4740481</v>
          </cell>
        </row>
        <row r="265">
          <cell r="A265" t="str">
            <v xml:space="preserve"> LsrAgy00714</v>
          </cell>
          <cell r="B265" t="str">
            <v>LEESVILLE CITY COURT</v>
          </cell>
          <cell r="C265">
            <v>11940</v>
          </cell>
          <cell r="D265">
            <v>5469</v>
          </cell>
          <cell r="E265">
            <v>0.45800000000000002</v>
          </cell>
          <cell r="F265">
            <v>39023</v>
          </cell>
          <cell r="G265">
            <v>5.8000000000000004E-6</v>
          </cell>
          <cell r="H265">
            <v>5.2000000000000002E-6</v>
          </cell>
          <cell r="I265">
            <v>5.9999999999999997E-7</v>
          </cell>
          <cell r="J265">
            <v>5875</v>
          </cell>
          <cell r="K265">
            <v>845</v>
          </cell>
          <cell r="L265">
            <v>0</v>
          </cell>
          <cell r="M265">
            <v>223</v>
          </cell>
          <cell r="N265">
            <v>0</v>
          </cell>
          <cell r="O265">
            <v>0</v>
          </cell>
          <cell r="P265">
            <v>1067</v>
          </cell>
          <cell r="Q265">
            <v>-1409</v>
          </cell>
          <cell r="R265">
            <v>1922</v>
          </cell>
          <cell r="S265">
            <v>-512</v>
          </cell>
          <cell r="T265">
            <v>51098</v>
          </cell>
          <cell r="U265">
            <v>28794</v>
          </cell>
          <cell r="V265">
            <v>39235</v>
          </cell>
          <cell r="W265">
            <v>4838</v>
          </cell>
          <cell r="X265">
            <v>0</v>
          </cell>
          <cell r="Y265">
            <v>491</v>
          </cell>
          <cell r="Z265">
            <v>2184</v>
          </cell>
          <cell r="AA265">
            <v>5337</v>
          </cell>
          <cell r="AB265">
            <v>7521</v>
          </cell>
        </row>
        <row r="266">
          <cell r="A266" t="str">
            <v xml:space="preserve"> 24-960</v>
          </cell>
          <cell r="B266" t="str">
            <v>LEGISLATIVE BUDGETARY CONTROL COUN</v>
          </cell>
          <cell r="C266">
            <v>808047</v>
          </cell>
          <cell r="D266">
            <v>333723</v>
          </cell>
          <cell r="E266">
            <v>0.41299999999999998</v>
          </cell>
          <cell r="F266">
            <v>2383164</v>
          </cell>
          <cell r="G266">
            <v>3.5599999999999998E-4</v>
          </cell>
          <cell r="H266">
            <v>4.4989999999999999E-4</v>
          </cell>
          <cell r="I266">
            <v>-9.3800000000000003E-5</v>
          </cell>
          <cell r="J266">
            <v>358778</v>
          </cell>
          <cell r="K266">
            <v>51588</v>
          </cell>
          <cell r="L266">
            <v>0</v>
          </cell>
          <cell r="M266">
            <v>13624</v>
          </cell>
          <cell r="N266">
            <v>0</v>
          </cell>
          <cell r="O266">
            <v>0</v>
          </cell>
          <cell r="P266">
            <v>65142</v>
          </cell>
          <cell r="Q266">
            <v>-86064</v>
          </cell>
          <cell r="R266">
            <v>117378</v>
          </cell>
          <cell r="S266">
            <v>-31243</v>
          </cell>
          <cell r="T266">
            <v>3120556</v>
          </cell>
          <cell r="U266">
            <v>1758437</v>
          </cell>
          <cell r="V266">
            <v>3400825</v>
          </cell>
          <cell r="W266">
            <v>-709255</v>
          </cell>
          <cell r="X266">
            <v>0</v>
          </cell>
          <cell r="Y266">
            <v>-71957</v>
          </cell>
          <cell r="Z266">
            <v>134049</v>
          </cell>
          <cell r="AA266">
            <v>325275</v>
          </cell>
          <cell r="AB266">
            <v>459324</v>
          </cell>
        </row>
        <row r="267">
          <cell r="A267" t="str">
            <v xml:space="preserve"> 24-955</v>
          </cell>
          <cell r="B267" t="str">
            <v>LEGISLATIVE FISCAL OFFICE</v>
          </cell>
          <cell r="C267">
            <v>1499084</v>
          </cell>
          <cell r="D267">
            <v>619122</v>
          </cell>
          <cell r="E267">
            <v>0.41299999999999998</v>
          </cell>
          <cell r="F267">
            <v>4421209</v>
          </cell>
          <cell r="G267">
            <v>6.6049999999999995E-4</v>
          </cell>
          <cell r="H267">
            <v>6.3679999999999997E-4</v>
          </cell>
          <cell r="I267">
            <v>2.3799999999999999E-5</v>
          </cell>
          <cell r="J267">
            <v>665600</v>
          </cell>
          <cell r="K267">
            <v>95706</v>
          </cell>
          <cell r="L267">
            <v>0</v>
          </cell>
          <cell r="M267">
            <v>25275</v>
          </cell>
          <cell r="N267">
            <v>0</v>
          </cell>
          <cell r="O267">
            <v>0</v>
          </cell>
          <cell r="P267">
            <v>120850</v>
          </cell>
          <cell r="Q267">
            <v>-159665</v>
          </cell>
          <cell r="R267">
            <v>217758</v>
          </cell>
          <cell r="S267">
            <v>-57961</v>
          </cell>
          <cell r="T267">
            <v>5789209</v>
          </cell>
          <cell r="U267">
            <v>3262225</v>
          </cell>
          <cell r="V267">
            <v>4813817</v>
          </cell>
          <cell r="W267">
            <v>179544</v>
          </cell>
          <cell r="X267">
            <v>0</v>
          </cell>
          <cell r="Y267">
            <v>18216</v>
          </cell>
          <cell r="Z267">
            <v>248707</v>
          </cell>
          <cell r="AA267">
            <v>603424</v>
          </cell>
          <cell r="AB267">
            <v>852131</v>
          </cell>
        </row>
        <row r="268">
          <cell r="A268" t="str">
            <v xml:space="preserve"> LsrAgy00249</v>
          </cell>
          <cell r="B268" t="str">
            <v>LINCOLN PARISH SCHOOL BOARD</v>
          </cell>
          <cell r="C268">
            <v>53641</v>
          </cell>
          <cell r="D268">
            <v>22154</v>
          </cell>
          <cell r="E268">
            <v>0.41299999999999998</v>
          </cell>
          <cell r="F268">
            <v>158235</v>
          </cell>
          <cell r="G268">
            <v>2.3600000000000001E-5</v>
          </cell>
          <cell r="H268">
            <v>2.3600000000000001E-5</v>
          </cell>
          <cell r="I268">
            <v>0</v>
          </cell>
          <cell r="J268">
            <v>23822</v>
          </cell>
          <cell r="K268">
            <v>3425</v>
          </cell>
          <cell r="L268">
            <v>0</v>
          </cell>
          <cell r="M268">
            <v>905</v>
          </cell>
          <cell r="N268">
            <v>0</v>
          </cell>
          <cell r="O268">
            <v>0</v>
          </cell>
          <cell r="P268">
            <v>4325</v>
          </cell>
          <cell r="Q268">
            <v>-5714</v>
          </cell>
          <cell r="R268">
            <v>7794</v>
          </cell>
          <cell r="S268">
            <v>-2074</v>
          </cell>
          <cell r="T268">
            <v>207196</v>
          </cell>
          <cell r="U268">
            <v>116755</v>
          </cell>
          <cell r="V268">
            <v>178410</v>
          </cell>
          <cell r="W268">
            <v>302</v>
          </cell>
          <cell r="X268">
            <v>0</v>
          </cell>
          <cell r="Y268">
            <v>31</v>
          </cell>
          <cell r="Z268">
            <v>8886</v>
          </cell>
          <cell r="AA268">
            <v>21612</v>
          </cell>
          <cell r="AB268">
            <v>30498</v>
          </cell>
        </row>
        <row r="269">
          <cell r="A269" t="str">
            <v xml:space="preserve"> LsrAgy00755</v>
          </cell>
          <cell r="B269" t="str">
            <v>LIVINGSTON PARISH COUNCIL</v>
          </cell>
          <cell r="C269">
            <v>8328</v>
          </cell>
          <cell r="D269">
            <v>3814</v>
          </cell>
          <cell r="E269">
            <v>0.45800000000000002</v>
          </cell>
          <cell r="F269">
            <v>27243</v>
          </cell>
          <cell r="G269">
            <v>4.0999999999999997E-6</v>
          </cell>
          <cell r="H269">
            <v>0</v>
          </cell>
          <cell r="I269">
            <v>4.0999999999999997E-6</v>
          </cell>
          <cell r="J269">
            <v>4101</v>
          </cell>
          <cell r="K269">
            <v>590</v>
          </cell>
          <cell r="L269">
            <v>0</v>
          </cell>
          <cell r="M269">
            <v>156</v>
          </cell>
          <cell r="N269">
            <v>0</v>
          </cell>
          <cell r="O269">
            <v>0</v>
          </cell>
          <cell r="P269">
            <v>745</v>
          </cell>
          <cell r="Q269">
            <v>-984</v>
          </cell>
          <cell r="R269">
            <v>1342</v>
          </cell>
          <cell r="S269">
            <v>-357</v>
          </cell>
          <cell r="T269">
            <v>35672</v>
          </cell>
          <cell r="U269">
            <v>20101</v>
          </cell>
          <cell r="V269">
            <v>0</v>
          </cell>
          <cell r="W269">
            <v>30768</v>
          </cell>
          <cell r="X269">
            <v>0</v>
          </cell>
          <cell r="Y269">
            <v>3122</v>
          </cell>
          <cell r="Z269">
            <v>1544</v>
          </cell>
          <cell r="AA269">
            <v>3707</v>
          </cell>
          <cell r="AB269">
            <v>5251</v>
          </cell>
        </row>
        <row r="270">
          <cell r="A270" t="str">
            <v xml:space="preserve"> LsrAgy00050</v>
          </cell>
          <cell r="B270" t="str">
            <v>LIVINGSTON PARISH SCHOOL BOARD</v>
          </cell>
          <cell r="C270">
            <v>706721</v>
          </cell>
          <cell r="D270">
            <v>291876</v>
          </cell>
          <cell r="E270">
            <v>0.41299999999999998</v>
          </cell>
          <cell r="F270">
            <v>2084298</v>
          </cell>
          <cell r="G270">
            <v>3.1139999999999998E-4</v>
          </cell>
          <cell r="H270">
            <v>2.5779999999999998E-4</v>
          </cell>
          <cell r="I270">
            <v>5.3600000000000002E-5</v>
          </cell>
          <cell r="J270">
            <v>313785</v>
          </cell>
          <cell r="K270">
            <v>45119</v>
          </cell>
          <cell r="L270">
            <v>0</v>
          </cell>
          <cell r="M270">
            <v>11915</v>
          </cell>
          <cell r="N270">
            <v>0</v>
          </cell>
          <cell r="O270">
            <v>0</v>
          </cell>
          <cell r="P270">
            <v>56972</v>
          </cell>
          <cell r="Q270">
            <v>-75271</v>
          </cell>
          <cell r="R270">
            <v>102658</v>
          </cell>
          <cell r="S270">
            <v>-27325</v>
          </cell>
          <cell r="T270">
            <v>2729216</v>
          </cell>
          <cell r="U270">
            <v>1537916</v>
          </cell>
          <cell r="V270">
            <v>1948977</v>
          </cell>
          <cell r="W270">
            <v>405051</v>
          </cell>
          <cell r="X270">
            <v>0</v>
          </cell>
          <cell r="Y270">
            <v>41094</v>
          </cell>
          <cell r="Z270">
            <v>117255</v>
          </cell>
          <cell r="AA270">
            <v>284467</v>
          </cell>
          <cell r="AB270">
            <v>401722</v>
          </cell>
        </row>
        <row r="271">
          <cell r="A271">
            <v>71536</v>
          </cell>
          <cell r="B271" t="str">
            <v>LOUISIANA BOARD OF CPAS</v>
          </cell>
          <cell r="C271">
            <v>361275</v>
          </cell>
          <cell r="D271">
            <v>149207</v>
          </cell>
          <cell r="E271">
            <v>0.41299999999999998</v>
          </cell>
          <cell r="F271">
            <v>1065476</v>
          </cell>
          <cell r="G271">
            <v>1.5919999999999999E-4</v>
          </cell>
          <cell r="H271">
            <v>2.05E-4</v>
          </cell>
          <cell r="I271">
            <v>-4.5800000000000002E-5</v>
          </cell>
          <cell r="J271">
            <v>160404</v>
          </cell>
          <cell r="K271">
            <v>23064</v>
          </cell>
          <cell r="L271">
            <v>0</v>
          </cell>
          <cell r="M271">
            <v>6091</v>
          </cell>
          <cell r="N271">
            <v>0</v>
          </cell>
          <cell r="O271">
            <v>0</v>
          </cell>
          <cell r="P271">
            <v>29124</v>
          </cell>
          <cell r="Q271">
            <v>-38478</v>
          </cell>
          <cell r="R271">
            <v>52478</v>
          </cell>
          <cell r="S271">
            <v>-13968</v>
          </cell>
          <cell r="T271">
            <v>1395153</v>
          </cell>
          <cell r="U271">
            <v>786170</v>
          </cell>
          <cell r="V271">
            <v>1549898</v>
          </cell>
          <cell r="W271">
            <v>-346539</v>
          </cell>
          <cell r="X271">
            <v>0</v>
          </cell>
          <cell r="Y271">
            <v>-35158</v>
          </cell>
          <cell r="Z271">
            <v>59946</v>
          </cell>
          <cell r="AA271">
            <v>145411</v>
          </cell>
          <cell r="AB271">
            <v>205357</v>
          </cell>
        </row>
        <row r="272">
          <cell r="A272">
            <v>71559</v>
          </cell>
          <cell r="B272" t="str">
            <v>LOUISIANA BOARD OF MASSAGE THERAPY</v>
          </cell>
          <cell r="C272">
            <v>143100</v>
          </cell>
          <cell r="D272">
            <v>59100</v>
          </cell>
          <cell r="E272">
            <v>0.41299999999999998</v>
          </cell>
          <cell r="F272">
            <v>422027</v>
          </cell>
          <cell r="G272">
            <v>6.3100000000000002E-5</v>
          </cell>
          <cell r="H272">
            <v>5.3100000000000003E-5</v>
          </cell>
          <cell r="I272">
            <v>1.0000000000000001E-5</v>
          </cell>
          <cell r="J272">
            <v>63535</v>
          </cell>
          <cell r="K272">
            <v>9136</v>
          </cell>
          <cell r="L272">
            <v>0</v>
          </cell>
          <cell r="M272">
            <v>2413</v>
          </cell>
          <cell r="N272">
            <v>0</v>
          </cell>
          <cell r="O272">
            <v>0</v>
          </cell>
          <cell r="P272">
            <v>11536</v>
          </cell>
          <cell r="Q272">
            <v>-15241</v>
          </cell>
          <cell r="R272">
            <v>20786</v>
          </cell>
          <cell r="S272">
            <v>-5533</v>
          </cell>
          <cell r="T272">
            <v>552609</v>
          </cell>
          <cell r="U272">
            <v>311396</v>
          </cell>
          <cell r="V272">
            <v>401044</v>
          </cell>
          <cell r="W272">
            <v>75597</v>
          </cell>
          <cell r="X272">
            <v>0</v>
          </cell>
          <cell r="Y272">
            <v>7670</v>
          </cell>
          <cell r="Z272">
            <v>23760</v>
          </cell>
          <cell r="AA272">
            <v>57580</v>
          </cell>
          <cell r="AB272">
            <v>81340</v>
          </cell>
        </row>
        <row r="273">
          <cell r="A273">
            <v>647</v>
          </cell>
          <cell r="B273" t="str">
            <v>LOUISIANA DELTA COMMUNITY COLLEGE</v>
          </cell>
          <cell r="C273">
            <v>842326</v>
          </cell>
          <cell r="D273">
            <v>350562</v>
          </cell>
          <cell r="E273">
            <v>0.41618379999999999</v>
          </cell>
          <cell r="F273">
            <v>2503380</v>
          </cell>
          <cell r="G273">
            <v>3.7399999999999998E-4</v>
          </cell>
          <cell r="H273">
            <v>4.6260000000000002E-4</v>
          </cell>
          <cell r="I273">
            <v>-8.8599999999999999E-5</v>
          </cell>
          <cell r="J273">
            <v>376876</v>
          </cell>
          <cell r="K273">
            <v>54191</v>
          </cell>
          <cell r="L273">
            <v>0</v>
          </cell>
          <cell r="M273">
            <v>14311</v>
          </cell>
          <cell r="N273">
            <v>0</v>
          </cell>
          <cell r="O273">
            <v>0</v>
          </cell>
          <cell r="P273">
            <v>68428</v>
          </cell>
          <cell r="Q273">
            <v>-90406</v>
          </cell>
          <cell r="R273">
            <v>123299</v>
          </cell>
          <cell r="S273">
            <v>-32819</v>
          </cell>
          <cell r="T273">
            <v>3277969</v>
          </cell>
          <cell r="U273">
            <v>1847139</v>
          </cell>
          <cell r="V273">
            <v>3497363</v>
          </cell>
          <cell r="W273">
            <v>-670020</v>
          </cell>
          <cell r="X273">
            <v>0</v>
          </cell>
          <cell r="Y273">
            <v>-67977</v>
          </cell>
          <cell r="Z273">
            <v>140827</v>
          </cell>
          <cell r="AA273">
            <v>341667</v>
          </cell>
          <cell r="AB273">
            <v>482494</v>
          </cell>
        </row>
        <row r="274">
          <cell r="A274" t="str">
            <v xml:space="preserve"> 04-141</v>
          </cell>
          <cell r="B274" t="str">
            <v>LOUISIANA DEPARTMENT OF JUSTICE</v>
          </cell>
          <cell r="C274">
            <v>35716116</v>
          </cell>
          <cell r="D274">
            <v>15042377</v>
          </cell>
          <cell r="E274">
            <v>0.42116490000000001</v>
          </cell>
          <cell r="F274">
            <v>107419215</v>
          </cell>
          <cell r="G274">
            <v>1.6048199999999999E-2</v>
          </cell>
          <cell r="H274">
            <v>1.6630099999999998E-2</v>
          </cell>
          <cell r="I274">
            <v>-5.819E-4</v>
          </cell>
          <cell r="J274">
            <v>16171647</v>
          </cell>
          <cell r="K274">
            <v>2325309</v>
          </cell>
          <cell r="L274">
            <v>0</v>
          </cell>
          <cell r="M274">
            <v>614093</v>
          </cell>
          <cell r="N274">
            <v>0</v>
          </cell>
          <cell r="O274">
            <v>0</v>
          </cell>
          <cell r="P274">
            <v>2936207</v>
          </cell>
          <cell r="Q274">
            <v>-3879281</v>
          </cell>
          <cell r="R274">
            <v>5290724</v>
          </cell>
          <cell r="S274">
            <v>-1408248</v>
          </cell>
          <cell r="T274">
            <v>140656598</v>
          </cell>
          <cell r="U274">
            <v>79260129</v>
          </cell>
          <cell r="V274">
            <v>125719111</v>
          </cell>
          <cell r="W274">
            <v>-4398711</v>
          </cell>
          <cell r="X274">
            <v>0</v>
          </cell>
          <cell r="Y274">
            <v>-446271</v>
          </cell>
          <cell r="Z274">
            <v>6042834</v>
          </cell>
          <cell r="AA274">
            <v>14660842</v>
          </cell>
          <cell r="AB274">
            <v>20703676</v>
          </cell>
        </row>
        <row r="275">
          <cell r="A275" t="str">
            <v xml:space="preserve"> 24-954</v>
          </cell>
          <cell r="B275" t="str">
            <v>LOUISIANA LEGISLATIVE AUDITOR</v>
          </cell>
          <cell r="C275">
            <v>18338132</v>
          </cell>
          <cell r="D275">
            <v>7573648</v>
          </cell>
          <cell r="E275">
            <v>0.41299999999999998</v>
          </cell>
          <cell r="F275">
            <v>54084244</v>
          </cell>
          <cell r="G275">
            <v>8.0800999999999998E-3</v>
          </cell>
          <cell r="H275">
            <v>8.5284999999999996E-3</v>
          </cell>
          <cell r="I275">
            <v>-4.484E-4</v>
          </cell>
          <cell r="J275">
            <v>8142224</v>
          </cell>
          <cell r="K275">
            <v>1170764</v>
          </cell>
          <cell r="L275">
            <v>0</v>
          </cell>
          <cell r="M275">
            <v>309188</v>
          </cell>
          <cell r="N275">
            <v>0</v>
          </cell>
          <cell r="O275">
            <v>0</v>
          </cell>
          <cell r="P275">
            <v>1478344</v>
          </cell>
          <cell r="Q275">
            <v>-1953170</v>
          </cell>
          <cell r="R275">
            <v>2663814</v>
          </cell>
          <cell r="S275">
            <v>-709036</v>
          </cell>
          <cell r="T275">
            <v>70818855</v>
          </cell>
          <cell r="U275">
            <v>39906493</v>
          </cell>
          <cell r="V275">
            <v>64473182</v>
          </cell>
          <cell r="W275">
            <v>-3389864</v>
          </cell>
          <cell r="X275">
            <v>0</v>
          </cell>
          <cell r="Y275">
            <v>-343919</v>
          </cell>
          <cell r="Z275">
            <v>3042503</v>
          </cell>
          <cell r="AA275">
            <v>7381541</v>
          </cell>
          <cell r="AB275">
            <v>10424044</v>
          </cell>
        </row>
        <row r="276">
          <cell r="A276" t="str">
            <v xml:space="preserve"> LsrAgy00030</v>
          </cell>
          <cell r="B276" t="str">
            <v>LOUISIANA LOTTERY CORPORATION</v>
          </cell>
          <cell r="C276">
            <v>97171</v>
          </cell>
          <cell r="D276">
            <v>40132</v>
          </cell>
          <cell r="E276">
            <v>0.41299999999999998</v>
          </cell>
          <cell r="F276">
            <v>286617</v>
          </cell>
          <cell r="G276">
            <v>4.2799999999999997E-5</v>
          </cell>
          <cell r="H276">
            <v>4.6100000000000002E-5</v>
          </cell>
          <cell r="I276">
            <v>-3.3000000000000002E-6</v>
          </cell>
          <cell r="J276">
            <v>43149</v>
          </cell>
          <cell r="K276">
            <v>6204</v>
          </cell>
          <cell r="L276">
            <v>0</v>
          </cell>
          <cell r="M276">
            <v>1639</v>
          </cell>
          <cell r="N276">
            <v>0</v>
          </cell>
          <cell r="O276">
            <v>0</v>
          </cell>
          <cell r="P276">
            <v>7834</v>
          </cell>
          <cell r="Q276">
            <v>-10351</v>
          </cell>
          <cell r="R276">
            <v>14117</v>
          </cell>
          <cell r="S276">
            <v>-3758</v>
          </cell>
          <cell r="T276">
            <v>375301</v>
          </cell>
          <cell r="U276">
            <v>211483</v>
          </cell>
          <cell r="V276">
            <v>348806</v>
          </cell>
          <cell r="W276">
            <v>-25098</v>
          </cell>
          <cell r="X276">
            <v>0</v>
          </cell>
          <cell r="Y276">
            <v>-2546</v>
          </cell>
          <cell r="Z276">
            <v>16116</v>
          </cell>
          <cell r="AA276">
            <v>39126</v>
          </cell>
          <cell r="AB276">
            <v>55242</v>
          </cell>
        </row>
        <row r="277">
          <cell r="A277">
            <v>201114</v>
          </cell>
          <cell r="B277" t="str">
            <v>LOUISIANA MOTOR VEHICLE COMMISSION</v>
          </cell>
          <cell r="C277">
            <v>1227818</v>
          </cell>
          <cell r="D277">
            <v>507089</v>
          </cell>
          <cell r="E277">
            <v>0.41299999999999998</v>
          </cell>
          <cell r="F277">
            <v>3621199</v>
          </cell>
          <cell r="G277">
            <v>5.4100000000000003E-4</v>
          </cell>
          <cell r="H277">
            <v>5.2309999999999998E-4</v>
          </cell>
          <cell r="I277">
            <v>1.7900000000000001E-5</v>
          </cell>
          <cell r="J277">
            <v>545161</v>
          </cell>
          <cell r="K277">
            <v>78388</v>
          </cell>
          <cell r="L277">
            <v>0</v>
          </cell>
          <cell r="M277">
            <v>20702</v>
          </cell>
          <cell r="N277">
            <v>0</v>
          </cell>
          <cell r="O277">
            <v>0</v>
          </cell>
          <cell r="P277">
            <v>98982</v>
          </cell>
          <cell r="Q277">
            <v>-130774</v>
          </cell>
          <cell r="R277">
            <v>178355</v>
          </cell>
          <cell r="S277">
            <v>-47473</v>
          </cell>
          <cell r="T277">
            <v>4741661</v>
          </cell>
          <cell r="U277">
            <v>2671931</v>
          </cell>
          <cell r="V277">
            <v>3954577</v>
          </cell>
          <cell r="W277">
            <v>135244</v>
          </cell>
          <cell r="X277">
            <v>0</v>
          </cell>
          <cell r="Y277">
            <v>13721</v>
          </cell>
          <cell r="Z277">
            <v>203710</v>
          </cell>
          <cell r="AA277">
            <v>494230</v>
          </cell>
          <cell r="AB277">
            <v>697940</v>
          </cell>
        </row>
        <row r="278">
          <cell r="A278">
            <v>71554</v>
          </cell>
          <cell r="B278" t="str">
            <v>LOUISIANA PHYSICAL THERAPY BOARD</v>
          </cell>
          <cell r="C278">
            <v>245137</v>
          </cell>
          <cell r="D278">
            <v>101241</v>
          </cell>
          <cell r="E278">
            <v>0.41299999999999998</v>
          </cell>
          <cell r="F278">
            <v>722968</v>
          </cell>
          <cell r="G278">
            <v>1.08E-4</v>
          </cell>
          <cell r="H278">
            <v>9.9500000000000006E-5</v>
          </cell>
          <cell r="I278">
            <v>8.4999999999999999E-6</v>
          </cell>
          <cell r="J278">
            <v>108841</v>
          </cell>
          <cell r="K278">
            <v>15650</v>
          </cell>
          <cell r="L278">
            <v>0</v>
          </cell>
          <cell r="M278">
            <v>4133</v>
          </cell>
          <cell r="N278">
            <v>0</v>
          </cell>
          <cell r="O278">
            <v>0</v>
          </cell>
          <cell r="P278">
            <v>19762</v>
          </cell>
          <cell r="Q278">
            <v>-26109</v>
          </cell>
          <cell r="R278">
            <v>35608</v>
          </cell>
          <cell r="S278">
            <v>-9478</v>
          </cell>
          <cell r="T278">
            <v>946667</v>
          </cell>
          <cell r="U278">
            <v>533448</v>
          </cell>
          <cell r="V278">
            <v>752497</v>
          </cell>
          <cell r="W278">
            <v>64031</v>
          </cell>
          <cell r="X278">
            <v>0</v>
          </cell>
          <cell r="Y278">
            <v>6496</v>
          </cell>
          <cell r="Z278">
            <v>40667</v>
          </cell>
          <cell r="AA278">
            <v>98676</v>
          </cell>
          <cell r="AB278">
            <v>139343</v>
          </cell>
        </row>
        <row r="279">
          <cell r="A279" t="str">
            <v xml:space="preserve"> LsrAgy00520</v>
          </cell>
          <cell r="B279" t="str">
            <v>LOUISIANA STATE UNIVERSITY</v>
          </cell>
          <cell r="C279">
            <v>62490181</v>
          </cell>
          <cell r="D279">
            <v>26011886</v>
          </cell>
          <cell r="E279">
            <v>0.4162555</v>
          </cell>
          <cell r="F279">
            <v>185753644</v>
          </cell>
          <cell r="G279">
            <v>2.77512E-2</v>
          </cell>
          <cell r="H279">
            <v>2.82098E-2</v>
          </cell>
          <cell r="I279">
            <v>-4.5859999999999998E-4</v>
          </cell>
          <cell r="J279">
            <v>27964665</v>
          </cell>
          <cell r="K279">
            <v>4021018</v>
          </cell>
          <cell r="L279">
            <v>0</v>
          </cell>
          <cell r="M279">
            <v>1061915</v>
          </cell>
          <cell r="N279">
            <v>0</v>
          </cell>
          <cell r="O279">
            <v>0</v>
          </cell>
          <cell r="P279">
            <v>5077408</v>
          </cell>
          <cell r="Q279">
            <v>-6708209</v>
          </cell>
          <cell r="R279">
            <v>9148934</v>
          </cell>
          <cell r="S279">
            <v>-2435200</v>
          </cell>
          <cell r="T279">
            <v>243229068</v>
          </cell>
          <cell r="U279">
            <v>137059816</v>
          </cell>
          <cell r="V279">
            <v>213258880</v>
          </cell>
          <cell r="W279">
            <v>-3466746</v>
          </cell>
          <cell r="X279">
            <v>0</v>
          </cell>
          <cell r="Y279">
            <v>-351719</v>
          </cell>
          <cell r="Z279">
            <v>10449514</v>
          </cell>
          <cell r="AA279">
            <v>25352118</v>
          </cell>
          <cell r="AB279">
            <v>35801632</v>
          </cell>
        </row>
        <row r="280">
          <cell r="A280" t="str">
            <v xml:space="preserve"> LsrAgy00058</v>
          </cell>
          <cell r="B280" t="str">
            <v>LSU MEDICAL CENTER HEALTH CARE SRV DIV</v>
          </cell>
          <cell r="C280">
            <v>1531363</v>
          </cell>
          <cell r="D280">
            <v>632453</v>
          </cell>
          <cell r="E280">
            <v>0.41299999999999998</v>
          </cell>
          <cell r="F280">
            <v>4516391</v>
          </cell>
          <cell r="G280">
            <v>6.7469999999999997E-4</v>
          </cell>
          <cell r="H280">
            <v>7.205E-4</v>
          </cell>
          <cell r="I280">
            <v>-4.5800000000000002E-5</v>
          </cell>
          <cell r="J280">
            <v>679929</v>
          </cell>
          <cell r="K280">
            <v>97767</v>
          </cell>
          <cell r="L280">
            <v>0</v>
          </cell>
          <cell r="M280">
            <v>25819</v>
          </cell>
          <cell r="N280">
            <v>0</v>
          </cell>
          <cell r="O280">
            <v>0</v>
          </cell>
          <cell r="P280">
            <v>123451</v>
          </cell>
          <cell r="Q280">
            <v>-163103</v>
          </cell>
          <cell r="R280">
            <v>222446</v>
          </cell>
          <cell r="S280">
            <v>-59209</v>
          </cell>
          <cell r="T280">
            <v>5913842</v>
          </cell>
          <cell r="U280">
            <v>3332456</v>
          </cell>
          <cell r="V280">
            <v>5446945</v>
          </cell>
          <cell r="W280">
            <v>-346085</v>
          </cell>
          <cell r="X280">
            <v>0</v>
          </cell>
          <cell r="Y280">
            <v>-35112</v>
          </cell>
          <cell r="Z280">
            <v>254053</v>
          </cell>
          <cell r="AA280">
            <v>616424</v>
          </cell>
          <cell r="AB280">
            <v>870477</v>
          </cell>
        </row>
        <row r="281">
          <cell r="A281" t="str">
            <v xml:space="preserve"> LsrAgy00052</v>
          </cell>
          <cell r="B281" t="str">
            <v>LSU MEDICAL CENTER IN SHREVEPORT</v>
          </cell>
          <cell r="C281">
            <v>11221438</v>
          </cell>
          <cell r="D281">
            <v>4726734</v>
          </cell>
          <cell r="E281">
            <v>0.42122349999999997</v>
          </cell>
          <cell r="F281">
            <v>33754125</v>
          </cell>
          <cell r="G281">
            <v>5.0428000000000001E-3</v>
          </cell>
          <cell r="H281">
            <v>5.9229E-3</v>
          </cell>
          <cell r="I281">
            <v>-8.8009999999999998E-4</v>
          </cell>
          <cell r="J281">
            <v>5081584</v>
          </cell>
          <cell r="K281">
            <v>730677</v>
          </cell>
          <cell r="L281">
            <v>0</v>
          </cell>
          <cell r="M281">
            <v>192965</v>
          </cell>
          <cell r="N281">
            <v>0</v>
          </cell>
          <cell r="O281">
            <v>0</v>
          </cell>
          <cell r="P281">
            <v>922638</v>
          </cell>
          <cell r="Q281">
            <v>-1218979</v>
          </cell>
          <cell r="R281">
            <v>1662494</v>
          </cell>
          <cell r="S281">
            <v>-442511</v>
          </cell>
          <cell r="T281">
            <v>44198241</v>
          </cell>
          <cell r="U281">
            <v>24905752</v>
          </cell>
          <cell r="V281">
            <v>44775595</v>
          </cell>
          <cell r="W281">
            <v>-6653329</v>
          </cell>
          <cell r="X281">
            <v>0</v>
          </cell>
          <cell r="Y281">
            <v>-675013</v>
          </cell>
          <cell r="Z281">
            <v>1898830</v>
          </cell>
          <cell r="AA281">
            <v>4606845</v>
          </cell>
          <cell r="AB281">
            <v>6505675</v>
          </cell>
        </row>
        <row r="282">
          <cell r="A282" t="str">
            <v xml:space="preserve"> 04-146</v>
          </cell>
          <cell r="B282" t="str">
            <v>LT GOVERNORS OFFICE</v>
          </cell>
          <cell r="C282">
            <v>1358192</v>
          </cell>
          <cell r="D282">
            <v>555627</v>
          </cell>
          <cell r="E282">
            <v>0.40909309999999999</v>
          </cell>
          <cell r="F282">
            <v>3967790</v>
          </cell>
          <cell r="G282">
            <v>5.9279999999999999E-4</v>
          </cell>
          <cell r="H282">
            <v>6.6989999999999997E-4</v>
          </cell>
          <cell r="I282">
            <v>-7.7100000000000004E-5</v>
          </cell>
          <cell r="J282">
            <v>597339</v>
          </cell>
          <cell r="K282">
            <v>85891</v>
          </cell>
          <cell r="L282">
            <v>0</v>
          </cell>
          <cell r="M282">
            <v>22683</v>
          </cell>
          <cell r="N282">
            <v>0</v>
          </cell>
          <cell r="O282">
            <v>0</v>
          </cell>
          <cell r="P282">
            <v>108456</v>
          </cell>
          <cell r="Q282">
            <v>-143291</v>
          </cell>
          <cell r="R282">
            <v>195426</v>
          </cell>
          <cell r="S282">
            <v>-52017</v>
          </cell>
          <cell r="T282">
            <v>5195493</v>
          </cell>
          <cell r="U282">
            <v>2927665</v>
          </cell>
          <cell r="V282">
            <v>5063969</v>
          </cell>
          <cell r="W282">
            <v>-582705</v>
          </cell>
          <cell r="X282">
            <v>0</v>
          </cell>
          <cell r="Y282">
            <v>-59118</v>
          </cell>
          <cell r="Z282">
            <v>223215</v>
          </cell>
          <cell r="AA282">
            <v>541526</v>
          </cell>
          <cell r="AB282">
            <v>764741</v>
          </cell>
        </row>
        <row r="283">
          <cell r="A283" t="str">
            <v xml:space="preserve"> LsrAgy00255</v>
          </cell>
          <cell r="B283" t="str">
            <v>MADISON PARISH PORT HARBOR &amp; TERMINAL</v>
          </cell>
          <cell r="C283">
            <v>154880</v>
          </cell>
          <cell r="D283">
            <v>63965</v>
          </cell>
          <cell r="E283">
            <v>0.41299999999999998</v>
          </cell>
          <cell r="F283">
            <v>456766</v>
          </cell>
          <cell r="G283">
            <v>6.8200000000000004E-5</v>
          </cell>
          <cell r="H283">
            <v>7.2799999999999994E-5</v>
          </cell>
          <cell r="I283">
            <v>-4.6E-6</v>
          </cell>
          <cell r="J283">
            <v>68765</v>
          </cell>
          <cell r="K283">
            <v>9888</v>
          </cell>
          <cell r="L283">
            <v>0</v>
          </cell>
          <cell r="M283">
            <v>2611</v>
          </cell>
          <cell r="N283">
            <v>0</v>
          </cell>
          <cell r="O283">
            <v>0</v>
          </cell>
          <cell r="P283">
            <v>12485</v>
          </cell>
          <cell r="Q283">
            <v>-16495</v>
          </cell>
          <cell r="R283">
            <v>22497</v>
          </cell>
          <cell r="S283">
            <v>-5988</v>
          </cell>
          <cell r="T283">
            <v>598098</v>
          </cell>
          <cell r="U283">
            <v>337029</v>
          </cell>
          <cell r="V283">
            <v>550425</v>
          </cell>
          <cell r="W283">
            <v>-34548</v>
          </cell>
          <cell r="X283">
            <v>0</v>
          </cell>
          <cell r="Y283">
            <v>-3505</v>
          </cell>
          <cell r="Z283">
            <v>25680</v>
          </cell>
          <cell r="AA283">
            <v>62356</v>
          </cell>
          <cell r="AB283">
            <v>88036</v>
          </cell>
        </row>
        <row r="284">
          <cell r="A284" t="str">
            <v xml:space="preserve"> LsrAgy00710</v>
          </cell>
          <cell r="B284" t="str">
            <v>MARKSVILLE CITY COURT</v>
          </cell>
          <cell r="C284">
            <v>50184</v>
          </cell>
          <cell r="D284">
            <v>22984</v>
          </cell>
          <cell r="E284">
            <v>0.45800000000000002</v>
          </cell>
          <cell r="F284">
            <v>164125</v>
          </cell>
          <cell r="G284">
            <v>2.4499999999999999E-5</v>
          </cell>
          <cell r="H284">
            <v>1.7200000000000001E-5</v>
          </cell>
          <cell r="I284">
            <v>7.3000000000000004E-6</v>
          </cell>
          <cell r="J284">
            <v>24709</v>
          </cell>
          <cell r="K284">
            <v>3553</v>
          </cell>
          <cell r="L284">
            <v>0</v>
          </cell>
          <cell r="M284">
            <v>938</v>
          </cell>
          <cell r="N284">
            <v>0</v>
          </cell>
          <cell r="O284">
            <v>0</v>
          </cell>
          <cell r="P284">
            <v>4486</v>
          </cell>
          <cell r="Q284">
            <v>-5927</v>
          </cell>
          <cell r="R284">
            <v>8084</v>
          </cell>
          <cell r="S284">
            <v>-2152</v>
          </cell>
          <cell r="T284">
            <v>214909</v>
          </cell>
          <cell r="U284">
            <v>121101</v>
          </cell>
          <cell r="V284">
            <v>130254</v>
          </cell>
          <cell r="W284">
            <v>55111</v>
          </cell>
          <cell r="X284">
            <v>0</v>
          </cell>
          <cell r="Y284">
            <v>5591</v>
          </cell>
          <cell r="Z284">
            <v>9225</v>
          </cell>
          <cell r="AA284">
            <v>22408</v>
          </cell>
          <cell r="AB284">
            <v>31633</v>
          </cell>
        </row>
        <row r="285">
          <cell r="A285">
            <v>2026</v>
          </cell>
          <cell r="B285" t="str">
            <v>METROPOLITAN HUMAN SERVICES DISTRICT</v>
          </cell>
          <cell r="C285">
            <v>7425605</v>
          </cell>
          <cell r="D285">
            <v>3066775</v>
          </cell>
          <cell r="E285">
            <v>0.41299999999999998</v>
          </cell>
          <cell r="F285">
            <v>21900154</v>
          </cell>
          <cell r="G285">
            <v>3.2718000000000001E-3</v>
          </cell>
          <cell r="H285">
            <v>3.4212000000000001E-3</v>
          </cell>
          <cell r="I285">
            <v>-1.494E-4</v>
          </cell>
          <cell r="J285">
            <v>3297004</v>
          </cell>
          <cell r="K285">
            <v>474074</v>
          </cell>
          <cell r="L285">
            <v>0</v>
          </cell>
          <cell r="M285">
            <v>125199</v>
          </cell>
          <cell r="N285">
            <v>0</v>
          </cell>
          <cell r="O285">
            <v>0</v>
          </cell>
          <cell r="P285">
            <v>598621</v>
          </cell>
          <cell r="Q285">
            <v>-790891</v>
          </cell>
          <cell r="R285">
            <v>1078649</v>
          </cell>
          <cell r="S285">
            <v>-287107</v>
          </cell>
          <cell r="T285">
            <v>28676444</v>
          </cell>
          <cell r="U285">
            <v>16159204</v>
          </cell>
          <cell r="V285">
            <v>25863464</v>
          </cell>
          <cell r="W285">
            <v>-1129199</v>
          </cell>
          <cell r="X285">
            <v>0</v>
          </cell>
          <cell r="Y285">
            <v>-114563</v>
          </cell>
          <cell r="Z285">
            <v>1231973</v>
          </cell>
          <cell r="AA285">
            <v>2989001</v>
          </cell>
          <cell r="AB285">
            <v>4220974</v>
          </cell>
        </row>
        <row r="286">
          <cell r="A286" t="str">
            <v xml:space="preserve"> LsrAgy00771</v>
          </cell>
          <cell r="B286" t="str">
            <v>MINDEN CITY COURT</v>
          </cell>
          <cell r="C286">
            <v>97222</v>
          </cell>
          <cell r="D286">
            <v>43458</v>
          </cell>
          <cell r="E286">
            <v>0.44700000000000001</v>
          </cell>
          <cell r="F286">
            <v>310312</v>
          </cell>
          <cell r="G286">
            <v>4.6400000000000003E-5</v>
          </cell>
          <cell r="H286">
            <v>4.6699999999999997E-5</v>
          </cell>
          <cell r="I286">
            <v>-3.9999999999999998E-7</v>
          </cell>
          <cell r="J286">
            <v>46717</v>
          </cell>
          <cell r="K286">
            <v>6717</v>
          </cell>
          <cell r="L286">
            <v>0</v>
          </cell>
          <cell r="M286">
            <v>1774</v>
          </cell>
          <cell r="N286">
            <v>0</v>
          </cell>
          <cell r="O286">
            <v>0</v>
          </cell>
          <cell r="P286">
            <v>8482</v>
          </cell>
          <cell r="Q286">
            <v>-11206</v>
          </cell>
          <cell r="R286">
            <v>15284</v>
          </cell>
          <cell r="S286">
            <v>-4068</v>
          </cell>
          <cell r="T286">
            <v>406328</v>
          </cell>
          <cell r="U286">
            <v>228966</v>
          </cell>
          <cell r="V286">
            <v>353116</v>
          </cell>
          <cell r="W286">
            <v>-2646</v>
          </cell>
          <cell r="X286">
            <v>0</v>
          </cell>
          <cell r="Y286">
            <v>-268</v>
          </cell>
          <cell r="Z286">
            <v>17472</v>
          </cell>
          <cell r="AA286">
            <v>42337</v>
          </cell>
          <cell r="AB286">
            <v>59809</v>
          </cell>
        </row>
        <row r="287">
          <cell r="A287" t="str">
            <v xml:space="preserve"> LsrAgy00086</v>
          </cell>
          <cell r="B287" t="str">
            <v>MONROE CITY SCHOOL BOARD</v>
          </cell>
          <cell r="C287">
            <v>104795</v>
          </cell>
          <cell r="D287">
            <v>43280</v>
          </cell>
          <cell r="E287">
            <v>0.41299999999999998</v>
          </cell>
          <cell r="F287">
            <v>309040</v>
          </cell>
          <cell r="G287">
            <v>4.6199999999999998E-5</v>
          </cell>
          <cell r="H287">
            <v>1.0340000000000001E-4</v>
          </cell>
          <cell r="I287">
            <v>-5.7299999999999997E-5</v>
          </cell>
          <cell r="J287">
            <v>46525</v>
          </cell>
          <cell r="K287">
            <v>6690</v>
          </cell>
          <cell r="L287">
            <v>0</v>
          </cell>
          <cell r="M287">
            <v>1767</v>
          </cell>
          <cell r="N287">
            <v>0</v>
          </cell>
          <cell r="O287">
            <v>0</v>
          </cell>
          <cell r="P287">
            <v>8447</v>
          </cell>
          <cell r="Q287">
            <v>-11161</v>
          </cell>
          <cell r="R287">
            <v>15221</v>
          </cell>
          <cell r="S287">
            <v>-4051</v>
          </cell>
          <cell r="T287">
            <v>404663</v>
          </cell>
          <cell r="U287">
            <v>228028</v>
          </cell>
          <cell r="V287">
            <v>781980</v>
          </cell>
          <cell r="W287">
            <v>-432946</v>
          </cell>
          <cell r="X287">
            <v>0</v>
          </cell>
          <cell r="Y287">
            <v>-43925</v>
          </cell>
          <cell r="Z287">
            <v>17396</v>
          </cell>
          <cell r="AA287">
            <v>42168</v>
          </cell>
          <cell r="AB287">
            <v>59564</v>
          </cell>
        </row>
        <row r="288">
          <cell r="A288" t="str">
            <v xml:space="preserve"> 17-561</v>
          </cell>
          <cell r="B288" t="str">
            <v>MUNICIPAL FIRE &amp; POLICE CIVIL SERVICE</v>
          </cell>
          <cell r="C288">
            <v>1448221</v>
          </cell>
          <cell r="D288">
            <v>598115</v>
          </cell>
          <cell r="E288">
            <v>0.41299999999999998</v>
          </cell>
          <cell r="F288">
            <v>4271207</v>
          </cell>
          <cell r="G288">
            <v>6.3809999999999995E-4</v>
          </cell>
          <cell r="H288">
            <v>6.4139999999999998E-4</v>
          </cell>
          <cell r="I288">
            <v>-3.3000000000000002E-6</v>
          </cell>
          <cell r="J288">
            <v>643018</v>
          </cell>
          <cell r="K288">
            <v>92459</v>
          </cell>
          <cell r="L288">
            <v>0</v>
          </cell>
          <cell r="M288">
            <v>24418</v>
          </cell>
          <cell r="N288">
            <v>0</v>
          </cell>
          <cell r="O288">
            <v>0</v>
          </cell>
          <cell r="P288">
            <v>116750</v>
          </cell>
          <cell r="Q288">
            <v>-154248</v>
          </cell>
          <cell r="R288">
            <v>210370</v>
          </cell>
          <cell r="S288">
            <v>-55995</v>
          </cell>
          <cell r="T288">
            <v>5592794</v>
          </cell>
          <cell r="U288">
            <v>3151545</v>
          </cell>
          <cell r="V288">
            <v>4848592</v>
          </cell>
          <cell r="W288">
            <v>-24645</v>
          </cell>
          <cell r="X288">
            <v>0</v>
          </cell>
          <cell r="Y288">
            <v>-2500</v>
          </cell>
          <cell r="Z288">
            <v>240272</v>
          </cell>
          <cell r="AA288">
            <v>582948</v>
          </cell>
          <cell r="AB288">
            <v>823220</v>
          </cell>
        </row>
        <row r="289">
          <cell r="A289" t="str">
            <v xml:space="preserve"> LsrAgy00604</v>
          </cell>
          <cell r="B289" t="str">
            <v>MUNICIPAL POLICE EMP RETIREMENT SYSTEM</v>
          </cell>
          <cell r="C289">
            <v>253636</v>
          </cell>
          <cell r="D289">
            <v>104752</v>
          </cell>
          <cell r="E289">
            <v>0.41299999999999998</v>
          </cell>
          <cell r="F289">
            <v>748069</v>
          </cell>
          <cell r="G289">
            <v>1.1179999999999999E-4</v>
          </cell>
          <cell r="H289">
            <v>8.7999999999999998E-5</v>
          </cell>
          <cell r="I289">
            <v>2.3799999999999999E-5</v>
          </cell>
          <cell r="J289">
            <v>112620</v>
          </cell>
          <cell r="K289">
            <v>16193</v>
          </cell>
          <cell r="L289">
            <v>0</v>
          </cell>
          <cell r="M289">
            <v>4277</v>
          </cell>
          <cell r="N289">
            <v>0</v>
          </cell>
          <cell r="O289">
            <v>0</v>
          </cell>
          <cell r="P289">
            <v>20448</v>
          </cell>
          <cell r="Q289">
            <v>-27015</v>
          </cell>
          <cell r="R289">
            <v>36845</v>
          </cell>
          <cell r="S289">
            <v>-9807</v>
          </cell>
          <cell r="T289">
            <v>979534</v>
          </cell>
          <cell r="U289">
            <v>551969</v>
          </cell>
          <cell r="V289">
            <v>665182</v>
          </cell>
          <cell r="W289">
            <v>179695</v>
          </cell>
          <cell r="X289">
            <v>0</v>
          </cell>
          <cell r="Y289">
            <v>18231</v>
          </cell>
          <cell r="Z289">
            <v>42097</v>
          </cell>
          <cell r="AA289">
            <v>102084</v>
          </cell>
          <cell r="AB289">
            <v>144181</v>
          </cell>
        </row>
        <row r="290">
          <cell r="A290">
            <v>201410</v>
          </cell>
          <cell r="B290" t="str">
            <v>NATCHITOCHES CANE RIVER LEVEE DISTRICT</v>
          </cell>
          <cell r="C290">
            <v>168158</v>
          </cell>
          <cell r="D290">
            <v>69449</v>
          </cell>
          <cell r="E290">
            <v>0.41299999999999998</v>
          </cell>
          <cell r="F290">
            <v>495924</v>
          </cell>
          <cell r="G290">
            <v>7.4099999999999999E-5</v>
          </cell>
          <cell r="H290">
            <v>9.6299999999999996E-5</v>
          </cell>
          <cell r="I290">
            <v>-2.2200000000000001E-5</v>
          </cell>
          <cell r="J290">
            <v>74660</v>
          </cell>
          <cell r="K290">
            <v>10735</v>
          </cell>
          <cell r="L290">
            <v>0</v>
          </cell>
          <cell r="M290">
            <v>2835</v>
          </cell>
          <cell r="N290">
            <v>0</v>
          </cell>
          <cell r="O290">
            <v>0</v>
          </cell>
          <cell r="P290">
            <v>13556</v>
          </cell>
          <cell r="Q290">
            <v>-17910</v>
          </cell>
          <cell r="R290">
            <v>24426</v>
          </cell>
          <cell r="S290">
            <v>-6501</v>
          </cell>
          <cell r="T290">
            <v>649371</v>
          </cell>
          <cell r="U290">
            <v>365921</v>
          </cell>
          <cell r="V290">
            <v>728079</v>
          </cell>
          <cell r="W290">
            <v>-167977</v>
          </cell>
          <cell r="X290">
            <v>0</v>
          </cell>
          <cell r="Y290">
            <v>-17042</v>
          </cell>
          <cell r="Z290">
            <v>27902</v>
          </cell>
          <cell r="AA290">
            <v>67681</v>
          </cell>
          <cell r="AB290">
            <v>95583</v>
          </cell>
        </row>
        <row r="291">
          <cell r="A291" t="str">
            <v xml:space="preserve"> LsrAgy00774</v>
          </cell>
          <cell r="B291" t="str">
            <v>NATCHITOCHES CITY COURT</v>
          </cell>
          <cell r="C291">
            <v>71151</v>
          </cell>
          <cell r="D291">
            <v>31805</v>
          </cell>
          <cell r="E291">
            <v>0.44700000000000001</v>
          </cell>
          <cell r="F291">
            <v>227111</v>
          </cell>
          <cell r="G291">
            <v>3.3899999999999997E-5</v>
          </cell>
          <cell r="H291">
            <v>2.5700000000000001E-5</v>
          </cell>
          <cell r="I291">
            <v>8.3000000000000002E-6</v>
          </cell>
          <cell r="J291">
            <v>34191</v>
          </cell>
          <cell r="K291">
            <v>4916</v>
          </cell>
          <cell r="L291">
            <v>0</v>
          </cell>
          <cell r="M291">
            <v>1298</v>
          </cell>
          <cell r="N291">
            <v>0</v>
          </cell>
          <cell r="O291">
            <v>0</v>
          </cell>
          <cell r="P291">
            <v>6208</v>
          </cell>
          <cell r="Q291">
            <v>-8202</v>
          </cell>
          <cell r="R291">
            <v>11186</v>
          </cell>
          <cell r="S291">
            <v>-2977</v>
          </cell>
          <cell r="T291">
            <v>297384</v>
          </cell>
          <cell r="U291">
            <v>167576</v>
          </cell>
          <cell r="V291">
            <v>194134</v>
          </cell>
          <cell r="W291">
            <v>62368</v>
          </cell>
          <cell r="X291">
            <v>0</v>
          </cell>
          <cell r="Y291">
            <v>6328</v>
          </cell>
          <cell r="Z291">
            <v>12765</v>
          </cell>
          <cell r="AA291">
            <v>31008</v>
          </cell>
          <cell r="AB291">
            <v>43773</v>
          </cell>
        </row>
        <row r="292">
          <cell r="A292" t="str">
            <v xml:space="preserve"> LsrAgy00954</v>
          </cell>
          <cell r="B292" t="str">
            <v>NATCHITOCHES PARISH SCHOOL BOARD</v>
          </cell>
          <cell r="C292">
            <v>69927</v>
          </cell>
          <cell r="D292">
            <v>28880</v>
          </cell>
          <cell r="E292">
            <v>0.41299999999999998</v>
          </cell>
          <cell r="F292">
            <v>206228</v>
          </cell>
          <cell r="G292">
            <v>3.0800000000000003E-5</v>
          </cell>
          <cell r="H292">
            <v>0</v>
          </cell>
          <cell r="I292">
            <v>3.0800000000000003E-5</v>
          </cell>
          <cell r="J292">
            <v>31047</v>
          </cell>
          <cell r="K292">
            <v>4464</v>
          </cell>
          <cell r="L292">
            <v>0</v>
          </cell>
          <cell r="M292">
            <v>1179</v>
          </cell>
          <cell r="N292">
            <v>0</v>
          </cell>
          <cell r="O292">
            <v>0</v>
          </cell>
          <cell r="P292">
            <v>5637</v>
          </cell>
          <cell r="Q292">
            <v>-7448</v>
          </cell>
          <cell r="R292">
            <v>10157</v>
          </cell>
          <cell r="S292">
            <v>-2704</v>
          </cell>
          <cell r="T292">
            <v>270038</v>
          </cell>
          <cell r="U292">
            <v>152167</v>
          </cell>
          <cell r="V292">
            <v>0</v>
          </cell>
          <cell r="W292">
            <v>232916</v>
          </cell>
          <cell r="X292">
            <v>0</v>
          </cell>
          <cell r="Y292">
            <v>23630</v>
          </cell>
          <cell r="Z292">
            <v>11598</v>
          </cell>
          <cell r="AA292">
            <v>28150</v>
          </cell>
          <cell r="AB292">
            <v>39748</v>
          </cell>
        </row>
        <row r="293">
          <cell r="A293" t="str">
            <v xml:space="preserve"> LsrAgy00793</v>
          </cell>
          <cell r="B293" t="str">
            <v>NEW IBERIA CITY COURT</v>
          </cell>
          <cell r="C293">
            <v>98015</v>
          </cell>
          <cell r="D293">
            <v>43813</v>
          </cell>
          <cell r="E293">
            <v>0.44700000000000001</v>
          </cell>
          <cell r="F293">
            <v>312856</v>
          </cell>
          <cell r="G293">
            <v>4.6699999999999997E-5</v>
          </cell>
          <cell r="H293">
            <v>3.65E-5</v>
          </cell>
          <cell r="I293">
            <v>1.03E-5</v>
          </cell>
          <cell r="J293">
            <v>47099</v>
          </cell>
          <cell r="K293">
            <v>6772</v>
          </cell>
          <cell r="L293">
            <v>0</v>
          </cell>
          <cell r="M293">
            <v>1789</v>
          </cell>
          <cell r="N293">
            <v>0</v>
          </cell>
          <cell r="O293">
            <v>0</v>
          </cell>
          <cell r="P293">
            <v>8552</v>
          </cell>
          <cell r="Q293">
            <v>-11298</v>
          </cell>
          <cell r="R293">
            <v>15409</v>
          </cell>
          <cell r="S293">
            <v>-4101</v>
          </cell>
          <cell r="T293">
            <v>409658</v>
          </cell>
          <cell r="U293">
            <v>230843</v>
          </cell>
          <cell r="V293">
            <v>275553</v>
          </cell>
          <cell r="W293">
            <v>77790</v>
          </cell>
          <cell r="X293">
            <v>0</v>
          </cell>
          <cell r="Y293">
            <v>7892</v>
          </cell>
          <cell r="Z293">
            <v>17585</v>
          </cell>
          <cell r="AA293">
            <v>42714</v>
          </cell>
          <cell r="AB293">
            <v>60299</v>
          </cell>
        </row>
        <row r="294">
          <cell r="A294" t="str">
            <v xml:space="preserve"> 19-673</v>
          </cell>
          <cell r="B294" t="str">
            <v>NEW ORLEANS CENTER FOR CREATIVE ARTS</v>
          </cell>
          <cell r="C294">
            <v>337433</v>
          </cell>
          <cell r="D294">
            <v>139360</v>
          </cell>
          <cell r="E294">
            <v>0.41299999999999998</v>
          </cell>
          <cell r="F294">
            <v>995194</v>
          </cell>
          <cell r="G294">
            <v>1.4870000000000001E-4</v>
          </cell>
          <cell r="H294">
            <v>1.3349999999999999E-4</v>
          </cell>
          <cell r="I294">
            <v>1.52E-5</v>
          </cell>
          <cell r="J294">
            <v>149824</v>
          </cell>
          <cell r="K294">
            <v>21543</v>
          </cell>
          <cell r="L294">
            <v>0</v>
          </cell>
          <cell r="M294">
            <v>5689</v>
          </cell>
          <cell r="N294">
            <v>0</v>
          </cell>
          <cell r="O294">
            <v>0</v>
          </cell>
          <cell r="P294">
            <v>27203</v>
          </cell>
          <cell r="Q294">
            <v>-35940</v>
          </cell>
          <cell r="R294">
            <v>49016</v>
          </cell>
          <cell r="S294">
            <v>-13047</v>
          </cell>
          <cell r="T294">
            <v>1303124</v>
          </cell>
          <cell r="U294">
            <v>734312</v>
          </cell>
          <cell r="V294">
            <v>1009226</v>
          </cell>
          <cell r="W294">
            <v>114757</v>
          </cell>
          <cell r="X294">
            <v>0</v>
          </cell>
          <cell r="Y294">
            <v>11643</v>
          </cell>
          <cell r="Z294">
            <v>55992</v>
          </cell>
          <cell r="AA294">
            <v>135819</v>
          </cell>
          <cell r="AB294">
            <v>191811</v>
          </cell>
        </row>
        <row r="295">
          <cell r="A295">
            <v>201413</v>
          </cell>
          <cell r="B295" t="str">
            <v>NORTH LAFOURCHE LEVEE DISTRICT</v>
          </cell>
          <cell r="C295">
            <v>511420</v>
          </cell>
          <cell r="D295">
            <v>211216</v>
          </cell>
          <cell r="E295">
            <v>0.41299999999999998</v>
          </cell>
          <cell r="F295">
            <v>1508320</v>
          </cell>
          <cell r="G295">
            <v>2.253E-4</v>
          </cell>
          <cell r="H295">
            <v>2.3000000000000001E-4</v>
          </cell>
          <cell r="I295">
            <v>-4.6999999999999999E-6</v>
          </cell>
          <cell r="J295">
            <v>227073</v>
          </cell>
          <cell r="K295">
            <v>32651</v>
          </cell>
          <cell r="L295">
            <v>0</v>
          </cell>
          <cell r="M295">
            <v>8623</v>
          </cell>
          <cell r="N295">
            <v>0</v>
          </cell>
          <cell r="O295">
            <v>0</v>
          </cell>
          <cell r="P295">
            <v>41229</v>
          </cell>
          <cell r="Q295">
            <v>-54471</v>
          </cell>
          <cell r="R295">
            <v>74289</v>
          </cell>
          <cell r="S295">
            <v>-19774</v>
          </cell>
          <cell r="T295">
            <v>1975020</v>
          </cell>
          <cell r="U295">
            <v>1112926</v>
          </cell>
          <cell r="V295">
            <v>1738967</v>
          </cell>
          <cell r="W295">
            <v>-35455</v>
          </cell>
          <cell r="X295">
            <v>0</v>
          </cell>
          <cell r="Y295">
            <v>-3597</v>
          </cell>
          <cell r="Z295">
            <v>84835</v>
          </cell>
          <cell r="AA295">
            <v>205874</v>
          </cell>
          <cell r="AB295">
            <v>290709</v>
          </cell>
        </row>
        <row r="296">
          <cell r="A296" t="str">
            <v xml:space="preserve"> LsrAgy00949</v>
          </cell>
          <cell r="B296" t="str">
            <v>NORTHSHORE CHARTER SCHOOL</v>
          </cell>
          <cell r="C296">
            <v>54000</v>
          </cell>
          <cell r="D296">
            <v>22302</v>
          </cell>
          <cell r="E296">
            <v>0.41299999999999998</v>
          </cell>
          <cell r="F296">
            <v>159239</v>
          </cell>
          <cell r="G296">
            <v>2.3799999999999999E-5</v>
          </cell>
          <cell r="H296">
            <v>2.4700000000000001E-5</v>
          </cell>
          <cell r="I296">
            <v>-9.9999999999999995E-7</v>
          </cell>
          <cell r="J296">
            <v>23973</v>
          </cell>
          <cell r="K296">
            <v>3447</v>
          </cell>
          <cell r="L296">
            <v>0</v>
          </cell>
          <cell r="M296">
            <v>910</v>
          </cell>
          <cell r="N296">
            <v>0</v>
          </cell>
          <cell r="O296">
            <v>0</v>
          </cell>
          <cell r="P296">
            <v>4353</v>
          </cell>
          <cell r="Q296">
            <v>-5751</v>
          </cell>
          <cell r="R296">
            <v>7843</v>
          </cell>
          <cell r="S296">
            <v>-2088</v>
          </cell>
          <cell r="T296">
            <v>208510</v>
          </cell>
          <cell r="U296">
            <v>117496</v>
          </cell>
          <cell r="V296">
            <v>187028</v>
          </cell>
          <cell r="W296">
            <v>-7182</v>
          </cell>
          <cell r="X296">
            <v>0</v>
          </cell>
          <cell r="Y296">
            <v>-729</v>
          </cell>
          <cell r="Z296">
            <v>8962</v>
          </cell>
          <cell r="AA296">
            <v>21729</v>
          </cell>
          <cell r="AB296">
            <v>30691</v>
          </cell>
        </row>
        <row r="297">
          <cell r="A297">
            <v>788</v>
          </cell>
          <cell r="B297" t="str">
            <v>NORTHSHORE TECH COMMUNITY COLLEGE</v>
          </cell>
          <cell r="C297">
            <v>1363949</v>
          </cell>
          <cell r="D297">
            <v>563311</v>
          </cell>
          <cell r="E297">
            <v>0.41299999999999998</v>
          </cell>
          <cell r="F297">
            <v>4022677</v>
          </cell>
          <cell r="G297">
            <v>6.0099999999999997E-4</v>
          </cell>
          <cell r="H297">
            <v>5.5840000000000002E-4</v>
          </cell>
          <cell r="I297">
            <v>4.2599999999999999E-5</v>
          </cell>
          <cell r="J297">
            <v>605602</v>
          </cell>
          <cell r="K297">
            <v>87079</v>
          </cell>
          <cell r="L297">
            <v>0</v>
          </cell>
          <cell r="M297">
            <v>22997</v>
          </cell>
          <cell r="N297">
            <v>0</v>
          </cell>
          <cell r="O297">
            <v>0</v>
          </cell>
          <cell r="P297">
            <v>109956</v>
          </cell>
          <cell r="Q297">
            <v>-145273</v>
          </cell>
          <cell r="R297">
            <v>198129</v>
          </cell>
          <cell r="S297">
            <v>-52737</v>
          </cell>
          <cell r="T297">
            <v>5267363</v>
          </cell>
          <cell r="U297">
            <v>2968164</v>
          </cell>
          <cell r="V297">
            <v>4221209</v>
          </cell>
          <cell r="W297">
            <v>322045</v>
          </cell>
          <cell r="X297">
            <v>0</v>
          </cell>
          <cell r="Y297">
            <v>32673</v>
          </cell>
          <cell r="Z297">
            <v>226302</v>
          </cell>
          <cell r="AA297">
            <v>549017</v>
          </cell>
          <cell r="AB297">
            <v>775319</v>
          </cell>
        </row>
        <row r="298">
          <cell r="A298">
            <v>770</v>
          </cell>
          <cell r="B298" t="str">
            <v>NORTHWEST LA TECHNICAL COMMUNITY COLLEGE</v>
          </cell>
          <cell r="C298">
            <v>509125</v>
          </cell>
          <cell r="D298">
            <v>210269</v>
          </cell>
          <cell r="E298">
            <v>0.41299999999999998</v>
          </cell>
          <cell r="F298">
            <v>1501559</v>
          </cell>
          <cell r="G298">
            <v>2.243E-4</v>
          </cell>
          <cell r="H298">
            <v>2.4350000000000001E-4</v>
          </cell>
          <cell r="I298">
            <v>-1.91E-5</v>
          </cell>
          <cell r="J298">
            <v>226055</v>
          </cell>
          <cell r="K298">
            <v>32504</v>
          </cell>
          <cell r="L298">
            <v>0</v>
          </cell>
          <cell r="M298">
            <v>8584</v>
          </cell>
          <cell r="N298">
            <v>0</v>
          </cell>
          <cell r="O298">
            <v>0</v>
          </cell>
          <cell r="P298">
            <v>41044</v>
          </cell>
          <cell r="Q298">
            <v>-54227</v>
          </cell>
          <cell r="R298">
            <v>73956</v>
          </cell>
          <cell r="S298">
            <v>-19685</v>
          </cell>
          <cell r="T298">
            <v>1966168</v>
          </cell>
          <cell r="U298">
            <v>1107938</v>
          </cell>
          <cell r="V298">
            <v>1840419</v>
          </cell>
          <cell r="W298">
            <v>-144542</v>
          </cell>
          <cell r="X298">
            <v>0</v>
          </cell>
          <cell r="Y298">
            <v>-14665</v>
          </cell>
          <cell r="Z298">
            <v>84459</v>
          </cell>
          <cell r="AA298">
            <v>204947</v>
          </cell>
          <cell r="AB298">
            <v>289406</v>
          </cell>
        </row>
        <row r="299">
          <cell r="A299">
            <v>643</v>
          </cell>
          <cell r="B299" t="str">
            <v>NUNEZ COMMUNITY COLLEGE</v>
          </cell>
          <cell r="C299">
            <v>337720</v>
          </cell>
          <cell r="D299">
            <v>139478</v>
          </cell>
          <cell r="E299">
            <v>0.41299999999999998</v>
          </cell>
          <cell r="F299">
            <v>995997</v>
          </cell>
          <cell r="G299">
            <v>1.4880000000000001E-4</v>
          </cell>
          <cell r="H299">
            <v>1.6530000000000001E-4</v>
          </cell>
          <cell r="I299">
            <v>-1.6500000000000001E-5</v>
          </cell>
          <cell r="J299">
            <v>149944</v>
          </cell>
          <cell r="K299">
            <v>21560</v>
          </cell>
          <cell r="L299">
            <v>0</v>
          </cell>
          <cell r="M299">
            <v>5694</v>
          </cell>
          <cell r="N299">
            <v>0</v>
          </cell>
          <cell r="O299">
            <v>0</v>
          </cell>
          <cell r="P299">
            <v>27225</v>
          </cell>
          <cell r="Q299">
            <v>-35969</v>
          </cell>
          <cell r="R299">
            <v>49056</v>
          </cell>
          <cell r="S299">
            <v>-13057</v>
          </cell>
          <cell r="T299">
            <v>1304176</v>
          </cell>
          <cell r="U299">
            <v>734904</v>
          </cell>
          <cell r="V299">
            <v>1249323</v>
          </cell>
          <cell r="W299">
            <v>-124433</v>
          </cell>
          <cell r="X299">
            <v>0</v>
          </cell>
          <cell r="Y299">
            <v>-12624</v>
          </cell>
          <cell r="Z299">
            <v>56030</v>
          </cell>
          <cell r="AA299">
            <v>135936</v>
          </cell>
          <cell r="AB299">
            <v>191966</v>
          </cell>
        </row>
        <row r="300">
          <cell r="A300" t="str">
            <v xml:space="preserve"> 01-133</v>
          </cell>
          <cell r="B300" t="str">
            <v>OFFICE OF ELDERLY AFFAIRS</v>
          </cell>
          <cell r="C300">
            <v>3776614</v>
          </cell>
          <cell r="D300">
            <v>1559741</v>
          </cell>
          <cell r="E300">
            <v>0.41299999999999998</v>
          </cell>
          <cell r="F300">
            <v>11138299</v>
          </cell>
          <cell r="G300">
            <v>1.6639999999999999E-3</v>
          </cell>
          <cell r="H300">
            <v>1.7773999999999999E-3</v>
          </cell>
          <cell r="I300">
            <v>-1.1340000000000001E-4</v>
          </cell>
          <cell r="J300">
            <v>1676838</v>
          </cell>
          <cell r="K300">
            <v>241111</v>
          </cell>
          <cell r="L300">
            <v>0</v>
          </cell>
          <cell r="M300">
            <v>63675</v>
          </cell>
          <cell r="N300">
            <v>0</v>
          </cell>
          <cell r="O300">
            <v>0</v>
          </cell>
          <cell r="P300">
            <v>304455</v>
          </cell>
          <cell r="Q300">
            <v>-402243</v>
          </cell>
          <cell r="R300">
            <v>548595</v>
          </cell>
          <cell r="S300">
            <v>-146021</v>
          </cell>
          <cell r="T300">
            <v>14584683</v>
          </cell>
          <cell r="U300">
            <v>8218483</v>
          </cell>
          <cell r="V300">
            <v>13436761</v>
          </cell>
          <cell r="W300">
            <v>-857048</v>
          </cell>
          <cell r="X300">
            <v>0</v>
          </cell>
          <cell r="Y300">
            <v>-86952</v>
          </cell>
          <cell r="Z300">
            <v>626567</v>
          </cell>
          <cell r="AA300">
            <v>1520197</v>
          </cell>
          <cell r="AB300">
            <v>2146764</v>
          </cell>
        </row>
        <row r="301">
          <cell r="A301" t="str">
            <v xml:space="preserve"> 01-255</v>
          </cell>
          <cell r="B301" t="str">
            <v>OFFICE OF FINANCIAL INSTITUTIONS</v>
          </cell>
          <cell r="C301">
            <v>5206431</v>
          </cell>
          <cell r="D301">
            <v>2150256</v>
          </cell>
          <cell r="E301">
            <v>0.41299999999999998</v>
          </cell>
          <cell r="F301">
            <v>15355222</v>
          </cell>
          <cell r="G301">
            <v>2.294E-3</v>
          </cell>
          <cell r="H301">
            <v>2.4413E-3</v>
          </cell>
          <cell r="I301">
            <v>-1.472E-4</v>
          </cell>
          <cell r="J301">
            <v>2311683</v>
          </cell>
          <cell r="K301">
            <v>332395</v>
          </cell>
          <cell r="L301">
            <v>0</v>
          </cell>
          <cell r="M301">
            <v>87783</v>
          </cell>
          <cell r="N301">
            <v>0</v>
          </cell>
          <cell r="O301">
            <v>0</v>
          </cell>
          <cell r="P301">
            <v>419721</v>
          </cell>
          <cell r="Q301">
            <v>-554530</v>
          </cell>
          <cell r="R301">
            <v>756292</v>
          </cell>
          <cell r="S301">
            <v>-201304</v>
          </cell>
          <cell r="T301">
            <v>20106396</v>
          </cell>
          <cell r="U301">
            <v>11329973</v>
          </cell>
          <cell r="V301">
            <v>18455295</v>
          </cell>
          <cell r="W301">
            <v>-1112945</v>
          </cell>
          <cell r="X301">
            <v>0</v>
          </cell>
          <cell r="Y301">
            <v>-112914</v>
          </cell>
          <cell r="Z301">
            <v>863789</v>
          </cell>
          <cell r="AA301">
            <v>2095733</v>
          </cell>
          <cell r="AB301">
            <v>2959522</v>
          </cell>
        </row>
        <row r="302">
          <cell r="A302" t="str">
            <v xml:space="preserve"> 01-111</v>
          </cell>
          <cell r="B302" t="str">
            <v>OFFICE OF HOME LAND SEC &amp;  EMERG. PREP.</v>
          </cell>
          <cell r="C302">
            <v>13459246</v>
          </cell>
          <cell r="D302">
            <v>5556743</v>
          </cell>
          <cell r="E302">
            <v>0.41285690000000003</v>
          </cell>
          <cell r="F302">
            <v>39681311</v>
          </cell>
          <cell r="G302">
            <v>5.9283000000000001E-3</v>
          </cell>
          <cell r="H302">
            <v>6.3987000000000002E-3</v>
          </cell>
          <cell r="I302">
            <v>-4.704E-4</v>
          </cell>
          <cell r="J302">
            <v>5973905</v>
          </cell>
          <cell r="K302">
            <v>858983</v>
          </cell>
          <cell r="L302">
            <v>0</v>
          </cell>
          <cell r="M302">
            <v>226850</v>
          </cell>
          <cell r="N302">
            <v>0</v>
          </cell>
          <cell r="O302">
            <v>0</v>
          </cell>
          <cell r="P302">
            <v>1084653</v>
          </cell>
          <cell r="Q302">
            <v>-1433030</v>
          </cell>
          <cell r="R302">
            <v>1954426</v>
          </cell>
          <cell r="S302">
            <v>-520216</v>
          </cell>
          <cell r="T302">
            <v>51959402</v>
          </cell>
          <cell r="U302">
            <v>29279173</v>
          </cell>
          <cell r="V302">
            <v>48372369</v>
          </cell>
          <cell r="W302">
            <v>-3555876</v>
          </cell>
          <cell r="X302">
            <v>0</v>
          </cell>
          <cell r="Y302">
            <v>-360761</v>
          </cell>
          <cell r="Z302">
            <v>2232259</v>
          </cell>
          <cell r="AA302">
            <v>5415805</v>
          </cell>
          <cell r="AB302">
            <v>7648064</v>
          </cell>
        </row>
        <row r="303">
          <cell r="A303" t="str">
            <v xml:space="preserve"> 08C-403</v>
          </cell>
          <cell r="B303" t="str">
            <v>OFFICE OF JUVENILE JUSTICE</v>
          </cell>
          <cell r="C303">
            <v>34963367</v>
          </cell>
          <cell r="D303">
            <v>15577460</v>
          </cell>
          <cell r="E303">
            <v>0.4455366</v>
          </cell>
          <cell r="F303">
            <v>111240283</v>
          </cell>
          <cell r="G303">
            <v>1.6619100000000001E-2</v>
          </cell>
          <cell r="H303">
            <v>1.54074E-2</v>
          </cell>
          <cell r="I303">
            <v>1.2117E-3</v>
          </cell>
          <cell r="J303">
            <v>16746897</v>
          </cell>
          <cell r="K303">
            <v>2408024</v>
          </cell>
          <cell r="L303">
            <v>0</v>
          </cell>
          <cell r="M303">
            <v>635937</v>
          </cell>
          <cell r="N303">
            <v>0</v>
          </cell>
          <cell r="O303">
            <v>0</v>
          </cell>
          <cell r="P303">
            <v>3040652</v>
          </cell>
          <cell r="Q303">
            <v>-4017273</v>
          </cell>
          <cell r="R303">
            <v>5478924</v>
          </cell>
          <cell r="S303">
            <v>-1458342</v>
          </cell>
          <cell r="T303">
            <v>145659970</v>
          </cell>
          <cell r="U303">
            <v>82079535</v>
          </cell>
          <cell r="V303">
            <v>116476193</v>
          </cell>
          <cell r="W303">
            <v>9159761</v>
          </cell>
          <cell r="X303">
            <v>0</v>
          </cell>
          <cell r="Y303">
            <v>929303</v>
          </cell>
          <cell r="Z303">
            <v>6257802</v>
          </cell>
          <cell r="AA303">
            <v>15182336</v>
          </cell>
          <cell r="AB303">
            <v>21440138</v>
          </cell>
        </row>
        <row r="304">
          <cell r="A304" t="str">
            <v xml:space="preserve"> LsrAgy00763</v>
          </cell>
          <cell r="B304" t="str">
            <v>OPELOUSAS CITY COURT</v>
          </cell>
          <cell r="C304">
            <v>56400</v>
          </cell>
          <cell r="D304">
            <v>25831</v>
          </cell>
          <cell r="E304">
            <v>0.45800000000000002</v>
          </cell>
          <cell r="F304">
            <v>184474</v>
          </cell>
          <cell r="G304">
            <v>2.76E-5</v>
          </cell>
          <cell r="H304">
            <v>2.94E-5</v>
          </cell>
          <cell r="I304">
            <v>-1.7999999999999999E-6</v>
          </cell>
          <cell r="J304">
            <v>27772</v>
          </cell>
          <cell r="K304">
            <v>3993</v>
          </cell>
          <cell r="L304">
            <v>0</v>
          </cell>
          <cell r="M304">
            <v>1055</v>
          </cell>
          <cell r="N304">
            <v>0</v>
          </cell>
          <cell r="O304">
            <v>0</v>
          </cell>
          <cell r="P304">
            <v>5042</v>
          </cell>
          <cell r="Q304">
            <v>-6662</v>
          </cell>
          <cell r="R304">
            <v>9086</v>
          </cell>
          <cell r="S304">
            <v>-2418</v>
          </cell>
          <cell r="T304">
            <v>241553</v>
          </cell>
          <cell r="U304">
            <v>136115</v>
          </cell>
          <cell r="V304">
            <v>222256</v>
          </cell>
          <cell r="W304">
            <v>-13910</v>
          </cell>
          <cell r="X304">
            <v>0</v>
          </cell>
          <cell r="Y304">
            <v>-1411</v>
          </cell>
          <cell r="Z304">
            <v>10393</v>
          </cell>
          <cell r="AA304">
            <v>25162</v>
          </cell>
          <cell r="AB304">
            <v>35555</v>
          </cell>
        </row>
        <row r="305">
          <cell r="A305" t="str">
            <v xml:space="preserve"> LsrAgy00004</v>
          </cell>
          <cell r="B305" t="str">
            <v>ORLEANS PARISH SCHOOL BOARD</v>
          </cell>
          <cell r="C305">
            <v>254739</v>
          </cell>
          <cell r="D305">
            <v>105207</v>
          </cell>
          <cell r="E305">
            <v>0.41299999999999998</v>
          </cell>
          <cell r="F305">
            <v>751282</v>
          </cell>
          <cell r="G305">
            <v>1.122E-4</v>
          </cell>
          <cell r="H305">
            <v>1.3569999999999999E-4</v>
          </cell>
          <cell r="I305">
            <v>-2.34E-5</v>
          </cell>
          <cell r="J305">
            <v>113103</v>
          </cell>
          <cell r="K305">
            <v>16263</v>
          </cell>
          <cell r="L305">
            <v>0</v>
          </cell>
          <cell r="M305">
            <v>4295</v>
          </cell>
          <cell r="N305">
            <v>0</v>
          </cell>
          <cell r="O305">
            <v>0</v>
          </cell>
          <cell r="P305">
            <v>20536</v>
          </cell>
          <cell r="Q305">
            <v>-27131</v>
          </cell>
          <cell r="R305">
            <v>37003</v>
          </cell>
          <cell r="S305">
            <v>-9849</v>
          </cell>
          <cell r="T305">
            <v>983741</v>
          </cell>
          <cell r="U305">
            <v>554339</v>
          </cell>
          <cell r="V305">
            <v>1025479</v>
          </cell>
          <cell r="W305">
            <v>-176974</v>
          </cell>
          <cell r="X305">
            <v>0</v>
          </cell>
          <cell r="Y305">
            <v>-17955</v>
          </cell>
          <cell r="Z305">
            <v>42248</v>
          </cell>
          <cell r="AA305">
            <v>102552</v>
          </cell>
          <cell r="AB305">
            <v>144800</v>
          </cell>
        </row>
        <row r="306">
          <cell r="A306" t="str">
            <v xml:space="preserve"> LsrAgy00734</v>
          </cell>
          <cell r="B306" t="str">
            <v>OUACHITA PARISH POLICE JURY</v>
          </cell>
          <cell r="C306">
            <v>29484</v>
          </cell>
          <cell r="D306">
            <v>13396</v>
          </cell>
          <cell r="E306">
            <v>0.4543333</v>
          </cell>
          <cell r="F306">
            <v>95651</v>
          </cell>
          <cell r="G306">
            <v>1.43E-5</v>
          </cell>
          <cell r="H306">
            <v>5.4400000000000001E-5</v>
          </cell>
          <cell r="I306">
            <v>-4.0099999999999999E-5</v>
          </cell>
          <cell r="J306">
            <v>14400</v>
          </cell>
          <cell r="K306">
            <v>2071</v>
          </cell>
          <cell r="L306">
            <v>0</v>
          </cell>
          <cell r="M306">
            <v>547</v>
          </cell>
          <cell r="N306">
            <v>0</v>
          </cell>
          <cell r="O306">
            <v>0</v>
          </cell>
          <cell r="P306">
            <v>2615</v>
          </cell>
          <cell r="Q306">
            <v>-3454</v>
          </cell>
          <cell r="R306">
            <v>4711</v>
          </cell>
          <cell r="S306">
            <v>-1254</v>
          </cell>
          <cell r="T306">
            <v>125246</v>
          </cell>
          <cell r="U306">
            <v>70577</v>
          </cell>
          <cell r="V306">
            <v>411477</v>
          </cell>
          <cell r="W306">
            <v>-303448</v>
          </cell>
          <cell r="X306">
            <v>0</v>
          </cell>
          <cell r="Y306">
            <v>-30786</v>
          </cell>
          <cell r="Z306">
            <v>5385</v>
          </cell>
          <cell r="AA306">
            <v>13050</v>
          </cell>
          <cell r="AB306">
            <v>18435</v>
          </cell>
        </row>
        <row r="307">
          <cell r="A307" t="str">
            <v xml:space="preserve"> LsrAgy00057</v>
          </cell>
          <cell r="B307" t="str">
            <v>OUACHITA PARISH SCHOOL BOARD</v>
          </cell>
          <cell r="C307">
            <v>200522</v>
          </cell>
          <cell r="D307">
            <v>82815</v>
          </cell>
          <cell r="E307">
            <v>0.41299999999999998</v>
          </cell>
          <cell r="F307">
            <v>591373</v>
          </cell>
          <cell r="G307">
            <v>8.8399999999999994E-5</v>
          </cell>
          <cell r="H307">
            <v>9.2100000000000003E-5</v>
          </cell>
          <cell r="I307">
            <v>-3.8E-6</v>
          </cell>
          <cell r="J307">
            <v>89030</v>
          </cell>
          <cell r="K307">
            <v>12801</v>
          </cell>
          <cell r="L307">
            <v>0</v>
          </cell>
          <cell r="M307">
            <v>3381</v>
          </cell>
          <cell r="N307">
            <v>0</v>
          </cell>
          <cell r="O307">
            <v>0</v>
          </cell>
          <cell r="P307">
            <v>16165</v>
          </cell>
          <cell r="Q307">
            <v>-21357</v>
          </cell>
          <cell r="R307">
            <v>29127</v>
          </cell>
          <cell r="S307">
            <v>-7753</v>
          </cell>
          <cell r="T307">
            <v>774354</v>
          </cell>
          <cell r="U307">
            <v>436349</v>
          </cell>
          <cell r="V307">
            <v>696403</v>
          </cell>
          <cell r="W307">
            <v>-28500</v>
          </cell>
          <cell r="X307">
            <v>0</v>
          </cell>
          <cell r="Y307">
            <v>-2891</v>
          </cell>
          <cell r="Z307">
            <v>33286</v>
          </cell>
          <cell r="AA307">
            <v>80694</v>
          </cell>
          <cell r="AB307">
            <v>113980</v>
          </cell>
        </row>
        <row r="308">
          <cell r="A308" t="str">
            <v xml:space="preserve"> LsrAgy00727</v>
          </cell>
          <cell r="B308" t="str">
            <v>PARISH OF ORLEANS JUDICIAL EXP JUDGES</v>
          </cell>
          <cell r="C308">
            <v>343808</v>
          </cell>
          <cell r="D308">
            <v>154943</v>
          </cell>
          <cell r="E308">
            <v>0.45066659999999997</v>
          </cell>
          <cell r="F308">
            <v>1106440</v>
          </cell>
          <cell r="G308">
            <v>1.6530000000000001E-4</v>
          </cell>
          <cell r="H308">
            <v>2.3499999999999999E-4</v>
          </cell>
          <cell r="I308">
            <v>-6.97E-5</v>
          </cell>
          <cell r="J308">
            <v>166571</v>
          </cell>
          <cell r="K308">
            <v>23951</v>
          </cell>
          <cell r="L308">
            <v>0</v>
          </cell>
          <cell r="M308">
            <v>6325</v>
          </cell>
          <cell r="N308">
            <v>0</v>
          </cell>
          <cell r="O308">
            <v>0</v>
          </cell>
          <cell r="P308">
            <v>30244</v>
          </cell>
          <cell r="Q308">
            <v>-39957</v>
          </cell>
          <cell r="R308">
            <v>54496</v>
          </cell>
          <cell r="S308">
            <v>-14505</v>
          </cell>
          <cell r="T308">
            <v>1448792</v>
          </cell>
          <cell r="U308">
            <v>816396</v>
          </cell>
          <cell r="V308">
            <v>1776313</v>
          </cell>
          <cell r="W308">
            <v>-526687</v>
          </cell>
          <cell r="X308">
            <v>0</v>
          </cell>
          <cell r="Y308">
            <v>-53435</v>
          </cell>
          <cell r="Z308">
            <v>62243</v>
          </cell>
          <cell r="AA308">
            <v>151009</v>
          </cell>
          <cell r="AB308">
            <v>213252</v>
          </cell>
        </row>
        <row r="309">
          <cell r="A309" t="str">
            <v xml:space="preserve"> LsrAgy00726</v>
          </cell>
          <cell r="B309" t="str">
            <v>PARISH OF TANGIPAHOA</v>
          </cell>
          <cell r="C309">
            <v>14100</v>
          </cell>
          <cell r="D309">
            <v>6303</v>
          </cell>
          <cell r="E309">
            <v>0.44700000000000001</v>
          </cell>
          <cell r="F309">
            <v>44981</v>
          </cell>
          <cell r="G309">
            <v>6.7000000000000002E-6</v>
          </cell>
          <cell r="H309">
            <v>7.3000000000000004E-6</v>
          </cell>
          <cell r="I309">
            <v>-5.9999999999999997E-7</v>
          </cell>
          <cell r="J309">
            <v>6772</v>
          </cell>
          <cell r="K309">
            <v>974</v>
          </cell>
          <cell r="L309">
            <v>0</v>
          </cell>
          <cell r="M309">
            <v>257</v>
          </cell>
          <cell r="N309">
            <v>0</v>
          </cell>
          <cell r="O309">
            <v>0</v>
          </cell>
          <cell r="P309">
            <v>1230</v>
          </cell>
          <cell r="Q309">
            <v>-1624</v>
          </cell>
          <cell r="R309">
            <v>2215</v>
          </cell>
          <cell r="S309">
            <v>-590</v>
          </cell>
          <cell r="T309">
            <v>58898</v>
          </cell>
          <cell r="U309">
            <v>33189</v>
          </cell>
          <cell r="V309">
            <v>55111</v>
          </cell>
          <cell r="W309">
            <v>-4309</v>
          </cell>
          <cell r="X309">
            <v>0</v>
          </cell>
          <cell r="Y309">
            <v>-437</v>
          </cell>
          <cell r="Z309">
            <v>2523</v>
          </cell>
          <cell r="AA309">
            <v>6146</v>
          </cell>
          <cell r="AB309">
            <v>8669</v>
          </cell>
        </row>
        <row r="310">
          <cell r="A310" t="str">
            <v xml:space="preserve"> LsrAgy00751</v>
          </cell>
          <cell r="B310" t="str">
            <v>PARISH OF TERREBONNE</v>
          </cell>
          <cell r="C310">
            <v>40865</v>
          </cell>
          <cell r="D310">
            <v>18267</v>
          </cell>
          <cell r="E310">
            <v>0.44700000000000001</v>
          </cell>
          <cell r="F310">
            <v>130457</v>
          </cell>
          <cell r="G310">
            <v>1.95E-5</v>
          </cell>
          <cell r="H310">
            <v>2.0400000000000001E-5</v>
          </cell>
          <cell r="I310">
            <v>-8.9999999999999996E-7</v>
          </cell>
          <cell r="J310">
            <v>19640</v>
          </cell>
          <cell r="K310">
            <v>2824</v>
          </cell>
          <cell r="L310">
            <v>0</v>
          </cell>
          <cell r="M310">
            <v>746</v>
          </cell>
          <cell r="N310">
            <v>0</v>
          </cell>
          <cell r="O310">
            <v>0</v>
          </cell>
          <cell r="P310">
            <v>3566</v>
          </cell>
          <cell r="Q310">
            <v>-4711</v>
          </cell>
          <cell r="R310">
            <v>6425</v>
          </cell>
          <cell r="S310">
            <v>-1710</v>
          </cell>
          <cell r="T310">
            <v>170823</v>
          </cell>
          <cell r="U310">
            <v>96259</v>
          </cell>
          <cell r="V310">
            <v>154370</v>
          </cell>
          <cell r="W310">
            <v>-7031</v>
          </cell>
          <cell r="X310">
            <v>0</v>
          </cell>
          <cell r="Y310">
            <v>-713</v>
          </cell>
          <cell r="Z310">
            <v>7343</v>
          </cell>
          <cell r="AA310">
            <v>17801</v>
          </cell>
          <cell r="AB310">
            <v>25144</v>
          </cell>
        </row>
        <row r="311">
          <cell r="A311" t="str">
            <v xml:space="preserve"> LsrAgy00757</v>
          </cell>
          <cell r="B311" t="str">
            <v>PINEVILLE CITY COURT</v>
          </cell>
          <cell r="C311">
            <v>99165</v>
          </cell>
          <cell r="D311">
            <v>44327</v>
          </cell>
          <cell r="E311">
            <v>0.44700000000000001</v>
          </cell>
          <cell r="F311">
            <v>316537</v>
          </cell>
          <cell r="G311">
            <v>4.7299999999999998E-5</v>
          </cell>
          <cell r="H311">
            <v>4.8399999999999997E-5</v>
          </cell>
          <cell r="I311">
            <v>-1.1999999999999999E-6</v>
          </cell>
          <cell r="J311">
            <v>47654</v>
          </cell>
          <cell r="K311">
            <v>6852</v>
          </cell>
          <cell r="L311">
            <v>0</v>
          </cell>
          <cell r="M311">
            <v>1810</v>
          </cell>
          <cell r="N311">
            <v>0</v>
          </cell>
          <cell r="O311">
            <v>0</v>
          </cell>
          <cell r="P311">
            <v>8652</v>
          </cell>
          <cell r="Q311">
            <v>-11431</v>
          </cell>
          <cell r="R311">
            <v>15590</v>
          </cell>
          <cell r="S311">
            <v>-4150</v>
          </cell>
          <cell r="T311">
            <v>414479</v>
          </cell>
          <cell r="U311">
            <v>233559</v>
          </cell>
          <cell r="V311">
            <v>366194</v>
          </cell>
          <cell r="W311">
            <v>-8694</v>
          </cell>
          <cell r="X311">
            <v>0</v>
          </cell>
          <cell r="Y311">
            <v>-882</v>
          </cell>
          <cell r="Z311">
            <v>17810</v>
          </cell>
          <cell r="AA311">
            <v>43198</v>
          </cell>
          <cell r="AB311">
            <v>61008</v>
          </cell>
        </row>
        <row r="312">
          <cell r="A312" t="str">
            <v xml:space="preserve"> LsrAgy00948</v>
          </cell>
          <cell r="B312" t="str">
            <v>POINT COUPEE PARISH SCHOOL BOARD</v>
          </cell>
          <cell r="C312">
            <v>64573</v>
          </cell>
          <cell r="D312">
            <v>26669</v>
          </cell>
          <cell r="E312">
            <v>0.41299999999999998</v>
          </cell>
          <cell r="F312">
            <v>190431</v>
          </cell>
          <cell r="G312">
            <v>2.8500000000000002E-5</v>
          </cell>
          <cell r="H312">
            <v>2.6999999999999999E-5</v>
          </cell>
          <cell r="I312">
            <v>1.5E-6</v>
          </cell>
          <cell r="J312">
            <v>28669</v>
          </cell>
          <cell r="K312">
            <v>4122</v>
          </cell>
          <cell r="L312">
            <v>0</v>
          </cell>
          <cell r="M312">
            <v>1089</v>
          </cell>
          <cell r="N312">
            <v>0</v>
          </cell>
          <cell r="O312">
            <v>0</v>
          </cell>
          <cell r="P312">
            <v>5205</v>
          </cell>
          <cell r="Q312">
            <v>-6877</v>
          </cell>
          <cell r="R312">
            <v>9379</v>
          </cell>
          <cell r="S312">
            <v>-2497</v>
          </cell>
          <cell r="T312">
            <v>249354</v>
          </cell>
          <cell r="U312">
            <v>140511</v>
          </cell>
          <cell r="V312">
            <v>203886</v>
          </cell>
          <cell r="W312">
            <v>11188</v>
          </cell>
          <cell r="X312">
            <v>0</v>
          </cell>
          <cell r="Y312">
            <v>1135</v>
          </cell>
          <cell r="Z312">
            <v>10731</v>
          </cell>
          <cell r="AA312">
            <v>25972</v>
          </cell>
          <cell r="AB312">
            <v>36703</v>
          </cell>
        </row>
        <row r="313">
          <cell r="A313">
            <v>201414</v>
          </cell>
          <cell r="B313" t="str">
            <v>PONTCHARTRAIN LEVEE DISTRICT</v>
          </cell>
          <cell r="C313">
            <v>2062766</v>
          </cell>
          <cell r="D313">
            <v>864607</v>
          </cell>
          <cell r="E313">
            <v>0.4191493</v>
          </cell>
          <cell r="F313">
            <v>6174244</v>
          </cell>
          <cell r="G313">
            <v>9.2239999999999998E-4</v>
          </cell>
          <cell r="H313">
            <v>9.9419999999999999E-4</v>
          </cell>
          <cell r="I313">
            <v>-7.1799999999999997E-5</v>
          </cell>
          <cell r="J313">
            <v>929514</v>
          </cell>
          <cell r="K313">
            <v>133654</v>
          </cell>
          <cell r="L313">
            <v>0</v>
          </cell>
          <cell r="M313">
            <v>35297</v>
          </cell>
          <cell r="N313">
            <v>0</v>
          </cell>
          <cell r="O313">
            <v>0</v>
          </cell>
          <cell r="P313">
            <v>168767</v>
          </cell>
          <cell r="Q313">
            <v>-222973</v>
          </cell>
          <cell r="R313">
            <v>304100</v>
          </cell>
          <cell r="S313">
            <v>-80943</v>
          </cell>
          <cell r="T313">
            <v>8084664</v>
          </cell>
          <cell r="U313">
            <v>4555716</v>
          </cell>
          <cell r="V313">
            <v>7515744</v>
          </cell>
          <cell r="W313">
            <v>-542487</v>
          </cell>
          <cell r="X313">
            <v>0</v>
          </cell>
          <cell r="Y313">
            <v>-55038</v>
          </cell>
          <cell r="Z313">
            <v>347323</v>
          </cell>
          <cell r="AA313">
            <v>842683</v>
          </cell>
          <cell r="AB313">
            <v>1190006</v>
          </cell>
        </row>
        <row r="314">
          <cell r="A314" t="str">
            <v xml:space="preserve"> LsrAgy00517</v>
          </cell>
          <cell r="B314" t="str">
            <v>PORT OF LAKE CHARLES</v>
          </cell>
          <cell r="C314">
            <v>5724820</v>
          </cell>
          <cell r="D314">
            <v>2383241</v>
          </cell>
          <cell r="E314">
            <v>0.41629959999999999</v>
          </cell>
          <cell r="F314">
            <v>17018965</v>
          </cell>
          <cell r="G314">
            <v>2.5425999999999999E-3</v>
          </cell>
          <cell r="H314">
            <v>2.5707999999999998E-3</v>
          </cell>
          <cell r="I314">
            <v>-2.8200000000000001E-5</v>
          </cell>
          <cell r="J314">
            <v>2562155</v>
          </cell>
          <cell r="K314">
            <v>368410</v>
          </cell>
          <cell r="L314">
            <v>0</v>
          </cell>
          <cell r="M314">
            <v>97294</v>
          </cell>
          <cell r="N314">
            <v>0</v>
          </cell>
          <cell r="O314">
            <v>0</v>
          </cell>
          <cell r="P314">
            <v>465198</v>
          </cell>
          <cell r="Q314">
            <v>-614614</v>
          </cell>
          <cell r="R314">
            <v>838236</v>
          </cell>
          <cell r="S314">
            <v>-223116</v>
          </cell>
          <cell r="T314">
            <v>22284930</v>
          </cell>
          <cell r="U314">
            <v>12557580</v>
          </cell>
          <cell r="V314">
            <v>19434282</v>
          </cell>
          <cell r="W314">
            <v>-212882</v>
          </cell>
          <cell r="X314">
            <v>0</v>
          </cell>
          <cell r="Y314">
            <v>-21598</v>
          </cell>
          <cell r="Z314">
            <v>957398</v>
          </cell>
          <cell r="AA314">
            <v>2322789</v>
          </cell>
          <cell r="AB314">
            <v>3280187</v>
          </cell>
        </row>
        <row r="315">
          <cell r="A315" t="str">
            <v xml:space="preserve"> 04-158</v>
          </cell>
          <cell r="B315" t="str">
            <v>PUBLIC SERVICE COMMISSION</v>
          </cell>
          <cell r="C315">
            <v>4369736</v>
          </cell>
          <cell r="D315">
            <v>1804701</v>
          </cell>
          <cell r="E315">
            <v>0.41299999999999998</v>
          </cell>
          <cell r="F315">
            <v>12887586</v>
          </cell>
          <cell r="G315">
            <v>1.9254000000000001E-3</v>
          </cell>
          <cell r="H315">
            <v>1.9112000000000001E-3</v>
          </cell>
          <cell r="I315">
            <v>1.42E-5</v>
          </cell>
          <cell r="J315">
            <v>1940188</v>
          </cell>
          <cell r="K315">
            <v>278978</v>
          </cell>
          <cell r="L315">
            <v>0</v>
          </cell>
          <cell r="M315">
            <v>73676</v>
          </cell>
          <cell r="N315">
            <v>0</v>
          </cell>
          <cell r="O315">
            <v>0</v>
          </cell>
          <cell r="P315">
            <v>352270</v>
          </cell>
          <cell r="Q315">
            <v>-465415</v>
          </cell>
          <cell r="R315">
            <v>634753</v>
          </cell>
          <cell r="S315">
            <v>-168954</v>
          </cell>
          <cell r="T315">
            <v>16875230</v>
          </cell>
          <cell r="U315">
            <v>9509208</v>
          </cell>
          <cell r="V315">
            <v>14448103</v>
          </cell>
          <cell r="W315">
            <v>107273</v>
          </cell>
          <cell r="X315">
            <v>0</v>
          </cell>
          <cell r="Y315">
            <v>10883</v>
          </cell>
          <cell r="Z315">
            <v>724995</v>
          </cell>
          <cell r="AA315">
            <v>1758922</v>
          </cell>
          <cell r="AB315">
            <v>2483917</v>
          </cell>
        </row>
        <row r="316">
          <cell r="A316" t="str">
            <v xml:space="preserve"> LsrAgy00312</v>
          </cell>
          <cell r="B316" t="str">
            <v>RAPIDES PARISH HOUSING AUTHORITY</v>
          </cell>
          <cell r="C316">
            <v>278899</v>
          </cell>
          <cell r="D316">
            <v>115185</v>
          </cell>
          <cell r="E316">
            <v>0.41299999999999998</v>
          </cell>
          <cell r="F316">
            <v>822568</v>
          </cell>
          <cell r="G316">
            <v>1.2290000000000001E-4</v>
          </cell>
          <cell r="H316">
            <v>2.03E-4</v>
          </cell>
          <cell r="I316">
            <v>-8.0099999999999995E-5</v>
          </cell>
          <cell r="J316">
            <v>123835</v>
          </cell>
          <cell r="K316">
            <v>17806</v>
          </cell>
          <cell r="L316">
            <v>0</v>
          </cell>
          <cell r="M316">
            <v>4702</v>
          </cell>
          <cell r="N316">
            <v>0</v>
          </cell>
          <cell r="O316">
            <v>0</v>
          </cell>
          <cell r="P316">
            <v>22484</v>
          </cell>
          <cell r="Q316">
            <v>-29706</v>
          </cell>
          <cell r="R316">
            <v>40514</v>
          </cell>
          <cell r="S316">
            <v>-10784</v>
          </cell>
          <cell r="T316">
            <v>1077085</v>
          </cell>
          <cell r="U316">
            <v>606938</v>
          </cell>
          <cell r="V316">
            <v>1534628</v>
          </cell>
          <cell r="W316">
            <v>-605611</v>
          </cell>
          <cell r="X316">
            <v>0</v>
          </cell>
          <cell r="Y316">
            <v>-61442</v>
          </cell>
          <cell r="Z316">
            <v>46277</v>
          </cell>
          <cell r="AA316">
            <v>112262</v>
          </cell>
          <cell r="AB316">
            <v>158539</v>
          </cell>
        </row>
        <row r="317">
          <cell r="A317" t="str">
            <v xml:space="preserve"> LsrAgy00758</v>
          </cell>
          <cell r="B317" t="str">
            <v>RAPIDES PARISH POLICE JURY</v>
          </cell>
          <cell r="C317">
            <v>58122</v>
          </cell>
          <cell r="D317">
            <v>26620</v>
          </cell>
          <cell r="E317">
            <v>0.45800000000000002</v>
          </cell>
          <cell r="F317">
            <v>190096</v>
          </cell>
          <cell r="G317">
            <v>2.8399999999999999E-5</v>
          </cell>
          <cell r="H317">
            <v>2.9200000000000002E-5</v>
          </cell>
          <cell r="I317">
            <v>-7.9999999999999996E-7</v>
          </cell>
          <cell r="J317">
            <v>28618</v>
          </cell>
          <cell r="K317">
            <v>4115</v>
          </cell>
          <cell r="L317">
            <v>0</v>
          </cell>
          <cell r="M317">
            <v>1087</v>
          </cell>
          <cell r="N317">
            <v>0</v>
          </cell>
          <cell r="O317">
            <v>0</v>
          </cell>
          <cell r="P317">
            <v>5196</v>
          </cell>
          <cell r="Q317">
            <v>-6865</v>
          </cell>
          <cell r="R317">
            <v>9363</v>
          </cell>
          <cell r="S317">
            <v>-2492</v>
          </cell>
          <cell r="T317">
            <v>248915</v>
          </cell>
          <cell r="U317">
            <v>140264</v>
          </cell>
          <cell r="V317">
            <v>220669</v>
          </cell>
          <cell r="W317">
            <v>-5972</v>
          </cell>
          <cell r="X317">
            <v>0</v>
          </cell>
          <cell r="Y317">
            <v>-606</v>
          </cell>
          <cell r="Z317">
            <v>10694</v>
          </cell>
          <cell r="AA317">
            <v>25945</v>
          </cell>
          <cell r="AB317">
            <v>36639</v>
          </cell>
        </row>
        <row r="318">
          <cell r="A318" t="str">
            <v xml:space="preserve"> LsrAgy00078</v>
          </cell>
          <cell r="B318" t="str">
            <v>RAPIDES PARISH SCHOOL BOARD</v>
          </cell>
          <cell r="C318">
            <v>1189291</v>
          </cell>
          <cell r="D318">
            <v>491177</v>
          </cell>
          <cell r="E318">
            <v>0.41299999999999998</v>
          </cell>
          <cell r="F318">
            <v>3507543</v>
          </cell>
          <cell r="G318">
            <v>5.2400000000000005E-4</v>
          </cell>
          <cell r="H318">
            <v>4.5629999999999998E-4</v>
          </cell>
          <cell r="I318">
            <v>6.7700000000000006E-5</v>
          </cell>
          <cell r="J318">
            <v>528050</v>
          </cell>
          <cell r="K318">
            <v>75928</v>
          </cell>
          <cell r="L318">
            <v>0</v>
          </cell>
          <cell r="M318">
            <v>20052</v>
          </cell>
          <cell r="N318">
            <v>0</v>
          </cell>
          <cell r="O318">
            <v>0</v>
          </cell>
          <cell r="P318">
            <v>95876</v>
          </cell>
          <cell r="Q318">
            <v>-126670</v>
          </cell>
          <cell r="R318">
            <v>172757</v>
          </cell>
          <cell r="S318">
            <v>-45983</v>
          </cell>
          <cell r="T318">
            <v>4592838</v>
          </cell>
          <cell r="U318">
            <v>2588069</v>
          </cell>
          <cell r="V318">
            <v>3449586</v>
          </cell>
          <cell r="W318">
            <v>511870</v>
          </cell>
          <cell r="X318">
            <v>0</v>
          </cell>
          <cell r="Y318">
            <v>51932</v>
          </cell>
          <cell r="Z318">
            <v>197308</v>
          </cell>
          <cell r="AA318">
            <v>478726</v>
          </cell>
          <cell r="AB318">
            <v>676034</v>
          </cell>
        </row>
        <row r="319">
          <cell r="A319" t="str">
            <v xml:space="preserve"> LsrAgy00709</v>
          </cell>
          <cell r="B319" t="str">
            <v>RAYNE CITY COURT</v>
          </cell>
          <cell r="C319">
            <v>36000</v>
          </cell>
          <cell r="D319">
            <v>16092</v>
          </cell>
          <cell r="E319">
            <v>0.44700000000000001</v>
          </cell>
          <cell r="F319">
            <v>114928</v>
          </cell>
          <cell r="G319">
            <v>1.7200000000000001E-5</v>
          </cell>
          <cell r="H319">
            <v>1.38E-5</v>
          </cell>
          <cell r="I319">
            <v>3.4000000000000001E-6</v>
          </cell>
          <cell r="J319">
            <v>17302</v>
          </cell>
          <cell r="K319">
            <v>2488</v>
          </cell>
          <cell r="L319">
            <v>0</v>
          </cell>
          <cell r="M319">
            <v>657</v>
          </cell>
          <cell r="N319">
            <v>0</v>
          </cell>
          <cell r="O319">
            <v>0</v>
          </cell>
          <cell r="P319">
            <v>3141</v>
          </cell>
          <cell r="Q319">
            <v>-4150</v>
          </cell>
          <cell r="R319">
            <v>5661</v>
          </cell>
          <cell r="S319">
            <v>-1507</v>
          </cell>
          <cell r="T319">
            <v>150489</v>
          </cell>
          <cell r="U319">
            <v>84800</v>
          </cell>
          <cell r="V319">
            <v>104022</v>
          </cell>
          <cell r="W319">
            <v>25779</v>
          </cell>
          <cell r="X319">
            <v>0</v>
          </cell>
          <cell r="Y319">
            <v>2615</v>
          </cell>
          <cell r="Z319">
            <v>6477</v>
          </cell>
          <cell r="AA319">
            <v>15674</v>
          </cell>
          <cell r="AB319">
            <v>22151</v>
          </cell>
        </row>
        <row r="320">
          <cell r="A320" t="str">
            <v xml:space="preserve"> 19-682</v>
          </cell>
          <cell r="B320" t="str">
            <v>RECOVERY SCHOOL DISTRICT</v>
          </cell>
          <cell r="C320">
            <v>734594</v>
          </cell>
          <cell r="D320">
            <v>303387</v>
          </cell>
          <cell r="E320">
            <v>0.41299999999999998</v>
          </cell>
          <cell r="F320">
            <v>2166494</v>
          </cell>
          <cell r="G320">
            <v>3.2370000000000001E-4</v>
          </cell>
          <cell r="H320">
            <v>3.3560000000000003E-4</v>
          </cell>
          <cell r="I320">
            <v>-1.19E-5</v>
          </cell>
          <cell r="J320">
            <v>326159</v>
          </cell>
          <cell r="K320">
            <v>46898</v>
          </cell>
          <cell r="L320">
            <v>0</v>
          </cell>
          <cell r="M320">
            <v>12385</v>
          </cell>
          <cell r="N320">
            <v>0</v>
          </cell>
          <cell r="O320">
            <v>0</v>
          </cell>
          <cell r="P320">
            <v>59219</v>
          </cell>
          <cell r="Q320">
            <v>-78240</v>
          </cell>
          <cell r="R320">
            <v>106706</v>
          </cell>
          <cell r="S320">
            <v>-28402</v>
          </cell>
          <cell r="T320">
            <v>2836846</v>
          </cell>
          <cell r="U320">
            <v>1598565</v>
          </cell>
          <cell r="V320">
            <v>2536747</v>
          </cell>
          <cell r="W320">
            <v>-89885</v>
          </cell>
          <cell r="X320">
            <v>0</v>
          </cell>
          <cell r="Y320">
            <v>-9119</v>
          </cell>
          <cell r="Z320">
            <v>121887</v>
          </cell>
          <cell r="AA320">
            <v>295677</v>
          </cell>
          <cell r="AB320">
            <v>417564</v>
          </cell>
        </row>
        <row r="321">
          <cell r="A321">
            <v>201416</v>
          </cell>
          <cell r="B321" t="str">
            <v>RED RIVER &amp; BAYOU BOUEF LEVEE DISTRICT</v>
          </cell>
          <cell r="C321">
            <v>776611</v>
          </cell>
          <cell r="D321">
            <v>320741</v>
          </cell>
          <cell r="E321">
            <v>0.41299999999999998</v>
          </cell>
          <cell r="F321">
            <v>2290458</v>
          </cell>
          <cell r="G321">
            <v>3.4220000000000002E-4</v>
          </cell>
          <cell r="H321">
            <v>3.8949999999999998E-4</v>
          </cell>
          <cell r="I321">
            <v>-4.7299999999999998E-5</v>
          </cell>
          <cell r="J321">
            <v>344822</v>
          </cell>
          <cell r="K321">
            <v>49582</v>
          </cell>
          <cell r="L321">
            <v>0</v>
          </cell>
          <cell r="M321">
            <v>13094</v>
          </cell>
          <cell r="N321">
            <v>0</v>
          </cell>
          <cell r="O321">
            <v>0</v>
          </cell>
          <cell r="P321">
            <v>62608</v>
          </cell>
          <cell r="Q321">
            <v>-82716</v>
          </cell>
          <cell r="R321">
            <v>112812</v>
          </cell>
          <cell r="S321">
            <v>-30028</v>
          </cell>
          <cell r="T321">
            <v>2999166</v>
          </cell>
          <cell r="U321">
            <v>1690033</v>
          </cell>
          <cell r="V321">
            <v>2944444</v>
          </cell>
          <cell r="W321">
            <v>-357576</v>
          </cell>
          <cell r="X321">
            <v>0</v>
          </cell>
          <cell r="Y321">
            <v>-36278</v>
          </cell>
          <cell r="Z321">
            <v>128853</v>
          </cell>
          <cell r="AA321">
            <v>312603</v>
          </cell>
          <cell r="AB321">
            <v>441456</v>
          </cell>
        </row>
        <row r="322">
          <cell r="A322" t="str">
            <v xml:space="preserve"> LsrAgy00193</v>
          </cell>
          <cell r="B322" t="str">
            <v>REGIONAL PLANNING COMMISSION</v>
          </cell>
          <cell r="C322">
            <v>1464279</v>
          </cell>
          <cell r="D322">
            <v>604747</v>
          </cell>
          <cell r="E322">
            <v>0.41299999999999998</v>
          </cell>
          <cell r="F322">
            <v>4318598</v>
          </cell>
          <cell r="G322">
            <v>6.4519999999999996E-4</v>
          </cell>
          <cell r="H322">
            <v>6.6929999999999995E-4</v>
          </cell>
          <cell r="I322">
            <v>-2.41E-5</v>
          </cell>
          <cell r="J322">
            <v>650152</v>
          </cell>
          <cell r="K322">
            <v>93485</v>
          </cell>
          <cell r="L322">
            <v>0</v>
          </cell>
          <cell r="M322">
            <v>24689</v>
          </cell>
          <cell r="N322">
            <v>0</v>
          </cell>
          <cell r="O322">
            <v>0</v>
          </cell>
          <cell r="P322">
            <v>118045</v>
          </cell>
          <cell r="Q322">
            <v>-155960</v>
          </cell>
          <cell r="R322">
            <v>212704</v>
          </cell>
          <cell r="S322">
            <v>-56616</v>
          </cell>
          <cell r="T322">
            <v>5654847</v>
          </cell>
          <cell r="U322">
            <v>3186512</v>
          </cell>
          <cell r="V322">
            <v>5059433</v>
          </cell>
          <cell r="W322">
            <v>-181963</v>
          </cell>
          <cell r="X322">
            <v>0</v>
          </cell>
          <cell r="Y322">
            <v>-18461</v>
          </cell>
          <cell r="Z322">
            <v>242945</v>
          </cell>
          <cell r="AA322">
            <v>589409</v>
          </cell>
          <cell r="AB322">
            <v>832354</v>
          </cell>
        </row>
        <row r="323">
          <cell r="A323" t="str">
            <v xml:space="preserve"> LsrAgy00333</v>
          </cell>
          <cell r="B323" t="str">
            <v>REGIONAL TRANSIT AUTHORITY</v>
          </cell>
          <cell r="C323">
            <v>167881</v>
          </cell>
          <cell r="D323">
            <v>69335</v>
          </cell>
          <cell r="E323">
            <v>0.41299999999999998</v>
          </cell>
          <cell r="F323">
            <v>495120</v>
          </cell>
          <cell r="G323">
            <v>7.3999999999999996E-5</v>
          </cell>
          <cell r="H323">
            <v>7.8899999999999993E-5</v>
          </cell>
          <cell r="I323">
            <v>-5.0000000000000004E-6</v>
          </cell>
          <cell r="J323">
            <v>74539</v>
          </cell>
          <cell r="K323">
            <v>10718</v>
          </cell>
          <cell r="L323">
            <v>0</v>
          </cell>
          <cell r="M323">
            <v>2831</v>
          </cell>
          <cell r="N323">
            <v>0</v>
          </cell>
          <cell r="O323">
            <v>0</v>
          </cell>
          <cell r="P323">
            <v>13534</v>
          </cell>
          <cell r="Q323">
            <v>-17881</v>
          </cell>
          <cell r="R323">
            <v>24386</v>
          </cell>
          <cell r="S323">
            <v>-6491</v>
          </cell>
          <cell r="T323">
            <v>648319</v>
          </cell>
          <cell r="U323">
            <v>365328</v>
          </cell>
          <cell r="V323">
            <v>596615</v>
          </cell>
          <cell r="W323">
            <v>-37421</v>
          </cell>
          <cell r="X323">
            <v>0</v>
          </cell>
          <cell r="Y323">
            <v>-3797</v>
          </cell>
          <cell r="Z323">
            <v>27864</v>
          </cell>
          <cell r="AA323">
            <v>67564</v>
          </cell>
          <cell r="AB323">
            <v>95428</v>
          </cell>
        </row>
        <row r="324">
          <cell r="A324">
            <v>646</v>
          </cell>
          <cell r="B324" t="str">
            <v>RIVER PARISHES COMMUNITY COLLEGE</v>
          </cell>
          <cell r="C324">
            <v>603696</v>
          </cell>
          <cell r="D324">
            <v>249326</v>
          </cell>
          <cell r="E324">
            <v>0.41299999999999998</v>
          </cell>
          <cell r="F324">
            <v>1780479</v>
          </cell>
          <cell r="G324">
            <v>2.6600000000000001E-4</v>
          </cell>
          <cell r="H324">
            <v>3.2670000000000003E-4</v>
          </cell>
          <cell r="I324">
            <v>-6.0699999999999998E-5</v>
          </cell>
          <cell r="J324">
            <v>268046</v>
          </cell>
          <cell r="K324">
            <v>38542</v>
          </cell>
          <cell r="L324">
            <v>0</v>
          </cell>
          <cell r="M324">
            <v>10179</v>
          </cell>
          <cell r="N324">
            <v>0</v>
          </cell>
          <cell r="O324">
            <v>0</v>
          </cell>
          <cell r="P324">
            <v>48668</v>
          </cell>
          <cell r="Q324">
            <v>-64299</v>
          </cell>
          <cell r="R324">
            <v>87694</v>
          </cell>
          <cell r="S324">
            <v>-23342</v>
          </cell>
          <cell r="T324">
            <v>2331390</v>
          </cell>
          <cell r="U324">
            <v>1313740</v>
          </cell>
          <cell r="V324">
            <v>2469919</v>
          </cell>
          <cell r="W324">
            <v>-459028</v>
          </cell>
          <cell r="X324">
            <v>0</v>
          </cell>
          <cell r="Y324">
            <v>-46571</v>
          </cell>
          <cell r="Z324">
            <v>100160</v>
          </cell>
          <cell r="AA324">
            <v>243004</v>
          </cell>
          <cell r="AB324">
            <v>343164</v>
          </cell>
        </row>
        <row r="325">
          <cell r="A325" t="str">
            <v xml:space="preserve"> LsrAgy00787</v>
          </cell>
          <cell r="B325" t="str">
            <v>RUSTON CITY COURT</v>
          </cell>
          <cell r="C325">
            <v>89300</v>
          </cell>
          <cell r="D325">
            <v>40899</v>
          </cell>
          <cell r="E325">
            <v>0.45800000000000002</v>
          </cell>
          <cell r="F325">
            <v>292039</v>
          </cell>
          <cell r="G325">
            <v>4.3600000000000003E-5</v>
          </cell>
          <cell r="H325">
            <v>4.32E-5</v>
          </cell>
          <cell r="I325">
            <v>4.9999999999999998E-7</v>
          </cell>
          <cell r="J325">
            <v>43966</v>
          </cell>
          <cell r="K325">
            <v>6322</v>
          </cell>
          <cell r="L325">
            <v>0</v>
          </cell>
          <cell r="M325">
            <v>1670</v>
          </cell>
          <cell r="N325">
            <v>0</v>
          </cell>
          <cell r="O325">
            <v>0</v>
          </cell>
          <cell r="P325">
            <v>7983</v>
          </cell>
          <cell r="Q325">
            <v>-10547</v>
          </cell>
          <cell r="R325">
            <v>14384</v>
          </cell>
          <cell r="S325">
            <v>-3829</v>
          </cell>
          <cell r="T325">
            <v>382401</v>
          </cell>
          <cell r="U325">
            <v>215483</v>
          </cell>
          <cell r="V325">
            <v>326278</v>
          </cell>
          <cell r="W325">
            <v>3553</v>
          </cell>
          <cell r="X325">
            <v>0</v>
          </cell>
          <cell r="Y325">
            <v>360</v>
          </cell>
          <cell r="Z325">
            <v>16417</v>
          </cell>
          <cell r="AA325">
            <v>39870</v>
          </cell>
          <cell r="AB325">
            <v>56287</v>
          </cell>
        </row>
        <row r="326">
          <cell r="A326">
            <v>2031</v>
          </cell>
          <cell r="B326" t="str">
            <v>SABINE RIVER AUTHORITY</v>
          </cell>
          <cell r="C326">
            <v>1617021</v>
          </cell>
          <cell r="D326">
            <v>667830</v>
          </cell>
          <cell r="E326">
            <v>0.41299999999999998</v>
          </cell>
          <cell r="F326">
            <v>4769072</v>
          </cell>
          <cell r="G326">
            <v>7.1250000000000003E-4</v>
          </cell>
          <cell r="H326">
            <v>9.0839999999999996E-4</v>
          </cell>
          <cell r="I326">
            <v>-1.9589999999999999E-4</v>
          </cell>
          <cell r="J326">
            <v>717970</v>
          </cell>
          <cell r="K326">
            <v>103236</v>
          </cell>
          <cell r="L326">
            <v>0</v>
          </cell>
          <cell r="M326">
            <v>27264</v>
          </cell>
          <cell r="N326">
            <v>0</v>
          </cell>
          <cell r="O326">
            <v>0</v>
          </cell>
          <cell r="P326">
            <v>130358</v>
          </cell>
          <cell r="Q326">
            <v>-172228</v>
          </cell>
          <cell r="R326">
            <v>234891</v>
          </cell>
          <cell r="S326">
            <v>-62522</v>
          </cell>
          <cell r="T326">
            <v>6244706</v>
          </cell>
          <cell r="U326">
            <v>3518898</v>
          </cell>
          <cell r="V326">
            <v>6867345</v>
          </cell>
          <cell r="W326">
            <v>-1481105</v>
          </cell>
          <cell r="X326">
            <v>0</v>
          </cell>
          <cell r="Y326">
            <v>-150265</v>
          </cell>
          <cell r="Z326">
            <v>268287</v>
          </cell>
          <cell r="AA326">
            <v>650890</v>
          </cell>
          <cell r="AB326">
            <v>919177</v>
          </cell>
        </row>
        <row r="327">
          <cell r="A327" t="str">
            <v xml:space="preserve"> 8C01</v>
          </cell>
          <cell r="B327" t="str">
            <v>SCHOOL EMPLOYEES RETIREMENT SYSTEM</v>
          </cell>
          <cell r="C327">
            <v>127930</v>
          </cell>
          <cell r="D327">
            <v>52835</v>
          </cell>
          <cell r="E327">
            <v>0.41299999999999998</v>
          </cell>
          <cell r="F327">
            <v>377314</v>
          </cell>
          <cell r="G327">
            <v>5.6400000000000002E-5</v>
          </cell>
          <cell r="H327">
            <v>5.49E-5</v>
          </cell>
          <cell r="I327">
            <v>1.5E-6</v>
          </cell>
          <cell r="J327">
            <v>56804</v>
          </cell>
          <cell r="K327">
            <v>8168</v>
          </cell>
          <cell r="L327">
            <v>0</v>
          </cell>
          <cell r="M327">
            <v>2157</v>
          </cell>
          <cell r="N327">
            <v>0</v>
          </cell>
          <cell r="O327">
            <v>0</v>
          </cell>
          <cell r="P327">
            <v>10314</v>
          </cell>
          <cell r="Q327">
            <v>-13626</v>
          </cell>
          <cell r="R327">
            <v>18584</v>
          </cell>
          <cell r="S327">
            <v>-4947</v>
          </cell>
          <cell r="T327">
            <v>494062</v>
          </cell>
          <cell r="U327">
            <v>278404</v>
          </cell>
          <cell r="V327">
            <v>414954</v>
          </cell>
          <cell r="W327">
            <v>11188</v>
          </cell>
          <cell r="X327">
            <v>0</v>
          </cell>
          <cell r="Y327">
            <v>1135</v>
          </cell>
          <cell r="Z327">
            <v>21237</v>
          </cell>
          <cell r="AA327">
            <v>51485</v>
          </cell>
          <cell r="AB327">
            <v>72722</v>
          </cell>
        </row>
        <row r="328">
          <cell r="A328" t="str">
            <v xml:space="preserve"> 04-139</v>
          </cell>
          <cell r="B328" t="str">
            <v>SECRETARY OF STATE'S OFFICE</v>
          </cell>
          <cell r="C328">
            <v>18190546</v>
          </cell>
          <cell r="D328">
            <v>7525760</v>
          </cell>
          <cell r="E328">
            <v>0.41371819999999998</v>
          </cell>
          <cell r="F328">
            <v>53742272</v>
          </cell>
          <cell r="G328">
            <v>8.0289999999999997E-3</v>
          </cell>
          <cell r="H328">
            <v>8.1814999999999995E-3</v>
          </cell>
          <cell r="I328">
            <v>-1.5249999999999999E-4</v>
          </cell>
          <cell r="J328">
            <v>8090741</v>
          </cell>
          <cell r="K328">
            <v>1163362</v>
          </cell>
          <cell r="L328">
            <v>0</v>
          </cell>
          <cell r="M328">
            <v>307233</v>
          </cell>
          <cell r="N328">
            <v>0</v>
          </cell>
          <cell r="O328">
            <v>0</v>
          </cell>
          <cell r="P328">
            <v>1468996</v>
          </cell>
          <cell r="Q328">
            <v>-1940820</v>
          </cell>
          <cell r="R328">
            <v>2646971</v>
          </cell>
          <cell r="S328">
            <v>-704552</v>
          </cell>
          <cell r="T328">
            <v>70371070</v>
          </cell>
          <cell r="U328">
            <v>39654166</v>
          </cell>
          <cell r="V328">
            <v>61849801</v>
          </cell>
          <cell r="W328">
            <v>-1152709</v>
          </cell>
          <cell r="X328">
            <v>0</v>
          </cell>
          <cell r="Y328">
            <v>-116948</v>
          </cell>
          <cell r="Z328">
            <v>3023262</v>
          </cell>
          <cell r="AA328">
            <v>7334872</v>
          </cell>
          <cell r="AB328">
            <v>10358134</v>
          </cell>
        </row>
        <row r="329">
          <cell r="A329">
            <v>201419</v>
          </cell>
          <cell r="B329" t="str">
            <v>SOUTH LAFOURCHE LEVEE DISTRICT</v>
          </cell>
          <cell r="C329">
            <v>931189</v>
          </cell>
          <cell r="D329">
            <v>384581</v>
          </cell>
          <cell r="E329">
            <v>0.41299999999999998</v>
          </cell>
          <cell r="F329">
            <v>2746355</v>
          </cell>
          <cell r="G329">
            <v>4.103E-4</v>
          </cell>
          <cell r="H329">
            <v>4.304E-4</v>
          </cell>
          <cell r="I329">
            <v>-2.0100000000000001E-5</v>
          </cell>
          <cell r="J329">
            <v>413456</v>
          </cell>
          <cell r="K329">
            <v>59450</v>
          </cell>
          <cell r="L329">
            <v>0</v>
          </cell>
          <cell r="M329">
            <v>15700</v>
          </cell>
          <cell r="N329">
            <v>0</v>
          </cell>
          <cell r="O329">
            <v>0</v>
          </cell>
          <cell r="P329">
            <v>75069</v>
          </cell>
          <cell r="Q329">
            <v>-99180</v>
          </cell>
          <cell r="R329">
            <v>135266</v>
          </cell>
          <cell r="S329">
            <v>-36004</v>
          </cell>
          <cell r="T329">
            <v>3596125</v>
          </cell>
          <cell r="U329">
            <v>2026420</v>
          </cell>
          <cell r="V329">
            <v>3253335</v>
          </cell>
          <cell r="W329">
            <v>-151573</v>
          </cell>
          <cell r="X329">
            <v>0</v>
          </cell>
          <cell r="Y329">
            <v>-15378</v>
          </cell>
          <cell r="Z329">
            <v>154496</v>
          </cell>
          <cell r="AA329">
            <v>374829</v>
          </cell>
          <cell r="AB329">
            <v>529325</v>
          </cell>
        </row>
        <row r="330">
          <cell r="A330">
            <v>645</v>
          </cell>
          <cell r="B330" t="str">
            <v>SOUTH LOUISIANA COMMUNITY COLLEGE</v>
          </cell>
          <cell r="C330">
            <v>2264929</v>
          </cell>
          <cell r="D330">
            <v>935416</v>
          </cell>
          <cell r="E330">
            <v>0.41299999999999998</v>
          </cell>
          <cell r="F330">
            <v>6679874</v>
          </cell>
          <cell r="G330">
            <v>9.9799999999999997E-4</v>
          </cell>
          <cell r="H330">
            <v>1.1678999999999999E-3</v>
          </cell>
          <cell r="I330">
            <v>-1.7000000000000001E-4</v>
          </cell>
          <cell r="J330">
            <v>1005635</v>
          </cell>
          <cell r="K330">
            <v>144600</v>
          </cell>
          <cell r="L330">
            <v>0</v>
          </cell>
          <cell r="M330">
            <v>38187</v>
          </cell>
          <cell r="N330">
            <v>0</v>
          </cell>
          <cell r="O330">
            <v>0</v>
          </cell>
          <cell r="P330">
            <v>182588</v>
          </cell>
          <cell r="Q330">
            <v>-241233</v>
          </cell>
          <cell r="R330">
            <v>329004</v>
          </cell>
          <cell r="S330">
            <v>-87572</v>
          </cell>
          <cell r="T330">
            <v>8746743</v>
          </cell>
          <cell r="U330">
            <v>4928798</v>
          </cell>
          <cell r="V330">
            <v>8829249</v>
          </cell>
          <cell r="W330">
            <v>-1284929</v>
          </cell>
          <cell r="X330">
            <v>0</v>
          </cell>
          <cell r="Y330">
            <v>-130362</v>
          </cell>
          <cell r="Z330">
            <v>375790</v>
          </cell>
          <cell r="AA330">
            <v>911670</v>
          </cell>
          <cell r="AB330">
            <v>1287460</v>
          </cell>
        </row>
        <row r="331">
          <cell r="A331" t="str">
            <v xml:space="preserve"> LsrAgy00376</v>
          </cell>
          <cell r="B331" t="str">
            <v>SOUTH TANGIPAHOA PARISH PORT COMMISSION</v>
          </cell>
          <cell r="C331">
            <v>123273</v>
          </cell>
          <cell r="D331">
            <v>50912</v>
          </cell>
          <cell r="E331">
            <v>0.41299999999999998</v>
          </cell>
          <cell r="F331">
            <v>363592</v>
          </cell>
          <cell r="G331">
            <v>5.4299999999999998E-5</v>
          </cell>
          <cell r="H331">
            <v>5.6400000000000002E-5</v>
          </cell>
          <cell r="I331">
            <v>-1.9999999999999999E-6</v>
          </cell>
          <cell r="J331">
            <v>54738</v>
          </cell>
          <cell r="K331">
            <v>7871</v>
          </cell>
          <cell r="L331">
            <v>0</v>
          </cell>
          <cell r="M331">
            <v>2079</v>
          </cell>
          <cell r="N331">
            <v>0</v>
          </cell>
          <cell r="O331">
            <v>0</v>
          </cell>
          <cell r="P331">
            <v>9938</v>
          </cell>
          <cell r="Q331">
            <v>-13131</v>
          </cell>
          <cell r="R331">
            <v>17908</v>
          </cell>
          <cell r="S331">
            <v>-4767</v>
          </cell>
          <cell r="T331">
            <v>476094</v>
          </cell>
          <cell r="U331">
            <v>268280</v>
          </cell>
          <cell r="V331">
            <v>425991</v>
          </cell>
          <cell r="W331">
            <v>-15346</v>
          </cell>
          <cell r="X331">
            <v>0</v>
          </cell>
          <cell r="Y331">
            <v>-1557</v>
          </cell>
          <cell r="Z331">
            <v>20446</v>
          </cell>
          <cell r="AA331">
            <v>49632</v>
          </cell>
          <cell r="AB331">
            <v>70078</v>
          </cell>
        </row>
        <row r="332">
          <cell r="A332" t="str">
            <v xml:space="preserve"> 2028E</v>
          </cell>
          <cell r="B332" t="str">
            <v>SOUTHEAST LA FLOOD PROTECTION AUTH. EAST</v>
          </cell>
          <cell r="C332">
            <v>12198641</v>
          </cell>
          <cell r="D332">
            <v>5116085</v>
          </cell>
          <cell r="E332">
            <v>0.41939789999999999</v>
          </cell>
          <cell r="F332">
            <v>36534483</v>
          </cell>
          <cell r="G332">
            <v>5.4581999999999999E-3</v>
          </cell>
          <cell r="H332">
            <v>5.7848999999999999E-3</v>
          </cell>
          <cell r="I332">
            <v>-3.2670000000000003E-4</v>
          </cell>
          <cell r="J332">
            <v>5500159</v>
          </cell>
          <cell r="K332">
            <v>790864</v>
          </cell>
          <cell r="L332">
            <v>0</v>
          </cell>
          <cell r="M332">
            <v>208860</v>
          </cell>
          <cell r="N332">
            <v>0</v>
          </cell>
          <cell r="O332">
            <v>0</v>
          </cell>
          <cell r="P332">
            <v>998637</v>
          </cell>
          <cell r="Q332">
            <v>-1319387</v>
          </cell>
          <cell r="R332">
            <v>1799435</v>
          </cell>
          <cell r="S332">
            <v>-478961</v>
          </cell>
          <cell r="T332">
            <v>47838890</v>
          </cell>
          <cell r="U332">
            <v>26957261</v>
          </cell>
          <cell r="V332">
            <v>43732275</v>
          </cell>
          <cell r="W332">
            <v>-2469843</v>
          </cell>
          <cell r="X332">
            <v>0</v>
          </cell>
          <cell r="Y332">
            <v>-250578</v>
          </cell>
          <cell r="Z332">
            <v>2055246</v>
          </cell>
          <cell r="AA332">
            <v>4986307</v>
          </cell>
          <cell r="AB332">
            <v>7041553</v>
          </cell>
        </row>
        <row r="333">
          <cell r="A333" t="str">
            <v xml:space="preserve"> 20C03</v>
          </cell>
          <cell r="B333" t="str">
            <v>SOUTHERN UNIVERSITY</v>
          </cell>
          <cell r="C333">
            <v>15589605</v>
          </cell>
          <cell r="D333">
            <v>6476838</v>
          </cell>
          <cell r="E333">
            <v>0.41545870000000001</v>
          </cell>
          <cell r="F333">
            <v>46251812</v>
          </cell>
          <cell r="G333">
            <v>6.9099000000000001E-3</v>
          </cell>
          <cell r="H333">
            <v>8.2755999999999993E-3</v>
          </cell>
          <cell r="I333">
            <v>-1.3657000000000001E-3</v>
          </cell>
          <cell r="J333">
            <v>6963074</v>
          </cell>
          <cell r="K333">
            <v>1001215</v>
          </cell>
          <cell r="L333">
            <v>0</v>
          </cell>
          <cell r="M333">
            <v>264412</v>
          </cell>
          <cell r="N333">
            <v>0</v>
          </cell>
          <cell r="O333">
            <v>0</v>
          </cell>
          <cell r="P333">
            <v>1264251</v>
          </cell>
          <cell r="Q333">
            <v>-1670313</v>
          </cell>
          <cell r="R333">
            <v>2278043</v>
          </cell>
          <cell r="S333">
            <v>-606354</v>
          </cell>
          <cell r="T333">
            <v>60562931</v>
          </cell>
          <cell r="U333">
            <v>34127270</v>
          </cell>
          <cell r="V333">
            <v>62561702</v>
          </cell>
          <cell r="W333">
            <v>-10324415</v>
          </cell>
          <cell r="X333">
            <v>0</v>
          </cell>
          <cell r="Y333">
            <v>-1047463</v>
          </cell>
          <cell r="Z333">
            <v>2601873</v>
          </cell>
          <cell r="AA333">
            <v>6312571</v>
          </cell>
          <cell r="AB333">
            <v>8914444</v>
          </cell>
        </row>
        <row r="334">
          <cell r="A334">
            <v>751</v>
          </cell>
          <cell r="B334" t="str">
            <v>SOWELA TECHNICAL COMMUNITY COLLEGE</v>
          </cell>
          <cell r="C334">
            <v>941805</v>
          </cell>
          <cell r="D334">
            <v>388965</v>
          </cell>
          <cell r="E334">
            <v>0.41299999999999998</v>
          </cell>
          <cell r="F334">
            <v>2777613</v>
          </cell>
          <cell r="G334">
            <v>4.15E-4</v>
          </cell>
          <cell r="H334">
            <v>3.9599999999999998E-4</v>
          </cell>
          <cell r="I334">
            <v>1.9000000000000001E-5</v>
          </cell>
          <cell r="J334">
            <v>418162</v>
          </cell>
          <cell r="K334">
            <v>60127</v>
          </cell>
          <cell r="L334">
            <v>0</v>
          </cell>
          <cell r="M334">
            <v>15879</v>
          </cell>
          <cell r="N334">
            <v>0</v>
          </cell>
          <cell r="O334">
            <v>0</v>
          </cell>
          <cell r="P334">
            <v>75924</v>
          </cell>
          <cell r="Q334">
            <v>-100309</v>
          </cell>
          <cell r="R334">
            <v>136806</v>
          </cell>
          <cell r="S334">
            <v>-36414</v>
          </cell>
          <cell r="T334">
            <v>3637056</v>
          </cell>
          <cell r="U334">
            <v>2049484</v>
          </cell>
          <cell r="V334">
            <v>2993733</v>
          </cell>
          <cell r="W334">
            <v>143333</v>
          </cell>
          <cell r="X334">
            <v>0</v>
          </cell>
          <cell r="Y334">
            <v>14542</v>
          </cell>
          <cell r="Z334">
            <v>156265</v>
          </cell>
          <cell r="AA334">
            <v>379084</v>
          </cell>
          <cell r="AB334">
            <v>535349</v>
          </cell>
        </row>
        <row r="335">
          <cell r="A335" t="str">
            <v xml:space="preserve"> LsrAgy00778</v>
          </cell>
          <cell r="B335" t="str">
            <v>SPRINGHILL CITY COURT</v>
          </cell>
          <cell r="C335">
            <v>21336</v>
          </cell>
          <cell r="D335">
            <v>9537</v>
          </cell>
          <cell r="E335">
            <v>0.44700000000000001</v>
          </cell>
          <cell r="F335">
            <v>68073</v>
          </cell>
          <cell r="G335">
            <v>1.0200000000000001E-5</v>
          </cell>
          <cell r="H335">
            <v>9.2E-6</v>
          </cell>
          <cell r="I335">
            <v>8.9999999999999996E-7</v>
          </cell>
          <cell r="J335">
            <v>10248</v>
          </cell>
          <cell r="K335">
            <v>1474</v>
          </cell>
          <cell r="L335">
            <v>0</v>
          </cell>
          <cell r="M335">
            <v>389</v>
          </cell>
          <cell r="N335">
            <v>0</v>
          </cell>
          <cell r="O335">
            <v>0</v>
          </cell>
          <cell r="P335">
            <v>1861</v>
          </cell>
          <cell r="Q335">
            <v>-2458</v>
          </cell>
          <cell r="R335">
            <v>3353</v>
          </cell>
          <cell r="S335">
            <v>-892</v>
          </cell>
          <cell r="T335">
            <v>89136</v>
          </cell>
          <cell r="U335">
            <v>50228</v>
          </cell>
          <cell r="V335">
            <v>69852</v>
          </cell>
          <cell r="W335">
            <v>7031</v>
          </cell>
          <cell r="X335">
            <v>0</v>
          </cell>
          <cell r="Y335">
            <v>713</v>
          </cell>
          <cell r="Z335">
            <v>3841</v>
          </cell>
          <cell r="AA335">
            <v>9279</v>
          </cell>
          <cell r="AB335">
            <v>13120</v>
          </cell>
        </row>
        <row r="336">
          <cell r="A336">
            <v>656</v>
          </cell>
          <cell r="B336" t="str">
            <v>SSC - SPECIAL SCHOOL DISTRICT</v>
          </cell>
          <cell r="C336">
            <v>4610891</v>
          </cell>
          <cell r="D336">
            <v>1904298</v>
          </cell>
          <cell r="E336">
            <v>0.41299999999999998</v>
          </cell>
          <cell r="F336">
            <v>13598773</v>
          </cell>
          <cell r="G336">
            <v>2.0316000000000002E-3</v>
          </cell>
          <cell r="H336">
            <v>2.1497E-3</v>
          </cell>
          <cell r="I336">
            <v>-1.181E-4</v>
          </cell>
          <cell r="J336">
            <v>2047255</v>
          </cell>
          <cell r="K336">
            <v>294373</v>
          </cell>
          <cell r="L336">
            <v>0</v>
          </cell>
          <cell r="M336">
            <v>77741</v>
          </cell>
          <cell r="N336">
            <v>0</v>
          </cell>
          <cell r="O336">
            <v>0</v>
          </cell>
          <cell r="P336">
            <v>371710</v>
          </cell>
          <cell r="Q336">
            <v>-491099</v>
          </cell>
          <cell r="R336">
            <v>669781</v>
          </cell>
          <cell r="S336">
            <v>-178278</v>
          </cell>
          <cell r="T336">
            <v>17806471</v>
          </cell>
          <cell r="U336">
            <v>10033964</v>
          </cell>
          <cell r="V336">
            <v>16251026</v>
          </cell>
          <cell r="W336">
            <v>-892428</v>
          </cell>
          <cell r="X336">
            <v>0</v>
          </cell>
          <cell r="Y336">
            <v>-90541</v>
          </cell>
          <cell r="Z336">
            <v>764984</v>
          </cell>
          <cell r="AA336">
            <v>1856005</v>
          </cell>
          <cell r="AB336">
            <v>2620989</v>
          </cell>
        </row>
        <row r="337">
          <cell r="A337" t="str">
            <v xml:space="preserve"> LsrAgy00124</v>
          </cell>
          <cell r="B337" t="str">
            <v>ST BERNARD PARISH SCHOOL BOARD</v>
          </cell>
          <cell r="C337">
            <v>55033</v>
          </cell>
          <cell r="D337">
            <v>22729</v>
          </cell>
          <cell r="E337">
            <v>0.41299999999999998</v>
          </cell>
          <cell r="F337">
            <v>162318</v>
          </cell>
          <cell r="G337">
            <v>2.4300000000000001E-5</v>
          </cell>
          <cell r="H337">
            <v>0</v>
          </cell>
          <cell r="I337">
            <v>2.4300000000000001E-5</v>
          </cell>
          <cell r="J337">
            <v>24437</v>
          </cell>
          <cell r="K337">
            <v>3514</v>
          </cell>
          <cell r="L337">
            <v>0</v>
          </cell>
          <cell r="M337">
            <v>928</v>
          </cell>
          <cell r="N337">
            <v>0</v>
          </cell>
          <cell r="O337">
            <v>0</v>
          </cell>
          <cell r="P337">
            <v>4437</v>
          </cell>
          <cell r="Q337">
            <v>-5862</v>
          </cell>
          <cell r="R337">
            <v>7995</v>
          </cell>
          <cell r="S337">
            <v>-2128</v>
          </cell>
          <cell r="T337">
            <v>212542</v>
          </cell>
          <cell r="U337">
            <v>119768</v>
          </cell>
          <cell r="V337">
            <v>0</v>
          </cell>
          <cell r="W337">
            <v>183324</v>
          </cell>
          <cell r="X337">
            <v>0</v>
          </cell>
          <cell r="Y337">
            <v>18599</v>
          </cell>
          <cell r="Z337">
            <v>9150</v>
          </cell>
          <cell r="AA337">
            <v>22135</v>
          </cell>
          <cell r="AB337">
            <v>31285</v>
          </cell>
        </row>
        <row r="338">
          <cell r="A338" t="str">
            <v xml:space="preserve"> LsrAgy00338</v>
          </cell>
          <cell r="B338" t="str">
            <v>ST BERNARD PORT HARBOR &amp; TERM DIST</v>
          </cell>
          <cell r="C338">
            <v>1281730</v>
          </cell>
          <cell r="D338">
            <v>529354</v>
          </cell>
          <cell r="E338">
            <v>0.41299999999999998</v>
          </cell>
          <cell r="F338">
            <v>3780170</v>
          </cell>
          <cell r="G338">
            <v>5.6479999999999996E-4</v>
          </cell>
          <cell r="H338">
            <v>5.6899999999999995E-4</v>
          </cell>
          <cell r="I338">
            <v>-4.1999999999999996E-6</v>
          </cell>
          <cell r="J338">
            <v>569094</v>
          </cell>
          <cell r="K338">
            <v>81830</v>
          </cell>
          <cell r="L338">
            <v>0</v>
          </cell>
          <cell r="M338">
            <v>21610</v>
          </cell>
          <cell r="N338">
            <v>0</v>
          </cell>
          <cell r="O338">
            <v>0</v>
          </cell>
          <cell r="P338">
            <v>103328</v>
          </cell>
          <cell r="Q338">
            <v>-136515</v>
          </cell>
          <cell r="R338">
            <v>186185</v>
          </cell>
          <cell r="S338">
            <v>-49557</v>
          </cell>
          <cell r="T338">
            <v>4949821</v>
          </cell>
          <cell r="U338">
            <v>2789229</v>
          </cell>
          <cell r="V338">
            <v>4301417</v>
          </cell>
          <cell r="W338">
            <v>-32053</v>
          </cell>
          <cell r="X338">
            <v>0</v>
          </cell>
          <cell r="Y338">
            <v>-3252</v>
          </cell>
          <cell r="Z338">
            <v>212671</v>
          </cell>
          <cell r="AA338">
            <v>515908</v>
          </cell>
          <cell r="AB338">
            <v>728579</v>
          </cell>
        </row>
        <row r="339">
          <cell r="A339" t="str">
            <v xml:space="preserve"> LsrAgy00182</v>
          </cell>
          <cell r="B339" t="str">
            <v>ST CHARLES PARISH PUBLIC SCHOOLS</v>
          </cell>
          <cell r="C339">
            <v>57724</v>
          </cell>
          <cell r="D339">
            <v>23840</v>
          </cell>
          <cell r="E339">
            <v>0.41299999999999998</v>
          </cell>
          <cell r="F339">
            <v>170216</v>
          </cell>
          <cell r="G339">
            <v>2.5400000000000001E-5</v>
          </cell>
          <cell r="H339">
            <v>2.44E-5</v>
          </cell>
          <cell r="I339">
            <v>1.1000000000000001E-6</v>
          </cell>
          <cell r="J339">
            <v>25626</v>
          </cell>
          <cell r="K339">
            <v>3685</v>
          </cell>
          <cell r="L339">
            <v>0</v>
          </cell>
          <cell r="M339">
            <v>973</v>
          </cell>
          <cell r="N339">
            <v>0</v>
          </cell>
          <cell r="O339">
            <v>0</v>
          </cell>
          <cell r="P339">
            <v>4653</v>
          </cell>
          <cell r="Q339">
            <v>-6147</v>
          </cell>
          <cell r="R339">
            <v>8384</v>
          </cell>
          <cell r="S339">
            <v>-2232</v>
          </cell>
          <cell r="T339">
            <v>222884</v>
          </cell>
          <cell r="U339">
            <v>125596</v>
          </cell>
          <cell r="V339">
            <v>184307</v>
          </cell>
          <cell r="W339">
            <v>7938</v>
          </cell>
          <cell r="X339">
            <v>0</v>
          </cell>
          <cell r="Y339">
            <v>805</v>
          </cell>
          <cell r="Z339">
            <v>9564</v>
          </cell>
          <cell r="AA339">
            <v>23243</v>
          </cell>
          <cell r="AB339">
            <v>32807</v>
          </cell>
        </row>
        <row r="340">
          <cell r="A340" t="str">
            <v xml:space="preserve"> LsrAgy00503</v>
          </cell>
          <cell r="B340" t="str">
            <v>ST JAMES PARISH SCHOOL BOARD</v>
          </cell>
          <cell r="C340">
            <v>28227</v>
          </cell>
          <cell r="D340">
            <v>11658</v>
          </cell>
          <cell r="E340">
            <v>0.41299999999999998</v>
          </cell>
          <cell r="F340">
            <v>83267</v>
          </cell>
          <cell r="G340">
            <v>1.24E-5</v>
          </cell>
          <cell r="H340">
            <v>1.2E-5</v>
          </cell>
          <cell r="I340">
            <v>3.9999999999999998E-7</v>
          </cell>
          <cell r="J340">
            <v>12536</v>
          </cell>
          <cell r="K340">
            <v>1803</v>
          </cell>
          <cell r="L340">
            <v>0</v>
          </cell>
          <cell r="M340">
            <v>476</v>
          </cell>
          <cell r="N340">
            <v>0</v>
          </cell>
          <cell r="O340">
            <v>0</v>
          </cell>
          <cell r="P340">
            <v>2276</v>
          </cell>
          <cell r="Q340">
            <v>-3007</v>
          </cell>
          <cell r="R340">
            <v>4101</v>
          </cell>
          <cell r="S340">
            <v>-1092</v>
          </cell>
          <cell r="T340">
            <v>109032</v>
          </cell>
          <cell r="U340">
            <v>61440</v>
          </cell>
          <cell r="V340">
            <v>90717</v>
          </cell>
          <cell r="W340">
            <v>3326</v>
          </cell>
          <cell r="X340">
            <v>0</v>
          </cell>
          <cell r="Y340">
            <v>337</v>
          </cell>
          <cell r="Z340">
            <v>4669</v>
          </cell>
          <cell r="AA340">
            <v>11380</v>
          </cell>
          <cell r="AB340">
            <v>16049</v>
          </cell>
        </row>
        <row r="341">
          <cell r="A341" t="str">
            <v xml:space="preserve"> LsrAgy00764</v>
          </cell>
          <cell r="B341" t="str">
            <v>ST LANDRY PARISH GOVERNMENT</v>
          </cell>
          <cell r="C341">
            <v>23254</v>
          </cell>
          <cell r="D341">
            <v>10522</v>
          </cell>
          <cell r="E341">
            <v>0.45250000000000001</v>
          </cell>
          <cell r="F341">
            <v>75168</v>
          </cell>
          <cell r="G341">
            <v>1.1199999999999999E-5</v>
          </cell>
          <cell r="H341">
            <v>1.2E-5</v>
          </cell>
          <cell r="I341">
            <v>-7.9999999999999996E-7</v>
          </cell>
          <cell r="J341">
            <v>11316</v>
          </cell>
          <cell r="K341">
            <v>1627</v>
          </cell>
          <cell r="L341">
            <v>0</v>
          </cell>
          <cell r="M341">
            <v>430</v>
          </cell>
          <cell r="N341">
            <v>0</v>
          </cell>
          <cell r="O341">
            <v>0</v>
          </cell>
          <cell r="P341">
            <v>2055</v>
          </cell>
          <cell r="Q341">
            <v>-2715</v>
          </cell>
          <cell r="R341">
            <v>3702</v>
          </cell>
          <cell r="S341">
            <v>-985</v>
          </cell>
          <cell r="T341">
            <v>98427</v>
          </cell>
          <cell r="U341">
            <v>55464</v>
          </cell>
          <cell r="V341">
            <v>90641</v>
          </cell>
          <cell r="W341">
            <v>-5745</v>
          </cell>
          <cell r="X341">
            <v>0</v>
          </cell>
          <cell r="Y341">
            <v>-583</v>
          </cell>
          <cell r="Z341">
            <v>4217</v>
          </cell>
          <cell r="AA341">
            <v>10271</v>
          </cell>
          <cell r="AB341">
            <v>14488</v>
          </cell>
        </row>
        <row r="342">
          <cell r="A342" t="str">
            <v xml:space="preserve"> LsrAgy00207</v>
          </cell>
          <cell r="B342" t="str">
            <v>ST LANDRY PARISH SCHOOL BOARD</v>
          </cell>
          <cell r="C342">
            <v>242975</v>
          </cell>
          <cell r="D342">
            <v>100349</v>
          </cell>
          <cell r="E342">
            <v>0.41299999999999998</v>
          </cell>
          <cell r="F342">
            <v>716609</v>
          </cell>
          <cell r="G342">
            <v>1.071E-4</v>
          </cell>
          <cell r="H342">
            <v>1.111E-4</v>
          </cell>
          <cell r="I342">
            <v>-3.9999999999999998E-6</v>
          </cell>
          <cell r="J342">
            <v>107883</v>
          </cell>
          <cell r="K342">
            <v>15512</v>
          </cell>
          <cell r="L342">
            <v>0</v>
          </cell>
          <cell r="M342">
            <v>4097</v>
          </cell>
          <cell r="N342">
            <v>0</v>
          </cell>
          <cell r="O342">
            <v>0</v>
          </cell>
          <cell r="P342">
            <v>19588</v>
          </cell>
          <cell r="Q342">
            <v>-25879</v>
          </cell>
          <cell r="R342">
            <v>35295</v>
          </cell>
          <cell r="S342">
            <v>-9395</v>
          </cell>
          <cell r="T342">
            <v>938341</v>
          </cell>
          <cell r="U342">
            <v>528756</v>
          </cell>
          <cell r="V342">
            <v>839736</v>
          </cell>
          <cell r="W342">
            <v>-30390</v>
          </cell>
          <cell r="X342">
            <v>0</v>
          </cell>
          <cell r="Y342">
            <v>-3083</v>
          </cell>
          <cell r="Z342">
            <v>40328</v>
          </cell>
          <cell r="AA342">
            <v>97789</v>
          </cell>
          <cell r="AB342">
            <v>138117</v>
          </cell>
        </row>
        <row r="343">
          <cell r="A343" t="str">
            <v xml:space="preserve"> LsrAgy00723</v>
          </cell>
          <cell r="B343" t="str">
            <v>ST MARTIN PARISH POLICE JURY</v>
          </cell>
          <cell r="C343">
            <v>6600</v>
          </cell>
          <cell r="D343">
            <v>3023</v>
          </cell>
          <cell r="E343">
            <v>0.45800000000000002</v>
          </cell>
          <cell r="F343">
            <v>21553</v>
          </cell>
          <cell r="G343">
            <v>3.1999999999999999E-6</v>
          </cell>
          <cell r="H343">
            <v>3.4000000000000001E-6</v>
          </cell>
          <cell r="I343">
            <v>-1.9999999999999999E-7</v>
          </cell>
          <cell r="J343">
            <v>3245</v>
          </cell>
          <cell r="K343">
            <v>467</v>
          </cell>
          <cell r="L343">
            <v>0</v>
          </cell>
          <cell r="M343">
            <v>123</v>
          </cell>
          <cell r="N343">
            <v>0</v>
          </cell>
          <cell r="O343">
            <v>0</v>
          </cell>
          <cell r="P343">
            <v>589</v>
          </cell>
          <cell r="Q343">
            <v>-778</v>
          </cell>
          <cell r="R343">
            <v>1062</v>
          </cell>
          <cell r="S343">
            <v>-283</v>
          </cell>
          <cell r="T343">
            <v>28222</v>
          </cell>
          <cell r="U343">
            <v>15903</v>
          </cell>
          <cell r="V343">
            <v>26006</v>
          </cell>
          <cell r="W343">
            <v>-1663</v>
          </cell>
          <cell r="X343">
            <v>0</v>
          </cell>
          <cell r="Y343">
            <v>-169</v>
          </cell>
          <cell r="Z343">
            <v>1205</v>
          </cell>
          <cell r="AA343">
            <v>2949</v>
          </cell>
          <cell r="AB343">
            <v>4154</v>
          </cell>
        </row>
        <row r="344">
          <cell r="A344" t="str">
            <v xml:space="preserve"> LsrAgy00029</v>
          </cell>
          <cell r="B344" t="str">
            <v>ST MARTIN PARISH SCHOOL BOARD</v>
          </cell>
          <cell r="C344">
            <v>175156</v>
          </cell>
          <cell r="D344">
            <v>72339</v>
          </cell>
          <cell r="E344">
            <v>0.41299999999999998</v>
          </cell>
          <cell r="F344">
            <v>516607</v>
          </cell>
          <cell r="G344">
            <v>7.7200000000000006E-5</v>
          </cell>
          <cell r="H344">
            <v>7.5599999999999994E-5</v>
          </cell>
          <cell r="I344">
            <v>1.5999999999999999E-6</v>
          </cell>
          <cell r="J344">
            <v>77774</v>
          </cell>
          <cell r="K344">
            <v>11183</v>
          </cell>
          <cell r="L344">
            <v>0</v>
          </cell>
          <cell r="M344">
            <v>2953</v>
          </cell>
          <cell r="N344">
            <v>0</v>
          </cell>
          <cell r="O344">
            <v>0</v>
          </cell>
          <cell r="P344">
            <v>14121</v>
          </cell>
          <cell r="Q344">
            <v>-18656</v>
          </cell>
          <cell r="R344">
            <v>25444</v>
          </cell>
          <cell r="S344">
            <v>-6773</v>
          </cell>
          <cell r="T344">
            <v>676454</v>
          </cell>
          <cell r="U344">
            <v>381182</v>
          </cell>
          <cell r="V344">
            <v>571743</v>
          </cell>
          <cell r="W344">
            <v>11718</v>
          </cell>
          <cell r="X344">
            <v>0</v>
          </cell>
          <cell r="Y344">
            <v>1189</v>
          </cell>
          <cell r="Z344">
            <v>29069</v>
          </cell>
          <cell r="AA344">
            <v>70500</v>
          </cell>
          <cell r="AB344">
            <v>99569</v>
          </cell>
        </row>
        <row r="345">
          <cell r="A345" t="str">
            <v xml:space="preserve"> LsrAgy00616</v>
          </cell>
          <cell r="B345" t="str">
            <v>ST TAMMANY PARISH GOVERNMENT</v>
          </cell>
          <cell r="C345">
            <v>3600</v>
          </cell>
          <cell r="D345">
            <v>1609</v>
          </cell>
          <cell r="E345">
            <v>0.44700000000000001</v>
          </cell>
          <cell r="F345">
            <v>11513</v>
          </cell>
          <cell r="G345">
            <v>1.7E-6</v>
          </cell>
          <cell r="H345">
            <v>1.7999999999999999E-6</v>
          </cell>
          <cell r="I345">
            <v>-9.9999999999999995E-8</v>
          </cell>
          <cell r="J345">
            <v>1733</v>
          </cell>
          <cell r="K345">
            <v>249</v>
          </cell>
          <cell r="L345">
            <v>0</v>
          </cell>
          <cell r="M345">
            <v>66</v>
          </cell>
          <cell r="N345">
            <v>0</v>
          </cell>
          <cell r="O345">
            <v>0</v>
          </cell>
          <cell r="P345">
            <v>315</v>
          </cell>
          <cell r="Q345">
            <v>-416</v>
          </cell>
          <cell r="R345">
            <v>567</v>
          </cell>
          <cell r="S345">
            <v>-151</v>
          </cell>
          <cell r="T345">
            <v>15075</v>
          </cell>
          <cell r="U345">
            <v>8495</v>
          </cell>
          <cell r="V345">
            <v>13834</v>
          </cell>
          <cell r="W345">
            <v>-832</v>
          </cell>
          <cell r="X345">
            <v>0</v>
          </cell>
          <cell r="Y345">
            <v>-84</v>
          </cell>
          <cell r="Z345">
            <v>640</v>
          </cell>
          <cell r="AA345">
            <v>1579</v>
          </cell>
          <cell r="AB345">
            <v>2219</v>
          </cell>
        </row>
        <row r="346">
          <cell r="A346" t="str">
            <v xml:space="preserve"> LsrAgy00020</v>
          </cell>
          <cell r="B346" t="str">
            <v>ST TAMMANY PARISH SCHOOL BOARD</v>
          </cell>
          <cell r="C346">
            <v>744939</v>
          </cell>
          <cell r="D346">
            <v>307660</v>
          </cell>
          <cell r="E346">
            <v>0.41299999999999998</v>
          </cell>
          <cell r="F346">
            <v>2197017</v>
          </cell>
          <cell r="G346">
            <v>3.2820000000000001E-4</v>
          </cell>
          <cell r="H346">
            <v>2.9710000000000001E-4</v>
          </cell>
          <cell r="I346">
            <v>3.1099999999999997E-5</v>
          </cell>
          <cell r="J346">
            <v>330754</v>
          </cell>
          <cell r="K346">
            <v>47559</v>
          </cell>
          <cell r="L346">
            <v>0</v>
          </cell>
          <cell r="M346">
            <v>12560</v>
          </cell>
          <cell r="N346">
            <v>0</v>
          </cell>
          <cell r="O346">
            <v>0</v>
          </cell>
          <cell r="P346">
            <v>60053</v>
          </cell>
          <cell r="Q346">
            <v>-79342</v>
          </cell>
          <cell r="R346">
            <v>108210</v>
          </cell>
          <cell r="S346">
            <v>-28803</v>
          </cell>
          <cell r="T346">
            <v>2876812</v>
          </cell>
          <cell r="U346">
            <v>1621086</v>
          </cell>
          <cell r="V346">
            <v>2246226</v>
          </cell>
          <cell r="W346">
            <v>235108</v>
          </cell>
          <cell r="X346">
            <v>0</v>
          </cell>
          <cell r="Y346">
            <v>23853</v>
          </cell>
          <cell r="Z346">
            <v>123581</v>
          </cell>
          <cell r="AA346">
            <v>299866</v>
          </cell>
          <cell r="AB346">
            <v>423447</v>
          </cell>
        </row>
        <row r="347">
          <cell r="A347" t="str">
            <v xml:space="preserve"> LsrAgy00127</v>
          </cell>
          <cell r="B347" t="str">
            <v>ST. HELENA PARISH SCHOOL BOARD</v>
          </cell>
          <cell r="C347">
            <v>50282</v>
          </cell>
          <cell r="D347">
            <v>20766</v>
          </cell>
          <cell r="E347">
            <v>0.41299999999999998</v>
          </cell>
          <cell r="F347">
            <v>148329</v>
          </cell>
          <cell r="G347">
            <v>2.2200000000000001E-5</v>
          </cell>
          <cell r="H347">
            <v>3.8099999999999998E-5</v>
          </cell>
          <cell r="I347">
            <v>-1.5999999999999999E-5</v>
          </cell>
          <cell r="J347">
            <v>22330</v>
          </cell>
          <cell r="K347">
            <v>3211</v>
          </cell>
          <cell r="L347">
            <v>0</v>
          </cell>
          <cell r="M347">
            <v>848</v>
          </cell>
          <cell r="N347">
            <v>0</v>
          </cell>
          <cell r="O347">
            <v>0</v>
          </cell>
          <cell r="P347">
            <v>4054</v>
          </cell>
          <cell r="Q347">
            <v>-5357</v>
          </cell>
          <cell r="R347">
            <v>7306</v>
          </cell>
          <cell r="S347">
            <v>-1945</v>
          </cell>
          <cell r="T347">
            <v>194224</v>
          </cell>
          <cell r="U347">
            <v>109445</v>
          </cell>
          <cell r="V347">
            <v>288177</v>
          </cell>
          <cell r="W347">
            <v>-120653</v>
          </cell>
          <cell r="X347">
            <v>0</v>
          </cell>
          <cell r="Y347">
            <v>-12241</v>
          </cell>
          <cell r="Z347">
            <v>8359</v>
          </cell>
          <cell r="AA347">
            <v>20229</v>
          </cell>
          <cell r="AB347">
            <v>28588</v>
          </cell>
        </row>
        <row r="348">
          <cell r="A348" t="str">
            <v xml:space="preserve"> LsrAgy00126</v>
          </cell>
          <cell r="B348" t="str">
            <v>ST. MARY PARISH SCHOOL BOARD</v>
          </cell>
          <cell r="C348">
            <v>171883</v>
          </cell>
          <cell r="D348">
            <v>70988</v>
          </cell>
          <cell r="E348">
            <v>0.41299999999999998</v>
          </cell>
          <cell r="F348">
            <v>506901</v>
          </cell>
          <cell r="G348">
            <v>7.5699999999999997E-5</v>
          </cell>
          <cell r="H348">
            <v>7.3899999999999994E-5</v>
          </cell>
          <cell r="I348">
            <v>1.7999999999999999E-6</v>
          </cell>
          <cell r="J348">
            <v>76312</v>
          </cell>
          <cell r="K348">
            <v>10973</v>
          </cell>
          <cell r="L348">
            <v>0</v>
          </cell>
          <cell r="M348">
            <v>2898</v>
          </cell>
          <cell r="N348">
            <v>0</v>
          </cell>
          <cell r="O348">
            <v>0</v>
          </cell>
          <cell r="P348">
            <v>13856</v>
          </cell>
          <cell r="Q348">
            <v>-18306</v>
          </cell>
          <cell r="R348">
            <v>24966</v>
          </cell>
          <cell r="S348">
            <v>-6645</v>
          </cell>
          <cell r="T348">
            <v>663745</v>
          </cell>
          <cell r="U348">
            <v>374021</v>
          </cell>
          <cell r="V348">
            <v>558665</v>
          </cell>
          <cell r="W348">
            <v>13834</v>
          </cell>
          <cell r="X348">
            <v>0</v>
          </cell>
          <cell r="Y348">
            <v>1404</v>
          </cell>
          <cell r="Z348">
            <v>28504</v>
          </cell>
          <cell r="AA348">
            <v>69195</v>
          </cell>
          <cell r="AB348">
            <v>97699</v>
          </cell>
        </row>
        <row r="349">
          <cell r="A349">
            <v>20114</v>
          </cell>
          <cell r="B349" t="str">
            <v>STATE PLUMBING BOARD</v>
          </cell>
          <cell r="C349">
            <v>257218</v>
          </cell>
          <cell r="D349">
            <v>106231</v>
          </cell>
          <cell r="E349">
            <v>0.41299999999999998</v>
          </cell>
          <cell r="F349">
            <v>758578</v>
          </cell>
          <cell r="G349">
            <v>1.133E-4</v>
          </cell>
          <cell r="H349">
            <v>1.225E-4</v>
          </cell>
          <cell r="I349">
            <v>-9.2E-6</v>
          </cell>
          <cell r="J349">
            <v>114202</v>
          </cell>
          <cell r="K349">
            <v>16421</v>
          </cell>
          <cell r="L349">
            <v>0</v>
          </cell>
          <cell r="M349">
            <v>4337</v>
          </cell>
          <cell r="N349">
            <v>0</v>
          </cell>
          <cell r="O349">
            <v>0</v>
          </cell>
          <cell r="P349">
            <v>20735</v>
          </cell>
          <cell r="Q349">
            <v>-27395</v>
          </cell>
          <cell r="R349">
            <v>37362</v>
          </cell>
          <cell r="S349">
            <v>-9945</v>
          </cell>
          <cell r="T349">
            <v>993295</v>
          </cell>
          <cell r="U349">
            <v>559723</v>
          </cell>
          <cell r="V349">
            <v>925917</v>
          </cell>
          <cell r="W349">
            <v>-69172</v>
          </cell>
          <cell r="X349">
            <v>0</v>
          </cell>
          <cell r="Y349">
            <v>-7018</v>
          </cell>
          <cell r="Z349">
            <v>42662</v>
          </cell>
          <cell r="AA349">
            <v>103544</v>
          </cell>
          <cell r="AB349">
            <v>146206</v>
          </cell>
        </row>
        <row r="350">
          <cell r="A350" t="str">
            <v xml:space="preserve"> 17-563</v>
          </cell>
          <cell r="B350" t="str">
            <v>STATE POLICE COMMISSION</v>
          </cell>
          <cell r="C350">
            <v>363766</v>
          </cell>
          <cell r="D350">
            <v>150236</v>
          </cell>
          <cell r="E350">
            <v>0.41299999999999998</v>
          </cell>
          <cell r="F350">
            <v>1072839</v>
          </cell>
          <cell r="G350">
            <v>1.6029999999999999E-4</v>
          </cell>
          <cell r="H350">
            <v>8.1699999999999994E-5</v>
          </cell>
          <cell r="I350">
            <v>7.8499999999999997E-5</v>
          </cell>
          <cell r="J350">
            <v>161513</v>
          </cell>
          <cell r="K350">
            <v>23224</v>
          </cell>
          <cell r="L350">
            <v>0</v>
          </cell>
          <cell r="M350">
            <v>6133</v>
          </cell>
          <cell r="N350">
            <v>0</v>
          </cell>
          <cell r="O350">
            <v>0</v>
          </cell>
          <cell r="P350">
            <v>29325</v>
          </cell>
          <cell r="Q350">
            <v>-38744</v>
          </cell>
          <cell r="R350">
            <v>52841</v>
          </cell>
          <cell r="S350">
            <v>-14065</v>
          </cell>
          <cell r="T350">
            <v>1404794</v>
          </cell>
          <cell r="U350">
            <v>791603</v>
          </cell>
          <cell r="V350">
            <v>617933</v>
          </cell>
          <cell r="W350">
            <v>593742</v>
          </cell>
          <cell r="X350">
            <v>0</v>
          </cell>
          <cell r="Y350">
            <v>60238</v>
          </cell>
          <cell r="Z350">
            <v>60360</v>
          </cell>
          <cell r="AA350">
            <v>146416</v>
          </cell>
          <cell r="AB350">
            <v>206776</v>
          </cell>
        </row>
        <row r="351">
          <cell r="A351" t="str">
            <v xml:space="preserve"> 8C04</v>
          </cell>
          <cell r="B351" t="str">
            <v>STATE POLICE RETIREMENT SYSTEM</v>
          </cell>
          <cell r="C351">
            <v>478074</v>
          </cell>
          <cell r="D351">
            <v>197444</v>
          </cell>
          <cell r="E351">
            <v>0.41299999999999998</v>
          </cell>
          <cell r="F351">
            <v>1409992</v>
          </cell>
          <cell r="G351">
            <v>2.107E-4</v>
          </cell>
          <cell r="H351">
            <v>2.1029999999999999E-4</v>
          </cell>
          <cell r="I351">
            <v>3.9999999999999998E-7</v>
          </cell>
          <cell r="J351">
            <v>212270</v>
          </cell>
          <cell r="K351">
            <v>30522</v>
          </cell>
          <cell r="L351">
            <v>0</v>
          </cell>
          <cell r="M351">
            <v>8061</v>
          </cell>
          <cell r="N351">
            <v>0</v>
          </cell>
          <cell r="O351">
            <v>0</v>
          </cell>
          <cell r="P351">
            <v>38541</v>
          </cell>
          <cell r="Q351">
            <v>-50920</v>
          </cell>
          <cell r="R351">
            <v>69446</v>
          </cell>
          <cell r="S351">
            <v>-18485</v>
          </cell>
          <cell r="T351">
            <v>1846268</v>
          </cell>
          <cell r="U351">
            <v>1040374</v>
          </cell>
          <cell r="V351">
            <v>1589511</v>
          </cell>
          <cell r="W351">
            <v>2948</v>
          </cell>
          <cell r="X351">
            <v>0</v>
          </cell>
          <cell r="Y351">
            <v>299</v>
          </cell>
          <cell r="Z351">
            <v>79338</v>
          </cell>
          <cell r="AA351">
            <v>192420</v>
          </cell>
          <cell r="AB351">
            <v>271758</v>
          </cell>
        </row>
        <row r="352">
          <cell r="A352" t="str">
            <v xml:space="preserve"> 23-949</v>
          </cell>
          <cell r="B352" t="str">
            <v>SUPREME COURT OF LA</v>
          </cell>
          <cell r="C352">
            <v>66616638</v>
          </cell>
          <cell r="D352">
            <v>29550743</v>
          </cell>
          <cell r="E352">
            <v>0.44359399999999999</v>
          </cell>
          <cell r="F352">
            <v>211024994</v>
          </cell>
          <cell r="G352">
            <v>3.1526699999999998E-2</v>
          </cell>
          <cell r="H352">
            <v>3.29471E-2</v>
          </cell>
          <cell r="I352">
            <v>-1.4204E-3</v>
          </cell>
          <cell r="J352">
            <v>31769192</v>
          </cell>
          <cell r="K352">
            <v>4568069</v>
          </cell>
          <cell r="L352">
            <v>0</v>
          </cell>
          <cell r="M352">
            <v>1206386</v>
          </cell>
          <cell r="N352">
            <v>0</v>
          </cell>
          <cell r="O352">
            <v>0</v>
          </cell>
          <cell r="P352">
            <v>5768177</v>
          </cell>
          <cell r="Q352">
            <v>-7620845</v>
          </cell>
          <cell r="R352">
            <v>10393625</v>
          </cell>
          <cell r="S352">
            <v>-2766503</v>
          </cell>
          <cell r="T352">
            <v>276319814</v>
          </cell>
          <cell r="U352">
            <v>155706483</v>
          </cell>
          <cell r="V352">
            <v>249071872</v>
          </cell>
          <cell r="W352">
            <v>-10738008</v>
          </cell>
          <cell r="X352">
            <v>0</v>
          </cell>
          <cell r="Y352">
            <v>-1089424</v>
          </cell>
          <cell r="Z352">
            <v>11871151</v>
          </cell>
          <cell r="AA352">
            <v>28801210</v>
          </cell>
          <cell r="AB352">
            <v>40672361</v>
          </cell>
        </row>
        <row r="353">
          <cell r="A353" t="str">
            <v xml:space="preserve"> LsrAgy00019</v>
          </cell>
          <cell r="B353" t="str">
            <v>TANGIPAHOA PARISH SCHOOL SYSTEM</v>
          </cell>
          <cell r="C353">
            <v>597193</v>
          </cell>
          <cell r="D353">
            <v>246641</v>
          </cell>
          <cell r="E353">
            <v>0.41299999999999998</v>
          </cell>
          <cell r="F353">
            <v>1761268</v>
          </cell>
          <cell r="G353">
            <v>2.631E-4</v>
          </cell>
          <cell r="H353">
            <v>3.1139999999999998E-4</v>
          </cell>
          <cell r="I353">
            <v>-4.8300000000000002E-5</v>
          </cell>
          <cell r="J353">
            <v>265154</v>
          </cell>
          <cell r="K353">
            <v>38126</v>
          </cell>
          <cell r="L353">
            <v>0</v>
          </cell>
          <cell r="M353">
            <v>10069</v>
          </cell>
          <cell r="N353">
            <v>0</v>
          </cell>
          <cell r="O353">
            <v>0</v>
          </cell>
          <cell r="P353">
            <v>48143</v>
          </cell>
          <cell r="Q353">
            <v>-63606</v>
          </cell>
          <cell r="R353">
            <v>86748</v>
          </cell>
          <cell r="S353">
            <v>-23090</v>
          </cell>
          <cell r="T353">
            <v>2306235</v>
          </cell>
          <cell r="U353">
            <v>1299566</v>
          </cell>
          <cell r="V353">
            <v>2354104</v>
          </cell>
          <cell r="W353">
            <v>-364909</v>
          </cell>
          <cell r="X353">
            <v>0</v>
          </cell>
          <cell r="Y353">
            <v>-37022</v>
          </cell>
          <cell r="Z353">
            <v>99068</v>
          </cell>
          <cell r="AA353">
            <v>240394</v>
          </cell>
          <cell r="AB353">
            <v>339462</v>
          </cell>
        </row>
        <row r="354">
          <cell r="A354" t="str">
            <v xml:space="preserve"> 8C03</v>
          </cell>
          <cell r="B354" t="str">
            <v>TEACHERS RETIREMENT SYSTEM OF LOUISIANA</v>
          </cell>
          <cell r="C354">
            <v>4803655</v>
          </cell>
          <cell r="D354">
            <v>1983910</v>
          </cell>
          <cell r="E354">
            <v>0.41299999999999998</v>
          </cell>
          <cell r="F354">
            <v>14167321</v>
          </cell>
          <cell r="G354">
            <v>2.1166000000000002E-3</v>
          </cell>
          <cell r="H354">
            <v>2.3882999999999999E-3</v>
          </cell>
          <cell r="I354">
            <v>-2.7179999999999999E-4</v>
          </cell>
          <cell r="J354">
            <v>2132849</v>
          </cell>
          <cell r="K354">
            <v>306681</v>
          </cell>
          <cell r="L354">
            <v>0</v>
          </cell>
          <cell r="M354">
            <v>80992</v>
          </cell>
          <cell r="N354">
            <v>0</v>
          </cell>
          <cell r="O354">
            <v>0</v>
          </cell>
          <cell r="P354">
            <v>387251</v>
          </cell>
          <cell r="Q354">
            <v>-511631</v>
          </cell>
          <cell r="R354">
            <v>697784</v>
          </cell>
          <cell r="S354">
            <v>-185731</v>
          </cell>
          <cell r="T354">
            <v>18550938</v>
          </cell>
          <cell r="U354">
            <v>10453472</v>
          </cell>
          <cell r="V354">
            <v>18055234</v>
          </cell>
          <cell r="W354">
            <v>-2054511</v>
          </cell>
          <cell r="X354">
            <v>0</v>
          </cell>
          <cell r="Y354">
            <v>-208440</v>
          </cell>
          <cell r="Z354">
            <v>796990</v>
          </cell>
          <cell r="AA354">
            <v>1933579</v>
          </cell>
          <cell r="AB354">
            <v>2730569</v>
          </cell>
        </row>
        <row r="355">
          <cell r="A355">
            <v>201420</v>
          </cell>
          <cell r="B355" t="str">
            <v>TENSAS BASIN LEVEE DISTRICT</v>
          </cell>
          <cell r="C355">
            <v>1144862</v>
          </cell>
          <cell r="D355">
            <v>484691</v>
          </cell>
          <cell r="E355">
            <v>0.42336200000000002</v>
          </cell>
          <cell r="F355">
            <v>3461224</v>
          </cell>
          <cell r="G355">
            <v>5.1710000000000005E-4</v>
          </cell>
          <cell r="H355">
            <v>6.692E-4</v>
          </cell>
          <cell r="I355">
            <v>-1.5210000000000001E-4</v>
          </cell>
          <cell r="J355">
            <v>521077</v>
          </cell>
          <cell r="K355">
            <v>74925</v>
          </cell>
          <cell r="L355">
            <v>0</v>
          </cell>
          <cell r="M355">
            <v>19787</v>
          </cell>
          <cell r="N355">
            <v>0</v>
          </cell>
          <cell r="O355">
            <v>0</v>
          </cell>
          <cell r="P355">
            <v>94609</v>
          </cell>
          <cell r="Q355">
            <v>-124997</v>
          </cell>
          <cell r="R355">
            <v>170476</v>
          </cell>
          <cell r="S355">
            <v>-45376</v>
          </cell>
          <cell r="T355">
            <v>4532187</v>
          </cell>
          <cell r="U355">
            <v>2553892</v>
          </cell>
          <cell r="V355">
            <v>5059206</v>
          </cell>
          <cell r="W355">
            <v>-1150064</v>
          </cell>
          <cell r="X355">
            <v>0</v>
          </cell>
          <cell r="Y355">
            <v>-116680</v>
          </cell>
          <cell r="Z355">
            <v>194710</v>
          </cell>
          <cell r="AA355">
            <v>472396</v>
          </cell>
          <cell r="AB355">
            <v>667106</v>
          </cell>
        </row>
        <row r="356">
          <cell r="A356" t="str">
            <v xml:space="preserve"> LsrAgy00380</v>
          </cell>
          <cell r="B356" t="str">
            <v>TERREBONNE LEVEE &amp; CONSERVATION DISTRICT</v>
          </cell>
          <cell r="C356">
            <v>1170670</v>
          </cell>
          <cell r="D356">
            <v>483487</v>
          </cell>
          <cell r="E356">
            <v>0.41299999999999998</v>
          </cell>
          <cell r="F356">
            <v>3452656</v>
          </cell>
          <cell r="G356">
            <v>5.1579999999999996E-4</v>
          </cell>
          <cell r="H356">
            <v>5.5020000000000004E-4</v>
          </cell>
          <cell r="I356">
            <v>-3.4400000000000003E-5</v>
          </cell>
          <cell r="J356">
            <v>519787</v>
          </cell>
          <cell r="K356">
            <v>74740</v>
          </cell>
          <cell r="L356">
            <v>0</v>
          </cell>
          <cell r="M356">
            <v>19738</v>
          </cell>
          <cell r="N356">
            <v>0</v>
          </cell>
          <cell r="O356">
            <v>0</v>
          </cell>
          <cell r="P356">
            <v>94375</v>
          </cell>
          <cell r="Q356">
            <v>-124687</v>
          </cell>
          <cell r="R356">
            <v>170054</v>
          </cell>
          <cell r="S356">
            <v>-45264</v>
          </cell>
          <cell r="T356">
            <v>4520968</v>
          </cell>
          <cell r="U356">
            <v>2547570</v>
          </cell>
          <cell r="V356">
            <v>4159597</v>
          </cell>
          <cell r="W356">
            <v>-260131</v>
          </cell>
          <cell r="X356">
            <v>0</v>
          </cell>
          <cell r="Y356">
            <v>-26392</v>
          </cell>
          <cell r="Z356">
            <v>194221</v>
          </cell>
          <cell r="AA356">
            <v>471234</v>
          </cell>
          <cell r="AB356">
            <v>665455</v>
          </cell>
        </row>
        <row r="357">
          <cell r="A357" t="str">
            <v xml:space="preserve"> LsrAgy00104</v>
          </cell>
          <cell r="B357" t="str">
            <v>TERREBONNE PARISH SCHOOL BOARD</v>
          </cell>
          <cell r="C357">
            <v>246811</v>
          </cell>
          <cell r="D357">
            <v>101933</v>
          </cell>
          <cell r="E357">
            <v>0.41299999999999998</v>
          </cell>
          <cell r="F357">
            <v>727921</v>
          </cell>
          <cell r="G357">
            <v>1.088E-4</v>
          </cell>
          <cell r="H357">
            <v>1.186E-4</v>
          </cell>
          <cell r="I357">
            <v>-9.7999999999999993E-6</v>
          </cell>
          <cell r="J357">
            <v>109586</v>
          </cell>
          <cell r="K357">
            <v>15757</v>
          </cell>
          <cell r="L357">
            <v>0</v>
          </cell>
          <cell r="M357">
            <v>4161</v>
          </cell>
          <cell r="N357">
            <v>0</v>
          </cell>
          <cell r="O357">
            <v>0</v>
          </cell>
          <cell r="P357">
            <v>19897</v>
          </cell>
          <cell r="Q357">
            <v>-26288</v>
          </cell>
          <cell r="R357">
            <v>35852</v>
          </cell>
          <cell r="S357">
            <v>-9543</v>
          </cell>
          <cell r="T357">
            <v>953153</v>
          </cell>
          <cell r="U357">
            <v>537103</v>
          </cell>
          <cell r="V357">
            <v>896283</v>
          </cell>
          <cell r="W357">
            <v>-74161</v>
          </cell>
          <cell r="X357">
            <v>0</v>
          </cell>
          <cell r="Y357">
            <v>-7524</v>
          </cell>
          <cell r="Z357">
            <v>40968</v>
          </cell>
          <cell r="AA357">
            <v>99329</v>
          </cell>
          <cell r="AB357">
            <v>140297</v>
          </cell>
        </row>
        <row r="358">
          <cell r="A358" t="str">
            <v xml:space="preserve"> LsrAgy00799</v>
          </cell>
          <cell r="B358" t="str">
            <v>THE CITY OF VILLE PLATTE</v>
          </cell>
          <cell r="C358">
            <v>58931</v>
          </cell>
          <cell r="D358">
            <v>26342</v>
          </cell>
          <cell r="E358">
            <v>0.44700000000000001</v>
          </cell>
          <cell r="F358">
            <v>188088</v>
          </cell>
          <cell r="G358">
            <v>2.8099999999999999E-5</v>
          </cell>
          <cell r="H358">
            <v>3.0000000000000001E-5</v>
          </cell>
          <cell r="I358">
            <v>-1.9E-6</v>
          </cell>
          <cell r="J358">
            <v>28316</v>
          </cell>
          <cell r="K358">
            <v>4072</v>
          </cell>
          <cell r="L358">
            <v>0</v>
          </cell>
          <cell r="M358">
            <v>1075</v>
          </cell>
          <cell r="N358">
            <v>0</v>
          </cell>
          <cell r="O358">
            <v>0</v>
          </cell>
          <cell r="P358">
            <v>5141</v>
          </cell>
          <cell r="Q358">
            <v>-6793</v>
          </cell>
          <cell r="R358">
            <v>9264</v>
          </cell>
          <cell r="S358">
            <v>-2466</v>
          </cell>
          <cell r="T358">
            <v>246286</v>
          </cell>
          <cell r="U358">
            <v>138782</v>
          </cell>
          <cell r="V358">
            <v>227095</v>
          </cell>
          <cell r="W358">
            <v>-14666</v>
          </cell>
          <cell r="X358">
            <v>0</v>
          </cell>
          <cell r="Y358">
            <v>-1488</v>
          </cell>
          <cell r="Z358">
            <v>10581</v>
          </cell>
          <cell r="AA358">
            <v>25671</v>
          </cell>
          <cell r="AB358">
            <v>36252</v>
          </cell>
        </row>
        <row r="359">
          <cell r="A359" t="str">
            <v xml:space="preserve"> LsrAgy00281</v>
          </cell>
          <cell r="B359" t="str">
            <v>THE PORT OF SOUTH LOUISIANA</v>
          </cell>
          <cell r="C359">
            <v>2980548</v>
          </cell>
          <cell r="D359">
            <v>1230966</v>
          </cell>
          <cell r="E359">
            <v>0.41299999999999998</v>
          </cell>
          <cell r="F359">
            <v>8790477</v>
          </cell>
          <cell r="G359">
            <v>1.3133000000000001E-3</v>
          </cell>
          <cell r="H359">
            <v>1.2504E-3</v>
          </cell>
          <cell r="I359">
            <v>6.2899999999999997E-5</v>
          </cell>
          <cell r="J359">
            <v>1323380</v>
          </cell>
          <cell r="K359">
            <v>190288</v>
          </cell>
          <cell r="L359">
            <v>0</v>
          </cell>
          <cell r="M359">
            <v>50253</v>
          </cell>
          <cell r="N359">
            <v>0</v>
          </cell>
          <cell r="O359">
            <v>0</v>
          </cell>
          <cell r="P359">
            <v>240280</v>
          </cell>
          <cell r="Q359">
            <v>-317455</v>
          </cell>
          <cell r="R359">
            <v>432958</v>
          </cell>
          <cell r="S359">
            <v>-115242</v>
          </cell>
          <cell r="T359">
            <v>11510404</v>
          </cell>
          <cell r="U359">
            <v>6486124</v>
          </cell>
          <cell r="V359">
            <v>9452399</v>
          </cell>
          <cell r="W359">
            <v>475659</v>
          </cell>
          <cell r="X359">
            <v>0</v>
          </cell>
          <cell r="Y359">
            <v>48258</v>
          </cell>
          <cell r="Z359">
            <v>494514</v>
          </cell>
          <cell r="AA359">
            <v>1199738</v>
          </cell>
          <cell r="AB359">
            <v>1694252</v>
          </cell>
        </row>
        <row r="360">
          <cell r="A360" t="str">
            <v xml:space="preserve"> 19-658</v>
          </cell>
          <cell r="B360" t="str">
            <v>THRIVE ACADEMY</v>
          </cell>
          <cell r="C360">
            <v>196414</v>
          </cell>
          <cell r="D360">
            <v>81119</v>
          </cell>
          <cell r="E360">
            <v>0.41299999999999998</v>
          </cell>
          <cell r="F360">
            <v>579258</v>
          </cell>
          <cell r="G360">
            <v>8.6500000000000002E-5</v>
          </cell>
          <cell r="H360">
            <v>5.8300000000000001E-5</v>
          </cell>
          <cell r="I360">
            <v>2.83E-5</v>
          </cell>
          <cell r="J360">
            <v>87206</v>
          </cell>
          <cell r="K360">
            <v>12539</v>
          </cell>
          <cell r="L360">
            <v>0</v>
          </cell>
          <cell r="M360">
            <v>3312</v>
          </cell>
          <cell r="N360">
            <v>0</v>
          </cell>
          <cell r="O360">
            <v>0</v>
          </cell>
          <cell r="P360">
            <v>15833</v>
          </cell>
          <cell r="Q360">
            <v>-20919</v>
          </cell>
          <cell r="R360">
            <v>28530</v>
          </cell>
          <cell r="S360">
            <v>-7594</v>
          </cell>
          <cell r="T360">
            <v>758490</v>
          </cell>
          <cell r="U360">
            <v>427410</v>
          </cell>
          <cell r="V360">
            <v>440506</v>
          </cell>
          <cell r="W360">
            <v>213714</v>
          </cell>
          <cell r="X360">
            <v>0</v>
          </cell>
          <cell r="Y360">
            <v>21682</v>
          </cell>
          <cell r="Z360">
            <v>32571</v>
          </cell>
          <cell r="AA360">
            <v>79074</v>
          </cell>
          <cell r="AB360">
            <v>111645</v>
          </cell>
        </row>
        <row r="361">
          <cell r="A361" t="str">
            <v xml:space="preserve"> LsrAgy00765</v>
          </cell>
          <cell r="B361" t="str">
            <v>TOWN OF BUNKIE</v>
          </cell>
          <cell r="C361">
            <v>11954</v>
          </cell>
          <cell r="D361">
            <v>5344</v>
          </cell>
          <cell r="E361">
            <v>0.44700000000000001</v>
          </cell>
          <cell r="F361">
            <v>38153</v>
          </cell>
          <cell r="G361">
            <v>5.6999999999999996E-6</v>
          </cell>
          <cell r="H361">
            <v>6.1E-6</v>
          </cell>
          <cell r="I361">
            <v>-3.9999999999999998E-7</v>
          </cell>
          <cell r="J361">
            <v>5744</v>
          </cell>
          <cell r="K361">
            <v>826</v>
          </cell>
          <cell r="L361">
            <v>0</v>
          </cell>
          <cell r="M361">
            <v>218</v>
          </cell>
          <cell r="N361">
            <v>0</v>
          </cell>
          <cell r="O361">
            <v>0</v>
          </cell>
          <cell r="P361">
            <v>1043</v>
          </cell>
          <cell r="Q361">
            <v>-1378</v>
          </cell>
          <cell r="R361">
            <v>1879</v>
          </cell>
          <cell r="S361">
            <v>-500</v>
          </cell>
          <cell r="T361">
            <v>49958</v>
          </cell>
          <cell r="U361">
            <v>28152</v>
          </cell>
          <cell r="V361">
            <v>46039</v>
          </cell>
          <cell r="W361">
            <v>-2948</v>
          </cell>
          <cell r="X361">
            <v>0</v>
          </cell>
          <cell r="Y361">
            <v>-299</v>
          </cell>
          <cell r="Z361">
            <v>2146</v>
          </cell>
          <cell r="AA361">
            <v>5208</v>
          </cell>
          <cell r="AB361">
            <v>7354</v>
          </cell>
        </row>
        <row r="362">
          <cell r="A362" t="str">
            <v xml:space="preserve"> LsrAgy00720</v>
          </cell>
          <cell r="B362" t="str">
            <v>TOWN OF SORRENTO</v>
          </cell>
          <cell r="C362">
            <v>2927</v>
          </cell>
          <cell r="D362">
            <v>1308</v>
          </cell>
          <cell r="E362">
            <v>0.44700000000000001</v>
          </cell>
          <cell r="F362">
            <v>9371</v>
          </cell>
          <cell r="G362">
            <v>1.3999999999999999E-6</v>
          </cell>
          <cell r="H362">
            <v>1.5E-6</v>
          </cell>
          <cell r="I362">
            <v>-9.9999999999999995E-8</v>
          </cell>
          <cell r="J362">
            <v>1411</v>
          </cell>
          <cell r="K362">
            <v>203</v>
          </cell>
          <cell r="L362">
            <v>0</v>
          </cell>
          <cell r="M362">
            <v>54</v>
          </cell>
          <cell r="N362">
            <v>0</v>
          </cell>
          <cell r="O362">
            <v>0</v>
          </cell>
          <cell r="P362">
            <v>256</v>
          </cell>
          <cell r="Q362">
            <v>-338</v>
          </cell>
          <cell r="R362">
            <v>462</v>
          </cell>
          <cell r="S362">
            <v>-123</v>
          </cell>
          <cell r="T362">
            <v>12270</v>
          </cell>
          <cell r="U362">
            <v>6914</v>
          </cell>
          <cell r="V362">
            <v>11264</v>
          </cell>
          <cell r="W362">
            <v>-680</v>
          </cell>
          <cell r="X362">
            <v>0</v>
          </cell>
          <cell r="Y362">
            <v>-69</v>
          </cell>
          <cell r="Z362">
            <v>527</v>
          </cell>
          <cell r="AA362">
            <v>1279</v>
          </cell>
          <cell r="AB362">
            <v>1806</v>
          </cell>
        </row>
        <row r="363">
          <cell r="A363" t="str">
            <v xml:space="preserve"> LsrAgy00924</v>
          </cell>
          <cell r="B363" t="str">
            <v>TOWN OF VIDALIA</v>
          </cell>
          <cell r="C363">
            <v>73687</v>
          </cell>
          <cell r="D363">
            <v>39128</v>
          </cell>
          <cell r="E363">
            <v>0.53100000000000003</v>
          </cell>
          <cell r="F363">
            <v>279388</v>
          </cell>
          <cell r="G363">
            <v>4.1699999999999997E-5</v>
          </cell>
          <cell r="H363">
            <v>6.3200000000000005E-5</v>
          </cell>
          <cell r="I363">
            <v>-2.1500000000000001E-5</v>
          </cell>
          <cell r="J363">
            <v>42061</v>
          </cell>
          <cell r="K363">
            <v>6048</v>
          </cell>
          <cell r="L363">
            <v>0</v>
          </cell>
          <cell r="M363">
            <v>1597</v>
          </cell>
          <cell r="N363">
            <v>0</v>
          </cell>
          <cell r="O363">
            <v>0</v>
          </cell>
          <cell r="P363">
            <v>7637</v>
          </cell>
          <cell r="Q363">
            <v>-10090</v>
          </cell>
          <cell r="R363">
            <v>13761</v>
          </cell>
          <cell r="S363">
            <v>-3663</v>
          </cell>
          <cell r="T363">
            <v>365835</v>
          </cell>
          <cell r="U363">
            <v>206149</v>
          </cell>
          <cell r="V363">
            <v>478078</v>
          </cell>
          <cell r="W363">
            <v>-162534</v>
          </cell>
          <cell r="X363">
            <v>0</v>
          </cell>
          <cell r="Y363">
            <v>-16490</v>
          </cell>
          <cell r="Z363">
            <v>15702</v>
          </cell>
          <cell r="AA363">
            <v>38146</v>
          </cell>
          <cell r="AB363">
            <v>53848</v>
          </cell>
        </row>
        <row r="364">
          <cell r="A364" t="str">
            <v xml:space="preserve"> 04-147</v>
          </cell>
          <cell r="B364" t="str">
            <v>TREASURY DEPARTMENT</v>
          </cell>
          <cell r="C364">
            <v>4320868</v>
          </cell>
          <cell r="D364">
            <v>1784519</v>
          </cell>
          <cell r="E364">
            <v>0.41299999999999998</v>
          </cell>
          <cell r="F364">
            <v>12743407</v>
          </cell>
          <cell r="G364">
            <v>1.9038E-3</v>
          </cell>
          <cell r="H364">
            <v>1.9632999999999999E-3</v>
          </cell>
          <cell r="I364">
            <v>-5.94E-5</v>
          </cell>
          <cell r="J364">
            <v>1918482</v>
          </cell>
          <cell r="K364">
            <v>275857</v>
          </cell>
          <cell r="L364">
            <v>0</v>
          </cell>
          <cell r="M364">
            <v>72851</v>
          </cell>
          <cell r="N364">
            <v>0</v>
          </cell>
          <cell r="O364">
            <v>0</v>
          </cell>
          <cell r="P364">
            <v>348329</v>
          </cell>
          <cell r="Q364">
            <v>-460209</v>
          </cell>
          <cell r="R364">
            <v>627652</v>
          </cell>
          <cell r="S364">
            <v>-167064</v>
          </cell>
          <cell r="T364">
            <v>16686440</v>
          </cell>
          <cell r="U364">
            <v>9402825</v>
          </cell>
          <cell r="V364">
            <v>14841739</v>
          </cell>
          <cell r="W364">
            <v>-449200</v>
          </cell>
          <cell r="X364">
            <v>0</v>
          </cell>
          <cell r="Y364">
            <v>-45574</v>
          </cell>
          <cell r="Z364">
            <v>716862</v>
          </cell>
          <cell r="AA364">
            <v>1739266</v>
          </cell>
          <cell r="AB364">
            <v>2456128</v>
          </cell>
        </row>
        <row r="365">
          <cell r="A365" t="str">
            <v xml:space="preserve"> 20C02</v>
          </cell>
          <cell r="B365" t="str">
            <v>UNIVERSITY OF LOUISIANA</v>
          </cell>
          <cell r="C365">
            <v>71096696</v>
          </cell>
          <cell r="D365">
            <v>29697234</v>
          </cell>
          <cell r="E365">
            <v>0.41770200000000002</v>
          </cell>
          <cell r="F365">
            <v>212071125</v>
          </cell>
          <cell r="G365">
            <v>3.1683000000000003E-2</v>
          </cell>
          <cell r="H365">
            <v>3.3097599999999998E-2</v>
          </cell>
          <cell r="I365">
            <v>-1.4146E-3</v>
          </cell>
          <cell r="J365">
            <v>31926684</v>
          </cell>
          <cell r="K365">
            <v>4590714</v>
          </cell>
          <cell r="L365">
            <v>0</v>
          </cell>
          <cell r="M365">
            <v>1212366</v>
          </cell>
          <cell r="N365">
            <v>0</v>
          </cell>
          <cell r="O365">
            <v>0</v>
          </cell>
          <cell r="P365">
            <v>5796772</v>
          </cell>
          <cell r="Q365">
            <v>-7658624</v>
          </cell>
          <cell r="R365">
            <v>10445150</v>
          </cell>
          <cell r="S365">
            <v>-2780218</v>
          </cell>
          <cell r="T365">
            <v>277689637</v>
          </cell>
          <cell r="U365">
            <v>156478380</v>
          </cell>
          <cell r="V365">
            <v>250209159</v>
          </cell>
          <cell r="W365">
            <v>-10693784</v>
          </cell>
          <cell r="X365">
            <v>0</v>
          </cell>
          <cell r="Y365">
            <v>-1084938</v>
          </cell>
          <cell r="Z365">
            <v>11930005</v>
          </cell>
          <cell r="AA365">
            <v>28943984</v>
          </cell>
          <cell r="AB365">
            <v>40873989</v>
          </cell>
        </row>
        <row r="366">
          <cell r="A366" t="str">
            <v xml:space="preserve"> LsrAgy00731</v>
          </cell>
          <cell r="B366" t="str">
            <v>VERMILION PARISH POLICE JURY</v>
          </cell>
          <cell r="C366">
            <v>14911</v>
          </cell>
          <cell r="D366">
            <v>6829</v>
          </cell>
          <cell r="E366">
            <v>0.45800000000000002</v>
          </cell>
          <cell r="F366">
            <v>48796</v>
          </cell>
          <cell r="G366">
            <v>7.3000000000000004E-6</v>
          </cell>
          <cell r="H366">
            <v>7.7999999999999999E-6</v>
          </cell>
          <cell r="I366">
            <v>-4.9999999999999998E-7</v>
          </cell>
          <cell r="J366">
            <v>7346</v>
          </cell>
          <cell r="K366">
            <v>1056</v>
          </cell>
          <cell r="L366">
            <v>0</v>
          </cell>
          <cell r="M366">
            <v>279</v>
          </cell>
          <cell r="N366">
            <v>0</v>
          </cell>
          <cell r="O366">
            <v>0</v>
          </cell>
          <cell r="P366">
            <v>1334</v>
          </cell>
          <cell r="Q366">
            <v>-1762</v>
          </cell>
          <cell r="R366">
            <v>2403</v>
          </cell>
          <cell r="S366">
            <v>-640</v>
          </cell>
          <cell r="T366">
            <v>63894</v>
          </cell>
          <cell r="U366">
            <v>36004</v>
          </cell>
          <cell r="V366">
            <v>58739</v>
          </cell>
          <cell r="W366">
            <v>-3629</v>
          </cell>
          <cell r="X366">
            <v>0</v>
          </cell>
          <cell r="Y366">
            <v>-368</v>
          </cell>
          <cell r="Z366">
            <v>2749</v>
          </cell>
          <cell r="AA366">
            <v>6656</v>
          </cell>
          <cell r="AB366">
            <v>9405</v>
          </cell>
        </row>
        <row r="367">
          <cell r="A367" t="str">
            <v xml:space="preserve"> LsrAgy00128</v>
          </cell>
          <cell r="B367" t="str">
            <v>VERMILION PARISH SCHOOL BOARD</v>
          </cell>
          <cell r="C367">
            <v>84480</v>
          </cell>
          <cell r="D367">
            <v>34890</v>
          </cell>
          <cell r="E367">
            <v>0.41299999999999998</v>
          </cell>
          <cell r="F367">
            <v>249133</v>
          </cell>
          <cell r="G367">
            <v>3.7200000000000003E-5</v>
          </cell>
          <cell r="H367">
            <v>3.3200000000000001E-5</v>
          </cell>
          <cell r="I367">
            <v>3.9999999999999998E-6</v>
          </cell>
          <cell r="J367">
            <v>37506</v>
          </cell>
          <cell r="K367">
            <v>5393</v>
          </cell>
          <cell r="L367">
            <v>0</v>
          </cell>
          <cell r="M367">
            <v>1424</v>
          </cell>
          <cell r="N367">
            <v>0</v>
          </cell>
          <cell r="O367">
            <v>0</v>
          </cell>
          <cell r="P367">
            <v>6810</v>
          </cell>
          <cell r="Q367">
            <v>-8997</v>
          </cell>
          <cell r="R367">
            <v>12271</v>
          </cell>
          <cell r="S367">
            <v>-3266</v>
          </cell>
          <cell r="T367">
            <v>326219</v>
          </cell>
          <cell r="U367">
            <v>183825</v>
          </cell>
          <cell r="V367">
            <v>251135</v>
          </cell>
          <cell r="W367">
            <v>30239</v>
          </cell>
          <cell r="X367">
            <v>0</v>
          </cell>
          <cell r="Y367">
            <v>3068</v>
          </cell>
          <cell r="Z367">
            <v>14007</v>
          </cell>
          <cell r="AA367">
            <v>34010</v>
          </cell>
          <cell r="AB367">
            <v>48017</v>
          </cell>
        </row>
        <row r="368">
          <cell r="A368" t="str">
            <v xml:space="preserve"> LsrAgy00940</v>
          </cell>
          <cell r="B368" t="str">
            <v>VERNON PARISH SCHOOL BOARD</v>
          </cell>
          <cell r="C368">
            <v>18052</v>
          </cell>
          <cell r="D368">
            <v>7455</v>
          </cell>
          <cell r="E368">
            <v>0.41299999999999998</v>
          </cell>
          <cell r="F368">
            <v>53214</v>
          </cell>
          <cell r="G368">
            <v>7.9999999999999996E-6</v>
          </cell>
          <cell r="H368">
            <v>8.4999999999999999E-6</v>
          </cell>
          <cell r="I368">
            <v>-4.9999999999999998E-7</v>
          </cell>
          <cell r="J368">
            <v>8011</v>
          </cell>
          <cell r="K368">
            <v>1152</v>
          </cell>
          <cell r="L368">
            <v>0</v>
          </cell>
          <cell r="M368">
            <v>304</v>
          </cell>
          <cell r="N368">
            <v>0</v>
          </cell>
          <cell r="O368">
            <v>0</v>
          </cell>
          <cell r="P368">
            <v>1455</v>
          </cell>
          <cell r="Q368">
            <v>-1922</v>
          </cell>
          <cell r="R368">
            <v>2621</v>
          </cell>
          <cell r="S368">
            <v>-698</v>
          </cell>
          <cell r="T368">
            <v>69679</v>
          </cell>
          <cell r="U368">
            <v>39264</v>
          </cell>
          <cell r="V368">
            <v>63880</v>
          </cell>
          <cell r="W368">
            <v>-3780</v>
          </cell>
          <cell r="X368">
            <v>0</v>
          </cell>
          <cell r="Y368">
            <v>-383</v>
          </cell>
          <cell r="Z368">
            <v>3012</v>
          </cell>
          <cell r="AA368">
            <v>7244</v>
          </cell>
          <cell r="AB368">
            <v>10256</v>
          </cell>
        </row>
        <row r="369">
          <cell r="A369" t="str">
            <v xml:space="preserve"> LsrAgy00379</v>
          </cell>
          <cell r="B369" t="str">
            <v>WARE YOUTH CENTER</v>
          </cell>
          <cell r="C369">
            <v>4423787</v>
          </cell>
          <cell r="D369">
            <v>1827024</v>
          </cell>
          <cell r="E369">
            <v>0.41299999999999998</v>
          </cell>
          <cell r="F369">
            <v>13046959</v>
          </cell>
          <cell r="G369">
            <v>1.9492000000000001E-3</v>
          </cell>
          <cell r="H369">
            <v>1.9319999999999999E-3</v>
          </cell>
          <cell r="I369">
            <v>1.7200000000000001E-5</v>
          </cell>
          <cell r="J369">
            <v>1964181</v>
          </cell>
          <cell r="K369">
            <v>282428</v>
          </cell>
          <cell r="L369">
            <v>0</v>
          </cell>
          <cell r="M369">
            <v>74587</v>
          </cell>
          <cell r="N369">
            <v>0</v>
          </cell>
          <cell r="O369">
            <v>0</v>
          </cell>
          <cell r="P369">
            <v>356627</v>
          </cell>
          <cell r="Q369">
            <v>-471171</v>
          </cell>
          <cell r="R369">
            <v>642603</v>
          </cell>
          <cell r="S369">
            <v>-171043</v>
          </cell>
          <cell r="T369">
            <v>17083915</v>
          </cell>
          <cell r="U369">
            <v>9626803</v>
          </cell>
          <cell r="V369">
            <v>14605572</v>
          </cell>
          <cell r="W369">
            <v>129801</v>
          </cell>
          <cell r="X369">
            <v>0</v>
          </cell>
          <cell r="Y369">
            <v>13169</v>
          </cell>
          <cell r="Z369">
            <v>733957</v>
          </cell>
          <cell r="AA369">
            <v>1780677</v>
          </cell>
          <cell r="AB369">
            <v>2514634</v>
          </cell>
        </row>
        <row r="370">
          <cell r="A370" t="str">
            <v xml:space="preserve"> LsrAgy00945</v>
          </cell>
          <cell r="B370" t="str">
            <v>WARREN EASTON CHARTER HIGH SCHOOL</v>
          </cell>
          <cell r="C370">
            <v>91350</v>
          </cell>
          <cell r="D370">
            <v>37728</v>
          </cell>
          <cell r="E370">
            <v>0.41299999999999998</v>
          </cell>
          <cell r="F370">
            <v>269415</v>
          </cell>
          <cell r="G370">
            <v>4.0299999999999997E-5</v>
          </cell>
          <cell r="H370">
            <v>4.0299999999999997E-5</v>
          </cell>
          <cell r="I370">
            <v>-9.9999999999999995E-8</v>
          </cell>
          <cell r="J370">
            <v>40560</v>
          </cell>
          <cell r="K370">
            <v>5832</v>
          </cell>
          <cell r="L370">
            <v>0</v>
          </cell>
          <cell r="M370">
            <v>1540</v>
          </cell>
          <cell r="N370">
            <v>0</v>
          </cell>
          <cell r="O370">
            <v>0</v>
          </cell>
          <cell r="P370">
            <v>7364</v>
          </cell>
          <cell r="Q370">
            <v>-9729</v>
          </cell>
          <cell r="R370">
            <v>13269</v>
          </cell>
          <cell r="S370">
            <v>-3532</v>
          </cell>
          <cell r="T370">
            <v>352776</v>
          </cell>
          <cell r="U370">
            <v>198790</v>
          </cell>
          <cell r="V370">
            <v>304960</v>
          </cell>
          <cell r="W370">
            <v>-680</v>
          </cell>
          <cell r="X370">
            <v>0</v>
          </cell>
          <cell r="Y370">
            <v>-69</v>
          </cell>
          <cell r="Z370">
            <v>15175</v>
          </cell>
          <cell r="AA370">
            <v>36751</v>
          </cell>
          <cell r="AB370">
            <v>51926</v>
          </cell>
        </row>
        <row r="371">
          <cell r="A371" t="str">
            <v xml:space="preserve"> LsrAgy00749</v>
          </cell>
          <cell r="B371" t="str">
            <v>WASHINGTON PARISH POLICE JURY</v>
          </cell>
          <cell r="C371">
            <v>23622</v>
          </cell>
          <cell r="D371">
            <v>10559</v>
          </cell>
          <cell r="E371">
            <v>0.44700000000000001</v>
          </cell>
          <cell r="F371">
            <v>75369</v>
          </cell>
          <cell r="G371">
            <v>1.13E-5</v>
          </cell>
          <cell r="H371">
            <v>1.17E-5</v>
          </cell>
          <cell r="I371">
            <v>-3.9999999999999998E-7</v>
          </cell>
          <cell r="J371">
            <v>11347</v>
          </cell>
          <cell r="K371">
            <v>1632</v>
          </cell>
          <cell r="L371">
            <v>0</v>
          </cell>
          <cell r="M371">
            <v>431</v>
          </cell>
          <cell r="N371">
            <v>0</v>
          </cell>
          <cell r="O371">
            <v>0</v>
          </cell>
          <cell r="P371">
            <v>2060</v>
          </cell>
          <cell r="Q371">
            <v>-2722</v>
          </cell>
          <cell r="R371">
            <v>3712</v>
          </cell>
          <cell r="S371">
            <v>-988</v>
          </cell>
          <cell r="T371">
            <v>98690</v>
          </cell>
          <cell r="U371">
            <v>55612</v>
          </cell>
          <cell r="V371">
            <v>88373</v>
          </cell>
          <cell r="W371">
            <v>-3251</v>
          </cell>
          <cell r="X371">
            <v>0</v>
          </cell>
          <cell r="Y371">
            <v>-330</v>
          </cell>
          <cell r="Z371">
            <v>4255</v>
          </cell>
          <cell r="AA371">
            <v>10271</v>
          </cell>
          <cell r="AB371">
            <v>14526</v>
          </cell>
        </row>
        <row r="372">
          <cell r="A372" t="str">
            <v xml:space="preserve"> LsrAgy00927</v>
          </cell>
          <cell r="B372" t="str">
            <v>WASHINGTON PARISH SCHOOL SYSTEM</v>
          </cell>
          <cell r="C372">
            <v>38160</v>
          </cell>
          <cell r="D372">
            <v>15760</v>
          </cell>
          <cell r="E372">
            <v>0.41299999999999998</v>
          </cell>
          <cell r="F372">
            <v>112518</v>
          </cell>
          <cell r="G372">
            <v>1.6799999999999998E-5</v>
          </cell>
          <cell r="H372">
            <v>1.7900000000000001E-5</v>
          </cell>
          <cell r="I372">
            <v>-1.1000000000000001E-6</v>
          </cell>
          <cell r="J372">
            <v>16939</v>
          </cell>
          <cell r="K372">
            <v>2436</v>
          </cell>
          <cell r="L372">
            <v>0</v>
          </cell>
          <cell r="M372">
            <v>643</v>
          </cell>
          <cell r="N372">
            <v>0</v>
          </cell>
          <cell r="O372">
            <v>0</v>
          </cell>
          <cell r="P372">
            <v>3076</v>
          </cell>
          <cell r="Q372">
            <v>-4063</v>
          </cell>
          <cell r="R372">
            <v>5542</v>
          </cell>
          <cell r="S372">
            <v>-1475</v>
          </cell>
          <cell r="T372">
            <v>147333</v>
          </cell>
          <cell r="U372">
            <v>83022</v>
          </cell>
          <cell r="V372">
            <v>135622</v>
          </cell>
          <cell r="W372">
            <v>-8543</v>
          </cell>
          <cell r="X372">
            <v>0</v>
          </cell>
          <cell r="Y372">
            <v>-867</v>
          </cell>
          <cell r="Z372">
            <v>6326</v>
          </cell>
          <cell r="AA372">
            <v>15360</v>
          </cell>
          <cell r="AB372">
            <v>21686</v>
          </cell>
        </row>
        <row r="373">
          <cell r="A373" t="str">
            <v xml:space="preserve"> LsrAgy00796</v>
          </cell>
          <cell r="B373" t="str">
            <v>WEBSTER PARISH POLICE JURY</v>
          </cell>
          <cell r="C373">
            <v>10800</v>
          </cell>
          <cell r="D373">
            <v>4828</v>
          </cell>
          <cell r="E373">
            <v>0.44700000000000001</v>
          </cell>
          <cell r="F373">
            <v>34472</v>
          </cell>
          <cell r="G373">
            <v>5.2000000000000002E-6</v>
          </cell>
          <cell r="H373">
            <v>5.4999999999999999E-6</v>
          </cell>
          <cell r="I373">
            <v>-3.9999999999999998E-7</v>
          </cell>
          <cell r="J373">
            <v>5190</v>
          </cell>
          <cell r="K373">
            <v>746</v>
          </cell>
          <cell r="L373">
            <v>0</v>
          </cell>
          <cell r="M373">
            <v>197</v>
          </cell>
          <cell r="N373">
            <v>0</v>
          </cell>
          <cell r="O373">
            <v>0</v>
          </cell>
          <cell r="P373">
            <v>942</v>
          </cell>
          <cell r="Q373">
            <v>-1245</v>
          </cell>
          <cell r="R373">
            <v>1698</v>
          </cell>
          <cell r="S373">
            <v>-452</v>
          </cell>
          <cell r="T373">
            <v>45138</v>
          </cell>
          <cell r="U373">
            <v>25435</v>
          </cell>
          <cell r="V373">
            <v>41579</v>
          </cell>
          <cell r="W373">
            <v>-2646</v>
          </cell>
          <cell r="X373">
            <v>0</v>
          </cell>
          <cell r="Y373">
            <v>-268</v>
          </cell>
          <cell r="Z373">
            <v>1958</v>
          </cell>
          <cell r="AA373">
            <v>4686</v>
          </cell>
          <cell r="AB373">
            <v>6644</v>
          </cell>
        </row>
        <row r="374">
          <cell r="A374" t="str">
            <v xml:space="preserve"> LsrAgy00087</v>
          </cell>
          <cell r="B374" t="str">
            <v>WEBSTER PARISH SCHOOL BOARD</v>
          </cell>
          <cell r="C374">
            <v>69078</v>
          </cell>
          <cell r="D374">
            <v>28529</v>
          </cell>
          <cell r="E374">
            <v>0.41299999999999998</v>
          </cell>
          <cell r="F374">
            <v>203751</v>
          </cell>
          <cell r="G374">
            <v>3.04E-5</v>
          </cell>
          <cell r="H374">
            <v>2.94E-5</v>
          </cell>
          <cell r="I374">
            <v>9.9999999999999995E-7</v>
          </cell>
          <cell r="J374">
            <v>30674</v>
          </cell>
          <cell r="K374">
            <v>4411</v>
          </cell>
          <cell r="L374">
            <v>0</v>
          </cell>
          <cell r="M374">
            <v>1165</v>
          </cell>
          <cell r="N374">
            <v>0</v>
          </cell>
          <cell r="O374">
            <v>0</v>
          </cell>
          <cell r="P374">
            <v>5569</v>
          </cell>
          <cell r="Q374">
            <v>-7358</v>
          </cell>
          <cell r="R374">
            <v>10035</v>
          </cell>
          <cell r="S374">
            <v>-2671</v>
          </cell>
          <cell r="T374">
            <v>266795</v>
          </cell>
          <cell r="U374">
            <v>150339</v>
          </cell>
          <cell r="V374">
            <v>222483</v>
          </cell>
          <cell r="W374">
            <v>7635</v>
          </cell>
          <cell r="X374">
            <v>0</v>
          </cell>
          <cell r="Y374">
            <v>775</v>
          </cell>
          <cell r="Z374">
            <v>11447</v>
          </cell>
          <cell r="AA374">
            <v>27823</v>
          </cell>
          <cell r="AB374">
            <v>39270</v>
          </cell>
        </row>
        <row r="375">
          <cell r="A375" t="str">
            <v xml:space="preserve"> LsrAgy00707</v>
          </cell>
          <cell r="B375" t="str">
            <v>WEST BATON ROUGE PARISH COUNCIL</v>
          </cell>
          <cell r="C375">
            <v>16702</v>
          </cell>
          <cell r="D375">
            <v>7650</v>
          </cell>
          <cell r="E375">
            <v>0.45800000000000002</v>
          </cell>
          <cell r="F375">
            <v>54619</v>
          </cell>
          <cell r="G375">
            <v>8.1999999999999994E-6</v>
          </cell>
          <cell r="H375">
            <v>7.4000000000000003E-6</v>
          </cell>
          <cell r="I375">
            <v>6.9999999999999997E-7</v>
          </cell>
          <cell r="J375">
            <v>8223</v>
          </cell>
          <cell r="K375">
            <v>1182</v>
          </cell>
          <cell r="L375">
            <v>0</v>
          </cell>
          <cell r="M375">
            <v>312</v>
          </cell>
          <cell r="N375">
            <v>0</v>
          </cell>
          <cell r="O375">
            <v>0</v>
          </cell>
          <cell r="P375">
            <v>1493</v>
          </cell>
          <cell r="Q375">
            <v>-1972</v>
          </cell>
          <cell r="R375">
            <v>2690</v>
          </cell>
          <cell r="S375">
            <v>-716</v>
          </cell>
          <cell r="T375">
            <v>71519</v>
          </cell>
          <cell r="U375">
            <v>40301</v>
          </cell>
          <cell r="V375">
            <v>56244</v>
          </cell>
          <cell r="W375">
            <v>5443</v>
          </cell>
          <cell r="X375">
            <v>0</v>
          </cell>
          <cell r="Y375">
            <v>552</v>
          </cell>
          <cell r="Z375">
            <v>3088</v>
          </cell>
          <cell r="AA375">
            <v>7439</v>
          </cell>
          <cell r="AB375">
            <v>10527</v>
          </cell>
        </row>
        <row r="376">
          <cell r="A376" t="str">
            <v xml:space="preserve"> LsrAgy00505</v>
          </cell>
          <cell r="B376" t="str">
            <v>WEST FELICIANA PARISH SCHOOL BOARD</v>
          </cell>
          <cell r="C376">
            <v>48323</v>
          </cell>
          <cell r="D376">
            <v>19957</v>
          </cell>
          <cell r="E376">
            <v>0.41299999999999998</v>
          </cell>
          <cell r="F376">
            <v>142505</v>
          </cell>
          <cell r="G376">
            <v>2.1299999999999999E-5</v>
          </cell>
          <cell r="H376">
            <v>3.1900000000000003E-5</v>
          </cell>
          <cell r="I376">
            <v>-1.0699999999999999E-5</v>
          </cell>
          <cell r="J376">
            <v>21454</v>
          </cell>
          <cell r="K376">
            <v>3085</v>
          </cell>
          <cell r="L376">
            <v>0</v>
          </cell>
          <cell r="M376">
            <v>815</v>
          </cell>
          <cell r="N376">
            <v>0</v>
          </cell>
          <cell r="O376">
            <v>0</v>
          </cell>
          <cell r="P376">
            <v>3895</v>
          </cell>
          <cell r="Q376">
            <v>-5146</v>
          </cell>
          <cell r="R376">
            <v>7019</v>
          </cell>
          <cell r="S376">
            <v>-1868</v>
          </cell>
          <cell r="T376">
            <v>186599</v>
          </cell>
          <cell r="U376">
            <v>105149</v>
          </cell>
          <cell r="V376">
            <v>241458</v>
          </cell>
          <cell r="W376">
            <v>-80511</v>
          </cell>
          <cell r="X376">
            <v>0</v>
          </cell>
          <cell r="Y376">
            <v>-8168</v>
          </cell>
          <cell r="Z376">
            <v>8020</v>
          </cell>
          <cell r="AA376">
            <v>19446</v>
          </cell>
          <cell r="AB376">
            <v>27466</v>
          </cell>
        </row>
        <row r="377">
          <cell r="A377" t="str">
            <v xml:space="preserve"> 2028W</v>
          </cell>
          <cell r="B377" t="str">
            <v>WEST JEFF LEVEE DIST/SE LA FP AUTH WEST</v>
          </cell>
          <cell r="C377">
            <v>2626717</v>
          </cell>
          <cell r="D377">
            <v>1084834</v>
          </cell>
          <cell r="E377">
            <v>0.41299999999999998</v>
          </cell>
          <cell r="F377">
            <v>7746889</v>
          </cell>
          <cell r="G377">
            <v>1.1574000000000001E-3</v>
          </cell>
          <cell r="H377">
            <v>1.1601999999999999E-3</v>
          </cell>
          <cell r="I377">
            <v>-2.7999999999999999E-6</v>
          </cell>
          <cell r="J377">
            <v>1166271</v>
          </cell>
          <cell r="K377">
            <v>167697</v>
          </cell>
          <cell r="L377">
            <v>0</v>
          </cell>
          <cell r="M377">
            <v>44287</v>
          </cell>
          <cell r="N377">
            <v>0</v>
          </cell>
          <cell r="O377">
            <v>0</v>
          </cell>
          <cell r="P377">
            <v>211754</v>
          </cell>
          <cell r="Q377">
            <v>-279767</v>
          </cell>
          <cell r="R377">
            <v>381558</v>
          </cell>
          <cell r="S377">
            <v>-101560</v>
          </cell>
          <cell r="T377">
            <v>10143912</v>
          </cell>
          <cell r="U377">
            <v>5716104</v>
          </cell>
          <cell r="V377">
            <v>8770737</v>
          </cell>
          <cell r="W377">
            <v>-21318</v>
          </cell>
          <cell r="X377">
            <v>0</v>
          </cell>
          <cell r="Y377">
            <v>-2163</v>
          </cell>
          <cell r="Z377">
            <v>435811</v>
          </cell>
          <cell r="AA377">
            <v>1057302</v>
          </cell>
          <cell r="AB377">
            <v>1493113</v>
          </cell>
        </row>
        <row r="378">
          <cell r="A378" t="str">
            <v xml:space="preserve"> LsrAgy00797</v>
          </cell>
          <cell r="B378" t="str">
            <v>WINN PARISH POLICE JURY</v>
          </cell>
          <cell r="C378">
            <v>2400</v>
          </cell>
          <cell r="D378">
            <v>1073</v>
          </cell>
          <cell r="E378">
            <v>0.44700000000000001</v>
          </cell>
          <cell r="F378">
            <v>7631</v>
          </cell>
          <cell r="G378">
            <v>1.1000000000000001E-6</v>
          </cell>
          <cell r="H378">
            <v>1.1999999999999999E-6</v>
          </cell>
          <cell r="I378">
            <v>-9.9999999999999995E-8</v>
          </cell>
          <cell r="J378">
            <v>1149</v>
          </cell>
          <cell r="K378">
            <v>165</v>
          </cell>
          <cell r="L378">
            <v>0</v>
          </cell>
          <cell r="M378">
            <v>44</v>
          </cell>
          <cell r="N378">
            <v>0</v>
          </cell>
          <cell r="O378">
            <v>0</v>
          </cell>
          <cell r="P378">
            <v>209</v>
          </cell>
          <cell r="Q378">
            <v>-276</v>
          </cell>
          <cell r="R378">
            <v>376</v>
          </cell>
          <cell r="S378">
            <v>-100</v>
          </cell>
          <cell r="T378">
            <v>9992</v>
          </cell>
          <cell r="U378">
            <v>5630</v>
          </cell>
          <cell r="V378">
            <v>9223</v>
          </cell>
          <cell r="W378">
            <v>-605</v>
          </cell>
          <cell r="X378">
            <v>0</v>
          </cell>
          <cell r="Y378">
            <v>-61</v>
          </cell>
          <cell r="Z378">
            <v>414</v>
          </cell>
          <cell r="AA378">
            <v>1057</v>
          </cell>
          <cell r="AB378">
            <v>1471</v>
          </cell>
        </row>
        <row r="379">
          <cell r="A379" t="str">
            <v xml:space="preserve"> LsrAgy00513</v>
          </cell>
          <cell r="B379" t="str">
            <v>WINN PARISH SCHOOL BOARD</v>
          </cell>
          <cell r="C379">
            <v>37060</v>
          </cell>
          <cell r="D379">
            <v>15306</v>
          </cell>
          <cell r="E379">
            <v>0.41299999999999998</v>
          </cell>
          <cell r="F379">
            <v>109305</v>
          </cell>
          <cell r="G379">
            <v>1.63E-5</v>
          </cell>
          <cell r="H379">
            <v>0</v>
          </cell>
          <cell r="I379">
            <v>1.63E-5</v>
          </cell>
          <cell r="J379">
            <v>16456</v>
          </cell>
          <cell r="K379">
            <v>2366</v>
          </cell>
          <cell r="L379">
            <v>0</v>
          </cell>
          <cell r="M379">
            <v>625</v>
          </cell>
          <cell r="N379">
            <v>0</v>
          </cell>
          <cell r="O379">
            <v>0</v>
          </cell>
          <cell r="P379">
            <v>2988</v>
          </cell>
          <cell r="Q379">
            <v>-3947</v>
          </cell>
          <cell r="R379">
            <v>5384</v>
          </cell>
          <cell r="S379">
            <v>-1433</v>
          </cell>
          <cell r="T379">
            <v>143126</v>
          </cell>
          <cell r="U379">
            <v>80652</v>
          </cell>
          <cell r="V379">
            <v>0</v>
          </cell>
          <cell r="W379">
            <v>123451</v>
          </cell>
          <cell r="X379">
            <v>0</v>
          </cell>
          <cell r="Y379">
            <v>12525</v>
          </cell>
          <cell r="Z379">
            <v>6138</v>
          </cell>
          <cell r="AA379">
            <v>14929</v>
          </cell>
          <cell r="AB379">
            <v>21067</v>
          </cell>
        </row>
        <row r="380">
          <cell r="A380" t="str">
            <v xml:space="preserve"> LsrAgy00618</v>
          </cell>
          <cell r="B380" t="str">
            <v>WINNFIELD CITY COURT</v>
          </cell>
          <cell r="C380">
            <v>12776</v>
          </cell>
          <cell r="D380">
            <v>5711</v>
          </cell>
          <cell r="E380">
            <v>0.44700000000000001</v>
          </cell>
          <cell r="F380">
            <v>40764</v>
          </cell>
          <cell r="G380">
            <v>6.1E-6</v>
          </cell>
          <cell r="H380">
            <v>4.0999999999999997E-6</v>
          </cell>
          <cell r="I380">
            <v>1.9999999999999999E-6</v>
          </cell>
          <cell r="J380">
            <v>6137</v>
          </cell>
          <cell r="K380">
            <v>882</v>
          </cell>
          <cell r="L380">
            <v>0</v>
          </cell>
          <cell r="M380">
            <v>233</v>
          </cell>
          <cell r="N380">
            <v>0</v>
          </cell>
          <cell r="O380">
            <v>0</v>
          </cell>
          <cell r="P380">
            <v>1114</v>
          </cell>
          <cell r="Q380">
            <v>-1472</v>
          </cell>
          <cell r="R380">
            <v>2008</v>
          </cell>
          <cell r="S380">
            <v>-534</v>
          </cell>
          <cell r="T380">
            <v>53377</v>
          </cell>
          <cell r="U380">
            <v>30078</v>
          </cell>
          <cell r="V380">
            <v>30617</v>
          </cell>
          <cell r="W380">
            <v>15422</v>
          </cell>
          <cell r="X380">
            <v>0</v>
          </cell>
          <cell r="Y380">
            <v>1565</v>
          </cell>
          <cell r="Z380">
            <v>2297</v>
          </cell>
          <cell r="AA380">
            <v>5560</v>
          </cell>
          <cell r="AB380">
            <v>7857</v>
          </cell>
        </row>
        <row r="381">
          <cell r="A381" t="str">
            <v xml:space="preserve"> LsrAgy00539</v>
          </cell>
          <cell r="B381" t="str">
            <v>WINNSBORO CITY COURT</v>
          </cell>
          <cell r="C381">
            <v>21788</v>
          </cell>
          <cell r="D381">
            <v>9739</v>
          </cell>
          <cell r="E381">
            <v>0.44700000000000001</v>
          </cell>
          <cell r="F381">
            <v>69546</v>
          </cell>
          <cell r="G381">
            <v>1.04E-5</v>
          </cell>
          <cell r="H381">
            <v>8.8999999999999995E-6</v>
          </cell>
          <cell r="I381">
            <v>1.5E-6</v>
          </cell>
          <cell r="J381">
            <v>10470</v>
          </cell>
          <cell r="K381">
            <v>1505</v>
          </cell>
          <cell r="L381">
            <v>0</v>
          </cell>
          <cell r="M381">
            <v>398</v>
          </cell>
          <cell r="N381">
            <v>0</v>
          </cell>
          <cell r="O381">
            <v>0</v>
          </cell>
          <cell r="P381">
            <v>1901</v>
          </cell>
          <cell r="Q381">
            <v>-2512</v>
          </cell>
          <cell r="R381">
            <v>3425</v>
          </cell>
          <cell r="S381">
            <v>-912</v>
          </cell>
          <cell r="T381">
            <v>91064</v>
          </cell>
          <cell r="U381">
            <v>51315</v>
          </cell>
          <cell r="V381">
            <v>67508</v>
          </cell>
          <cell r="W381">
            <v>11037</v>
          </cell>
          <cell r="X381">
            <v>0</v>
          </cell>
          <cell r="Y381">
            <v>1120</v>
          </cell>
          <cell r="Z381">
            <v>3916</v>
          </cell>
          <cell r="AA381">
            <v>9488</v>
          </cell>
          <cell r="AB381">
            <v>13404</v>
          </cell>
        </row>
        <row r="382">
          <cell r="A382" t="str">
            <v xml:space="preserve"> 16-514</v>
          </cell>
          <cell r="B382" t="str">
            <v>WLF - OFFICE OF FISHERIES</v>
          </cell>
          <cell r="C382">
            <v>12486356</v>
          </cell>
          <cell r="D382">
            <v>5156865</v>
          </cell>
          <cell r="E382">
            <v>0.41299999999999998</v>
          </cell>
          <cell r="F382">
            <v>36825718</v>
          </cell>
          <cell r="G382">
            <v>5.5017E-3</v>
          </cell>
          <cell r="H382">
            <v>5.9001000000000001E-3</v>
          </cell>
          <cell r="I382">
            <v>-3.9839999999999998E-4</v>
          </cell>
          <cell r="J382">
            <v>5544004</v>
          </cell>
          <cell r="K382">
            <v>797168</v>
          </cell>
          <cell r="L382">
            <v>0</v>
          </cell>
          <cell r="M382">
            <v>210525</v>
          </cell>
          <cell r="N382">
            <v>0</v>
          </cell>
          <cell r="O382">
            <v>0</v>
          </cell>
          <cell r="P382">
            <v>1006598</v>
          </cell>
          <cell r="Q382">
            <v>-1329904</v>
          </cell>
          <cell r="R382">
            <v>1813779</v>
          </cell>
          <cell r="S382">
            <v>-482779</v>
          </cell>
          <cell r="T382">
            <v>48220239</v>
          </cell>
          <cell r="U382">
            <v>27172151</v>
          </cell>
          <cell r="V382">
            <v>44603384</v>
          </cell>
          <cell r="W382">
            <v>-3012028</v>
          </cell>
          <cell r="X382">
            <v>0</v>
          </cell>
          <cell r="Y382">
            <v>-305585</v>
          </cell>
          <cell r="Z382">
            <v>2071625</v>
          </cell>
          <cell r="AA382">
            <v>5026060</v>
          </cell>
          <cell r="AB382">
            <v>7097685</v>
          </cell>
        </row>
        <row r="383">
          <cell r="A383" t="str">
            <v xml:space="preserve"> 16-511</v>
          </cell>
          <cell r="B383" t="str">
            <v>WLF - OFFICE OF MGT AND FINANCE</v>
          </cell>
          <cell r="C383">
            <v>2788165</v>
          </cell>
          <cell r="D383">
            <v>1151512</v>
          </cell>
          <cell r="E383">
            <v>0.41299999999999998</v>
          </cell>
          <cell r="F383">
            <v>8223067</v>
          </cell>
          <cell r="G383">
            <v>1.2285E-3</v>
          </cell>
          <cell r="H383">
            <v>1.2109E-3</v>
          </cell>
          <cell r="I383">
            <v>1.7600000000000001E-5</v>
          </cell>
          <cell r="J383">
            <v>1237958</v>
          </cell>
          <cell r="K383">
            <v>178005</v>
          </cell>
          <cell r="L383">
            <v>0</v>
          </cell>
          <cell r="M383">
            <v>47010</v>
          </cell>
          <cell r="N383">
            <v>0</v>
          </cell>
          <cell r="O383">
            <v>0</v>
          </cell>
          <cell r="P383">
            <v>224770</v>
          </cell>
          <cell r="Q383">
            <v>-296963</v>
          </cell>
          <cell r="R383">
            <v>405011</v>
          </cell>
          <cell r="S383">
            <v>-107803</v>
          </cell>
          <cell r="T383">
            <v>10767427</v>
          </cell>
          <cell r="U383">
            <v>6067456</v>
          </cell>
          <cell r="V383">
            <v>9154091</v>
          </cell>
          <cell r="W383">
            <v>133127</v>
          </cell>
          <cell r="X383">
            <v>0</v>
          </cell>
          <cell r="Y383">
            <v>13506</v>
          </cell>
          <cell r="Z383">
            <v>462583</v>
          </cell>
          <cell r="AA383">
            <v>1122308</v>
          </cell>
          <cell r="AB383">
            <v>1584891</v>
          </cell>
        </row>
        <row r="384">
          <cell r="A384" t="str">
            <v xml:space="preserve"> 16-512</v>
          </cell>
          <cell r="B384" t="str">
            <v>WLF - OFFICE OF THE SECRETARY</v>
          </cell>
          <cell r="C384">
            <v>16794471</v>
          </cell>
          <cell r="D384">
            <v>8220992</v>
          </cell>
          <cell r="E384">
            <v>0.48950579999999999</v>
          </cell>
          <cell r="F384">
            <v>58706996</v>
          </cell>
          <cell r="G384">
            <v>8.7706999999999993E-3</v>
          </cell>
          <cell r="H384">
            <v>9.5063999999999999E-3</v>
          </cell>
          <cell r="I384">
            <v>-7.3559999999999999E-4</v>
          </cell>
          <cell r="J384">
            <v>8838166</v>
          </cell>
          <cell r="K384">
            <v>1270833</v>
          </cell>
          <cell r="L384">
            <v>0</v>
          </cell>
          <cell r="M384">
            <v>335616</v>
          </cell>
          <cell r="N384">
            <v>0</v>
          </cell>
          <cell r="O384">
            <v>0</v>
          </cell>
          <cell r="P384">
            <v>1604703</v>
          </cell>
          <cell r="Q384">
            <v>-2120113</v>
          </cell>
          <cell r="R384">
            <v>2891499</v>
          </cell>
          <cell r="S384">
            <v>-769639</v>
          </cell>
          <cell r="T384">
            <v>76871966</v>
          </cell>
          <cell r="U384">
            <v>43317428</v>
          </cell>
          <cell r="V384">
            <v>71865552</v>
          </cell>
          <cell r="W384">
            <v>-5561248</v>
          </cell>
          <cell r="X384">
            <v>0</v>
          </cell>
          <cell r="Y384">
            <v>-564216</v>
          </cell>
          <cell r="Z384">
            <v>3302544</v>
          </cell>
          <cell r="AA384">
            <v>8012476</v>
          </cell>
          <cell r="AB384">
            <v>11315020</v>
          </cell>
        </row>
        <row r="385">
          <cell r="A385" t="str">
            <v xml:space="preserve"> 16-513</v>
          </cell>
          <cell r="B385" t="str">
            <v>WLF - OFFICE OF WILDLIFE</v>
          </cell>
          <cell r="C385">
            <v>12231348</v>
          </cell>
          <cell r="D385">
            <v>5051547</v>
          </cell>
          <cell r="E385">
            <v>0.41299999999999998</v>
          </cell>
          <cell r="F385">
            <v>36073633</v>
          </cell>
          <cell r="G385">
            <v>5.3892999999999996E-3</v>
          </cell>
          <cell r="H385">
            <v>5.9627999999999999E-3</v>
          </cell>
          <cell r="I385">
            <v>-5.7339999999999995E-4</v>
          </cell>
          <cell r="J385">
            <v>5430779</v>
          </cell>
          <cell r="K385">
            <v>780888</v>
          </cell>
          <cell r="L385">
            <v>0</v>
          </cell>
          <cell r="M385">
            <v>206225</v>
          </cell>
          <cell r="N385">
            <v>0</v>
          </cell>
          <cell r="O385">
            <v>0</v>
          </cell>
          <cell r="P385">
            <v>986040</v>
          </cell>
          <cell r="Q385">
            <v>-1302744</v>
          </cell>
          <cell r="R385">
            <v>1776737</v>
          </cell>
          <cell r="S385">
            <v>-472919</v>
          </cell>
          <cell r="T385">
            <v>47235446</v>
          </cell>
          <cell r="U385">
            <v>26617219</v>
          </cell>
          <cell r="V385">
            <v>45076926</v>
          </cell>
          <cell r="W385">
            <v>-4334983</v>
          </cell>
          <cell r="X385">
            <v>0</v>
          </cell>
          <cell r="Y385">
            <v>-439806</v>
          </cell>
          <cell r="Z385">
            <v>2029302</v>
          </cell>
          <cell r="AA385">
            <v>4923428</v>
          </cell>
          <cell r="AB385">
            <v>6952730</v>
          </cell>
        </row>
        <row r="386">
          <cell r="A386" t="str">
            <v xml:space="preserve"> 14-474</v>
          </cell>
          <cell r="B386" t="str">
            <v>WORKFORCE SUPPORT AND TRAINING</v>
          </cell>
          <cell r="C386">
            <v>41130290</v>
          </cell>
          <cell r="D386">
            <v>16986810</v>
          </cell>
          <cell r="E386">
            <v>0.41299999999999998</v>
          </cell>
          <cell r="F386">
            <v>121304605</v>
          </cell>
          <cell r="G386">
            <v>1.8122699999999999E-2</v>
          </cell>
          <cell r="H386">
            <v>1.8054500000000001E-2</v>
          </cell>
          <cell r="I386">
            <v>6.8200000000000004E-5</v>
          </cell>
          <cell r="J386">
            <v>18262052</v>
          </cell>
          <cell r="K386">
            <v>2625887</v>
          </cell>
          <cell r="L386">
            <v>0</v>
          </cell>
          <cell r="M386">
            <v>693473</v>
          </cell>
          <cell r="N386">
            <v>0</v>
          </cell>
          <cell r="O386">
            <v>0</v>
          </cell>
          <cell r="P386">
            <v>3315751</v>
          </cell>
          <cell r="Q386">
            <v>-4380730</v>
          </cell>
          <cell r="R386">
            <v>5974622</v>
          </cell>
          <cell r="S386">
            <v>-1590284</v>
          </cell>
          <cell r="T386">
            <v>158838370</v>
          </cell>
          <cell r="U386">
            <v>89505575</v>
          </cell>
          <cell r="V386">
            <v>136487207</v>
          </cell>
          <cell r="W386">
            <v>515499</v>
          </cell>
          <cell r="X386">
            <v>0</v>
          </cell>
          <cell r="Y386">
            <v>52300</v>
          </cell>
          <cell r="Z386">
            <v>6823972</v>
          </cell>
          <cell r="AA386">
            <v>16555935</v>
          </cell>
          <cell r="AB386">
            <v>23379907</v>
          </cell>
        </row>
        <row r="387">
          <cell r="A387" t="str">
            <v xml:space="preserve"> LsrAgy00514</v>
          </cell>
          <cell r="B387" t="str">
            <v>ZACHARY CITY COURT</v>
          </cell>
          <cell r="C387">
            <v>89244</v>
          </cell>
          <cell r="D387">
            <v>39892</v>
          </cell>
          <cell r="E387">
            <v>0.44700000000000001</v>
          </cell>
          <cell r="F387">
            <v>284877</v>
          </cell>
          <cell r="G387">
            <v>4.2599999999999999E-5</v>
          </cell>
          <cell r="H387">
            <v>3.3699999999999999E-5</v>
          </cell>
          <cell r="I387">
            <v>8.8000000000000004E-6</v>
          </cell>
          <cell r="J387">
            <v>42887</v>
          </cell>
          <cell r="K387">
            <v>6167</v>
          </cell>
          <cell r="L387">
            <v>0</v>
          </cell>
          <cell r="M387">
            <v>1629</v>
          </cell>
          <cell r="N387">
            <v>0</v>
          </cell>
          <cell r="O387">
            <v>0</v>
          </cell>
          <cell r="P387">
            <v>7787</v>
          </cell>
          <cell r="Q387">
            <v>-10288</v>
          </cell>
          <cell r="R387">
            <v>14031</v>
          </cell>
          <cell r="S387">
            <v>-3735</v>
          </cell>
          <cell r="T387">
            <v>373022</v>
          </cell>
          <cell r="U387">
            <v>210198</v>
          </cell>
          <cell r="V387">
            <v>255066</v>
          </cell>
          <cell r="W387">
            <v>66677</v>
          </cell>
          <cell r="X387">
            <v>0</v>
          </cell>
          <cell r="Y387">
            <v>6765</v>
          </cell>
          <cell r="Z387">
            <v>16041</v>
          </cell>
          <cell r="AA387">
            <v>38865</v>
          </cell>
          <cell r="AB387">
            <v>54906</v>
          </cell>
        </row>
        <row r="388">
          <cell r="A388" t="str">
            <v xml:space="preserve"> LsrAgy00121</v>
          </cell>
          <cell r="B388" t="str">
            <v>ZACHARY SCHOOL BOARD</v>
          </cell>
          <cell r="C388">
            <v>63035</v>
          </cell>
          <cell r="D388">
            <v>26033</v>
          </cell>
          <cell r="E388">
            <v>0.41299999999999998</v>
          </cell>
          <cell r="F388">
            <v>185879</v>
          </cell>
          <cell r="G388">
            <v>2.7800000000000001E-5</v>
          </cell>
          <cell r="H388">
            <v>1.6399999999999999E-5</v>
          </cell>
          <cell r="I388">
            <v>1.1399999999999999E-5</v>
          </cell>
          <cell r="J388">
            <v>27984</v>
          </cell>
          <cell r="K388">
            <v>4024</v>
          </cell>
          <cell r="L388">
            <v>0</v>
          </cell>
          <cell r="M388">
            <v>1063</v>
          </cell>
          <cell r="N388">
            <v>0</v>
          </cell>
          <cell r="O388">
            <v>0</v>
          </cell>
          <cell r="P388">
            <v>5081</v>
          </cell>
          <cell r="Q388">
            <v>-6713</v>
          </cell>
          <cell r="R388">
            <v>9155</v>
          </cell>
          <cell r="S388">
            <v>-2437</v>
          </cell>
          <cell r="T388">
            <v>243394</v>
          </cell>
          <cell r="U388">
            <v>137153</v>
          </cell>
          <cell r="V388">
            <v>123753</v>
          </cell>
          <cell r="W388">
            <v>86181</v>
          </cell>
          <cell r="X388">
            <v>0</v>
          </cell>
          <cell r="Y388">
            <v>8744</v>
          </cell>
          <cell r="Z388">
            <v>10468</v>
          </cell>
          <cell r="AA388">
            <v>25358</v>
          </cell>
          <cell r="AB388">
            <v>35826</v>
          </cell>
        </row>
        <row r="389">
          <cell r="C389">
            <v>2232283452</v>
          </cell>
          <cell r="D389">
            <v>937323603</v>
          </cell>
          <cell r="E389">
            <v>0.41989452645908876</v>
          </cell>
          <cell r="F389">
            <v>6693528340</v>
          </cell>
          <cell r="G389">
            <v>0.99999999999999967</v>
          </cell>
          <cell r="H389">
            <v>1</v>
          </cell>
          <cell r="I389">
            <v>1.6500201812513771E-18</v>
          </cell>
          <cell r="J389">
            <v>1007691009</v>
          </cell>
          <cell r="K389">
            <v>144895145</v>
          </cell>
          <cell r="L389">
            <v>0</v>
          </cell>
          <cell r="M389">
            <v>38265497</v>
          </cell>
          <cell r="N389">
            <v>0</v>
          </cell>
          <cell r="O389">
            <v>0</v>
          </cell>
          <cell r="P389">
            <v>182961534</v>
          </cell>
          <cell r="Q389">
            <v>-241726533</v>
          </cell>
          <cell r="R389">
            <v>329676704</v>
          </cell>
          <cell r="S389">
            <v>-87751063</v>
          </cell>
          <cell r="T389">
            <v>8764622972</v>
          </cell>
          <cell r="U389">
            <v>4938873543</v>
          </cell>
          <cell r="V389">
            <v>7559741805</v>
          </cell>
          <cell r="W389">
            <v>0</v>
          </cell>
          <cell r="X389">
            <v>0</v>
          </cell>
          <cell r="Y389">
            <v>0</v>
          </cell>
          <cell r="Z389">
            <v>376542786</v>
          </cell>
          <cell r="AA389">
            <v>913548946</v>
          </cell>
          <cell r="AB389">
            <v>1290091732</v>
          </cell>
        </row>
        <row r="392">
          <cell r="A392" t="str">
            <v>Check Figure</v>
          </cell>
          <cell r="F392">
            <v>6693528340</v>
          </cell>
          <cell r="G392">
            <v>1</v>
          </cell>
          <cell r="H392">
            <v>1</v>
          </cell>
          <cell r="I392">
            <v>0</v>
          </cell>
          <cell r="J392">
            <v>1007691009</v>
          </cell>
          <cell r="K392">
            <v>144895145</v>
          </cell>
          <cell r="L392">
            <v>0</v>
          </cell>
          <cell r="M392">
            <v>38265497</v>
          </cell>
          <cell r="N392">
            <v>0</v>
          </cell>
          <cell r="O392">
            <v>0</v>
          </cell>
          <cell r="P392">
            <v>182961534</v>
          </cell>
          <cell r="Q392">
            <v>-241726533</v>
          </cell>
          <cell r="R392">
            <v>329676704</v>
          </cell>
          <cell r="S392">
            <v>-87751063</v>
          </cell>
          <cell r="T392">
            <v>8764622972</v>
          </cell>
          <cell r="U392">
            <v>4938873543</v>
          </cell>
          <cell r="V392">
            <v>7559741805</v>
          </cell>
          <cell r="W392">
            <v>0</v>
          </cell>
          <cell r="X392">
            <v>0</v>
          </cell>
          <cell r="Y392">
            <v>0</v>
          </cell>
          <cell r="Z392">
            <v>376542786</v>
          </cell>
          <cell r="AA392">
            <v>913548946</v>
          </cell>
          <cell r="AB392">
            <v>1290091732</v>
          </cell>
        </row>
        <row r="393">
          <cell r="A393" t="str">
            <v>Difference</v>
          </cell>
          <cell r="F393">
            <v>0</v>
          </cell>
          <cell r="G393">
            <v>0</v>
          </cell>
          <cell r="H393">
            <v>0</v>
          </cell>
          <cell r="I393">
            <v>-1.6500201812513771E-18</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0"/>
  <sheetViews>
    <sheetView view="pageBreakPreview" topLeftCell="A11" zoomScale="90" zoomScaleNormal="90" zoomScaleSheetLayoutView="90" workbookViewId="0">
      <selection activeCell="B44" sqref="B44:J44"/>
    </sheetView>
  </sheetViews>
  <sheetFormatPr defaultColWidth="9.140625" defaultRowHeight="15" x14ac:dyDescent="0.3"/>
  <cols>
    <col min="1" max="1" width="4.42578125" style="8" customWidth="1"/>
    <col min="2" max="2" width="54.28515625" style="8" customWidth="1"/>
    <col min="3" max="3" width="1.28515625" style="8" customWidth="1"/>
    <col min="4" max="4" width="21" style="8" customWidth="1"/>
    <col min="5" max="5" width="1.28515625" style="8" customWidth="1"/>
    <col min="6" max="6" width="17.5703125" style="8" customWidth="1"/>
    <col min="7" max="7" width="1.28515625" style="8" customWidth="1"/>
    <col min="8" max="8" width="17" style="8" bestFit="1" customWidth="1"/>
    <col min="9" max="9" width="1.28515625" style="8" customWidth="1"/>
    <col min="10" max="10" width="17" style="8" customWidth="1"/>
    <col min="11" max="11" width="1.28515625" style="8" customWidth="1"/>
    <col min="12" max="12" width="11.28515625" style="8" customWidth="1"/>
    <col min="13" max="13" width="17.42578125" style="8" customWidth="1"/>
    <col min="14" max="14" width="15" style="8" bestFit="1" customWidth="1"/>
    <col min="15" max="15" width="14.42578125" style="8" customWidth="1"/>
    <col min="16" max="16" width="13.85546875" style="8" bestFit="1" customWidth="1"/>
    <col min="17" max="17" width="9.140625" style="8"/>
    <col min="18" max="19" width="8.42578125" style="8" bestFit="1" customWidth="1"/>
    <col min="20" max="16384" width="9.140625" style="8"/>
  </cols>
  <sheetData>
    <row r="1" spans="1:20" ht="18" customHeight="1" x14ac:dyDescent="0.4">
      <c r="A1" s="7"/>
      <c r="J1" s="9" t="s">
        <v>42</v>
      </c>
      <c r="T1" s="10"/>
    </row>
    <row r="2" spans="1:20" ht="18" customHeight="1" x14ac:dyDescent="0.4">
      <c r="A2" s="7"/>
      <c r="T2" s="10"/>
    </row>
    <row r="3" spans="1:20" ht="18" customHeight="1" x14ac:dyDescent="0.3">
      <c r="T3" s="10"/>
    </row>
    <row r="4" spans="1:20" ht="21" x14ac:dyDescent="0.4">
      <c r="B4" s="110" t="s">
        <v>0</v>
      </c>
      <c r="C4" s="110"/>
      <c r="D4" s="110"/>
      <c r="E4" s="110"/>
      <c r="F4" s="110"/>
      <c r="G4" s="110"/>
      <c r="H4" s="110"/>
      <c r="I4" s="110"/>
      <c r="J4" s="110"/>
      <c r="T4" s="10"/>
    </row>
    <row r="5" spans="1:20" ht="23.25" x14ac:dyDescent="0.4">
      <c r="A5" s="7"/>
      <c r="B5" s="110" t="s">
        <v>43</v>
      </c>
      <c r="C5" s="110"/>
      <c r="D5" s="110"/>
      <c r="E5" s="110"/>
      <c r="F5" s="110"/>
      <c r="G5" s="110"/>
      <c r="H5" s="110"/>
      <c r="I5" s="110"/>
      <c r="J5" s="110"/>
      <c r="T5" s="10"/>
    </row>
    <row r="6" spans="1:20" ht="21" x14ac:dyDescent="0.4">
      <c r="B6" s="110" t="s">
        <v>93</v>
      </c>
      <c r="C6" s="110"/>
      <c r="D6" s="110"/>
      <c r="E6" s="110"/>
      <c r="F6" s="110"/>
      <c r="G6" s="110"/>
      <c r="H6" s="110"/>
      <c r="I6" s="110"/>
      <c r="J6" s="110"/>
      <c r="T6" s="10"/>
    </row>
    <row r="7" spans="1:20" ht="18" customHeight="1" x14ac:dyDescent="0.3">
      <c r="A7" s="11"/>
      <c r="B7" s="11"/>
      <c r="C7" s="11"/>
      <c r="D7" s="11"/>
      <c r="E7" s="11"/>
      <c r="F7" s="11"/>
      <c r="G7" s="11"/>
      <c r="H7" s="11"/>
      <c r="I7" s="11"/>
      <c r="J7" s="11"/>
      <c r="K7" s="11"/>
      <c r="T7" s="10"/>
    </row>
    <row r="8" spans="1:20" ht="18" customHeight="1" x14ac:dyDescent="0.3">
      <c r="A8" s="11"/>
      <c r="B8" s="11"/>
      <c r="C8" s="11"/>
      <c r="D8" s="11"/>
      <c r="E8" s="11"/>
      <c r="F8" s="11"/>
      <c r="G8" s="11"/>
      <c r="H8" s="11"/>
      <c r="I8" s="11"/>
      <c r="J8" s="11"/>
      <c r="K8" s="11"/>
      <c r="T8" s="10"/>
    </row>
    <row r="9" spans="1:20" ht="38.25" x14ac:dyDescent="0.35">
      <c r="A9" s="12"/>
      <c r="B9" s="12"/>
      <c r="C9" s="13"/>
      <c r="D9" s="14" t="s">
        <v>44</v>
      </c>
      <c r="E9" s="13"/>
      <c r="F9" s="14" t="s">
        <v>45</v>
      </c>
      <c r="G9" s="13"/>
      <c r="H9" s="14" t="s">
        <v>46</v>
      </c>
      <c r="I9" s="13"/>
      <c r="J9" s="14" t="s">
        <v>47</v>
      </c>
      <c r="K9" s="13"/>
    </row>
    <row r="10" spans="1:20" ht="18" customHeight="1" x14ac:dyDescent="0.35">
      <c r="B10" s="15" t="s">
        <v>48</v>
      </c>
      <c r="C10" s="16"/>
      <c r="D10" s="68">
        <v>-7559741805</v>
      </c>
      <c r="E10" s="69"/>
      <c r="F10" s="18">
        <v>-1714209704</v>
      </c>
      <c r="G10" s="69"/>
      <c r="H10" s="18">
        <v>2481183089</v>
      </c>
      <c r="I10" s="69"/>
      <c r="J10" s="19">
        <v>0</v>
      </c>
      <c r="K10" s="17"/>
    </row>
    <row r="11" spans="1:20" ht="18" customHeight="1" x14ac:dyDescent="0.35">
      <c r="A11" s="12"/>
      <c r="B11" s="13"/>
      <c r="C11" s="20"/>
      <c r="D11" s="20"/>
      <c r="E11" s="20"/>
      <c r="F11" s="20"/>
      <c r="G11" s="20"/>
      <c r="H11" s="20"/>
      <c r="I11" s="20"/>
      <c r="J11" s="20"/>
      <c r="K11" s="20"/>
    </row>
    <row r="12" spans="1:20" ht="18" customHeight="1" x14ac:dyDescent="0.35">
      <c r="A12" s="12"/>
      <c r="B12" s="15" t="s">
        <v>49</v>
      </c>
      <c r="C12" s="21"/>
      <c r="D12" s="70"/>
      <c r="E12" s="71"/>
      <c r="F12" s="24"/>
      <c r="G12" s="71"/>
      <c r="H12" s="24"/>
      <c r="I12" s="71"/>
      <c r="J12" s="24"/>
      <c r="K12" s="22"/>
    </row>
    <row r="13" spans="1:20" ht="18" customHeight="1" x14ac:dyDescent="0.35">
      <c r="A13" s="12"/>
      <c r="B13" s="23" t="s">
        <v>50</v>
      </c>
      <c r="C13" s="16"/>
      <c r="D13" s="24">
        <v>-225224285</v>
      </c>
      <c r="E13" s="69"/>
      <c r="F13" s="84"/>
      <c r="G13" s="69"/>
      <c r="H13" s="84"/>
      <c r="I13" s="69"/>
      <c r="J13" s="24">
        <f>-D13</f>
        <v>225224285</v>
      </c>
      <c r="K13" s="17"/>
    </row>
    <row r="14" spans="1:20" ht="18" customHeight="1" x14ac:dyDescent="0.35">
      <c r="A14" s="12"/>
      <c r="B14" s="23" t="s">
        <v>51</v>
      </c>
      <c r="C14" s="16"/>
      <c r="D14" s="24">
        <v>-1466661115</v>
      </c>
      <c r="E14" s="69"/>
      <c r="F14" s="84"/>
      <c r="G14" s="69"/>
      <c r="H14" s="84"/>
      <c r="I14" s="69"/>
      <c r="J14" s="24">
        <f>-D14</f>
        <v>1466661115</v>
      </c>
      <c r="K14" s="17"/>
    </row>
    <row r="15" spans="1:20" ht="18" customHeight="1" x14ac:dyDescent="0.35">
      <c r="A15" s="12"/>
      <c r="B15" s="23" t="s">
        <v>92</v>
      </c>
      <c r="C15" s="16"/>
      <c r="D15" s="24">
        <v>0</v>
      </c>
      <c r="E15" s="69"/>
      <c r="F15" s="84"/>
      <c r="G15" s="69"/>
      <c r="H15" s="84"/>
      <c r="I15" s="69"/>
      <c r="J15" s="24">
        <f>-D15</f>
        <v>0</v>
      </c>
      <c r="K15" s="17"/>
    </row>
    <row r="16" spans="1:20" ht="55.5" customHeight="1" x14ac:dyDescent="0.35">
      <c r="A16" s="12"/>
      <c r="B16" s="25" t="s">
        <v>52</v>
      </c>
      <c r="C16" s="16"/>
      <c r="D16" s="24">
        <v>-289790291</v>
      </c>
      <c r="E16" s="69"/>
      <c r="F16" s="26">
        <v>0</v>
      </c>
      <c r="G16" s="69"/>
      <c r="H16" s="26">
        <v>289790291</v>
      </c>
      <c r="I16" s="69"/>
      <c r="J16" s="84"/>
      <c r="K16" s="17"/>
    </row>
    <row r="17" spans="1:11" ht="18" customHeight="1" x14ac:dyDescent="0.35">
      <c r="A17" s="12"/>
      <c r="B17" s="27" t="s">
        <v>53</v>
      </c>
      <c r="C17" s="16"/>
      <c r="D17" s="84"/>
      <c r="E17" s="69"/>
      <c r="F17" s="26">
        <v>0</v>
      </c>
      <c r="G17" s="69"/>
      <c r="H17" s="26">
        <v>-144895146</v>
      </c>
      <c r="I17" s="69"/>
      <c r="J17" s="24">
        <f>-H17</f>
        <v>144895146</v>
      </c>
      <c r="K17" s="17"/>
    </row>
    <row r="18" spans="1:11" ht="18" customHeight="1" x14ac:dyDescent="0.35">
      <c r="A18" s="12"/>
      <c r="B18" s="27" t="s">
        <v>54</v>
      </c>
      <c r="C18" s="16"/>
      <c r="D18" s="84"/>
      <c r="E18" s="69"/>
      <c r="F18" s="26">
        <v>0</v>
      </c>
      <c r="G18" s="69"/>
      <c r="H18" s="26">
        <v>-20616461</v>
      </c>
      <c r="I18" s="69"/>
      <c r="J18" s="24">
        <f>-H18-F18</f>
        <v>20616461</v>
      </c>
      <c r="K18" s="17"/>
    </row>
    <row r="19" spans="1:11" ht="36" customHeight="1" x14ac:dyDescent="0.35">
      <c r="A19" s="12"/>
      <c r="B19" s="28" t="s">
        <v>55</v>
      </c>
      <c r="C19" s="16"/>
      <c r="D19" s="24">
        <v>0</v>
      </c>
      <c r="E19" s="69"/>
      <c r="F19" s="26">
        <v>0</v>
      </c>
      <c r="G19" s="69"/>
      <c r="H19" s="26">
        <v>0</v>
      </c>
      <c r="I19" s="69"/>
      <c r="J19" s="84"/>
      <c r="K19" s="17"/>
    </row>
    <row r="20" spans="1:11" ht="18" customHeight="1" x14ac:dyDescent="0.35">
      <c r="A20" s="12"/>
      <c r="B20" s="27" t="s">
        <v>53</v>
      </c>
      <c r="C20" s="16"/>
      <c r="D20" s="84"/>
      <c r="E20" s="69"/>
      <c r="F20" s="26">
        <v>0</v>
      </c>
      <c r="G20" s="69"/>
      <c r="H20" s="26">
        <v>0</v>
      </c>
      <c r="I20" s="69"/>
      <c r="J20" s="24">
        <f>-H20</f>
        <v>0</v>
      </c>
      <c r="K20" s="17"/>
    </row>
    <row r="21" spans="1:11" ht="18" customHeight="1" x14ac:dyDescent="0.35">
      <c r="A21" s="12"/>
      <c r="B21" s="27" t="s">
        <v>54</v>
      </c>
      <c r="C21" s="16"/>
      <c r="D21" s="84"/>
      <c r="E21" s="69"/>
      <c r="F21" s="26">
        <v>0</v>
      </c>
      <c r="G21" s="69"/>
      <c r="H21" s="26">
        <v>-137446739</v>
      </c>
      <c r="I21" s="69"/>
      <c r="J21" s="24">
        <f>-H21</f>
        <v>137446739</v>
      </c>
      <c r="K21" s="17"/>
    </row>
    <row r="22" spans="1:11" ht="18" customHeight="1" x14ac:dyDescent="0.35">
      <c r="A22" s="12"/>
      <c r="B22" s="29" t="s">
        <v>56</v>
      </c>
      <c r="C22" s="21"/>
      <c r="D22" s="24">
        <v>1550226215</v>
      </c>
      <c r="E22" s="71"/>
      <c r="F22" s="84"/>
      <c r="G22" s="71"/>
      <c r="H22" s="84"/>
      <c r="I22" s="71"/>
      <c r="J22" s="24">
        <f>-D22</f>
        <v>-1550226215</v>
      </c>
      <c r="K22" s="22"/>
    </row>
    <row r="23" spans="1:11" ht="18" customHeight="1" x14ac:dyDescent="0.35">
      <c r="A23" s="12"/>
      <c r="B23" s="29" t="s">
        <v>57</v>
      </c>
      <c r="C23" s="21"/>
      <c r="D23" s="24">
        <v>37249292</v>
      </c>
      <c r="E23" s="71"/>
      <c r="F23" s="84"/>
      <c r="G23" s="71"/>
      <c r="H23" s="84"/>
      <c r="I23" s="71"/>
      <c r="J23" s="24">
        <f>-D23</f>
        <v>-37249292</v>
      </c>
      <c r="K23" s="22"/>
    </row>
    <row r="24" spans="1:11" ht="18" customHeight="1" x14ac:dyDescent="0.35">
      <c r="A24" s="12"/>
      <c r="B24" s="30" t="s">
        <v>58</v>
      </c>
      <c r="C24" s="16"/>
      <c r="D24" s="72">
        <f>SUM(D13:D23)</f>
        <v>-394200184</v>
      </c>
      <c r="E24" s="69"/>
      <c r="F24" s="72">
        <f>SUM(F13:F23)</f>
        <v>0</v>
      </c>
      <c r="G24" s="69"/>
      <c r="H24" s="72">
        <f>SUM(H13:H23)</f>
        <v>-13168055</v>
      </c>
      <c r="I24" s="69"/>
      <c r="J24" s="72">
        <f>SUM(J10:J23)</f>
        <v>407368239</v>
      </c>
      <c r="K24" s="17"/>
    </row>
    <row r="25" spans="1:11" ht="18" customHeight="1" x14ac:dyDescent="0.35">
      <c r="A25" s="12"/>
      <c r="B25" s="20"/>
      <c r="C25" s="16"/>
      <c r="D25" s="31"/>
      <c r="E25" s="69"/>
      <c r="F25" s="31"/>
      <c r="G25" s="69"/>
      <c r="H25" s="31"/>
      <c r="I25" s="69"/>
      <c r="J25" s="31"/>
      <c r="K25" s="17"/>
    </row>
    <row r="26" spans="1:11" ht="18" customHeight="1" x14ac:dyDescent="0.35">
      <c r="A26" s="12"/>
      <c r="B26" s="32" t="s">
        <v>59</v>
      </c>
      <c r="C26" s="16"/>
      <c r="D26" s="31"/>
      <c r="E26" s="69"/>
      <c r="F26" s="31"/>
      <c r="G26" s="69"/>
      <c r="H26" s="31"/>
      <c r="I26" s="69"/>
      <c r="J26" s="31"/>
      <c r="K26" s="17"/>
    </row>
    <row r="27" spans="1:11" ht="18" customHeight="1" x14ac:dyDescent="0.35">
      <c r="A27" s="12"/>
      <c r="B27" s="29" t="s">
        <v>60</v>
      </c>
      <c r="C27" s="16"/>
      <c r="D27" s="24">
        <v>1290091732</v>
      </c>
      <c r="E27" s="69"/>
      <c r="F27" s="84"/>
      <c r="G27" s="69"/>
      <c r="H27" s="84"/>
      <c r="I27" s="69"/>
      <c r="J27" s="31"/>
      <c r="K27" s="17"/>
    </row>
    <row r="28" spans="1:11" ht="18" customHeight="1" x14ac:dyDescent="0.35">
      <c r="A28" s="12"/>
      <c r="B28" s="29" t="s">
        <v>61</v>
      </c>
      <c r="C28" s="16"/>
      <c r="D28" s="24">
        <v>179418188</v>
      </c>
      <c r="E28" s="69"/>
      <c r="F28" s="84"/>
      <c r="G28" s="69"/>
      <c r="H28" s="84"/>
      <c r="I28" s="69"/>
      <c r="J28" s="24">
        <f>-D28</f>
        <v>-179418188</v>
      </c>
      <c r="K28" s="17"/>
    </row>
    <row r="29" spans="1:11" ht="18" customHeight="1" x14ac:dyDescent="0.35">
      <c r="A29" s="12"/>
      <c r="B29" s="29" t="s">
        <v>62</v>
      </c>
      <c r="C29" s="16"/>
      <c r="D29" s="71">
        <v>941808790</v>
      </c>
      <c r="E29" s="69"/>
      <c r="F29" s="84"/>
      <c r="G29" s="69"/>
      <c r="H29" s="84"/>
      <c r="I29" s="69"/>
      <c r="J29" s="24">
        <f>-D29</f>
        <v>-941808790</v>
      </c>
      <c r="K29" s="17"/>
    </row>
    <row r="30" spans="1:11" ht="36" customHeight="1" x14ac:dyDescent="0.35">
      <c r="A30" s="12"/>
      <c r="B30" s="33" t="s">
        <v>63</v>
      </c>
      <c r="C30" s="16"/>
      <c r="D30" s="71">
        <v>438755311</v>
      </c>
      <c r="E30" s="69"/>
      <c r="F30" s="26">
        <v>-438755311</v>
      </c>
      <c r="G30" s="69"/>
      <c r="H30" s="26">
        <v>0</v>
      </c>
      <c r="I30" s="69"/>
      <c r="J30" s="84"/>
      <c r="K30" s="17"/>
    </row>
    <row r="31" spans="1:11" ht="18" customHeight="1" x14ac:dyDescent="0.35">
      <c r="A31" s="12"/>
      <c r="B31" s="27" t="s">
        <v>53</v>
      </c>
      <c r="C31" s="16"/>
      <c r="D31" s="85"/>
      <c r="E31" s="69"/>
      <c r="F31" s="26">
        <v>87751062</v>
      </c>
      <c r="G31" s="69"/>
      <c r="H31" s="26">
        <v>0</v>
      </c>
      <c r="I31" s="69"/>
      <c r="J31" s="26">
        <f>-F31</f>
        <v>-87751062</v>
      </c>
      <c r="K31" s="17"/>
    </row>
    <row r="32" spans="1:11" ht="18" customHeight="1" x14ac:dyDescent="0.35">
      <c r="A32" s="12"/>
      <c r="B32" s="27" t="s">
        <v>54</v>
      </c>
      <c r="C32" s="16"/>
      <c r="D32" s="85"/>
      <c r="E32" s="69"/>
      <c r="F32" s="26">
        <v>571403234</v>
      </c>
      <c r="G32" s="69"/>
      <c r="H32" s="26">
        <v>-791043672</v>
      </c>
      <c r="I32" s="69"/>
      <c r="J32" s="24">
        <f>-(F32+H32)</f>
        <v>219640438</v>
      </c>
      <c r="K32" s="17"/>
    </row>
    <row r="33" spans="1:15" ht="18" customHeight="1" x14ac:dyDescent="0.35">
      <c r="A33" s="12"/>
      <c r="B33" s="23" t="s">
        <v>64</v>
      </c>
      <c r="C33" s="16"/>
      <c r="D33" s="24">
        <v>-1550226215</v>
      </c>
      <c r="E33" s="69"/>
      <c r="F33" s="84"/>
      <c r="G33" s="69"/>
      <c r="H33" s="84"/>
      <c r="I33" s="69"/>
      <c r="J33" s="24">
        <f>-D33</f>
        <v>1550226215</v>
      </c>
      <c r="K33" s="17"/>
    </row>
    <row r="34" spans="1:15" ht="18" customHeight="1" x14ac:dyDescent="0.35">
      <c r="A34" s="12"/>
      <c r="B34" s="23" t="s">
        <v>65</v>
      </c>
      <c r="C34" s="16"/>
      <c r="D34" s="24">
        <v>-17722198</v>
      </c>
      <c r="E34" s="69"/>
      <c r="F34" s="84"/>
      <c r="G34" s="69"/>
      <c r="H34" s="84"/>
      <c r="I34" s="69"/>
      <c r="J34" s="24">
        <f>-D34</f>
        <v>17722198</v>
      </c>
      <c r="K34" s="17"/>
    </row>
    <row r="35" spans="1:15" ht="18" customHeight="1" x14ac:dyDescent="0.35">
      <c r="A35" s="12"/>
      <c r="B35" s="23" t="s">
        <v>57</v>
      </c>
      <c r="C35" s="16"/>
      <c r="D35" s="24">
        <v>-37249292</v>
      </c>
      <c r="E35" s="69"/>
      <c r="F35" s="84"/>
      <c r="G35" s="69"/>
      <c r="H35" s="84"/>
      <c r="I35" s="69"/>
      <c r="J35" s="24">
        <f>-D35</f>
        <v>37249292</v>
      </c>
      <c r="K35" s="17"/>
    </row>
    <row r="36" spans="1:15" ht="18" customHeight="1" x14ac:dyDescent="0.35">
      <c r="A36" s="12"/>
      <c r="B36" s="23" t="s">
        <v>66</v>
      </c>
      <c r="C36" s="16"/>
      <c r="D36" s="24">
        <v>15537333</v>
      </c>
      <c r="E36" s="69"/>
      <c r="F36" s="84"/>
      <c r="G36" s="69"/>
      <c r="H36" s="84"/>
      <c r="I36" s="69"/>
      <c r="J36" s="24">
        <f>-D36</f>
        <v>-15537333</v>
      </c>
      <c r="K36" s="17"/>
    </row>
    <row r="37" spans="1:15" ht="18" customHeight="1" x14ac:dyDescent="0.35">
      <c r="A37" s="12"/>
      <c r="B37" s="30" t="s">
        <v>67</v>
      </c>
      <c r="C37" s="16"/>
      <c r="D37" s="72">
        <f>SUM(D27:D36)</f>
        <v>1260413649</v>
      </c>
      <c r="E37" s="69"/>
      <c r="F37" s="72">
        <f>SUM(F27:F36)</f>
        <v>220398985</v>
      </c>
      <c r="G37" s="69"/>
      <c r="H37" s="72">
        <f>SUM(H27:H36)</f>
        <v>-791043672</v>
      </c>
      <c r="I37" s="69"/>
      <c r="J37" s="72">
        <f>SUM(J27:J36)</f>
        <v>600322770</v>
      </c>
      <c r="K37" s="17"/>
    </row>
    <row r="38" spans="1:15" ht="18" customHeight="1" x14ac:dyDescent="0.35">
      <c r="A38" s="12"/>
      <c r="B38" s="13"/>
      <c r="C38" s="16"/>
      <c r="D38" s="24"/>
      <c r="E38" s="69"/>
      <c r="F38" s="31"/>
      <c r="G38" s="69"/>
      <c r="H38" s="31"/>
      <c r="I38" s="69"/>
      <c r="J38" s="31"/>
      <c r="K38" s="17"/>
    </row>
    <row r="39" spans="1:15" ht="18" customHeight="1" thickBot="1" x14ac:dyDescent="0.4">
      <c r="A39" s="34"/>
      <c r="B39" s="15" t="s">
        <v>68</v>
      </c>
      <c r="C39" s="35"/>
      <c r="D39" s="73">
        <f>D10+D24+D37</f>
        <v>-6693528340</v>
      </c>
      <c r="E39" s="74"/>
      <c r="F39" s="73">
        <f>F10+F24+F37</f>
        <v>-1493810719</v>
      </c>
      <c r="G39" s="74"/>
      <c r="H39" s="73">
        <f>H10+H24+H37</f>
        <v>1676971362</v>
      </c>
      <c r="I39" s="74"/>
      <c r="J39" s="73">
        <f>J10+J24+J37</f>
        <v>1007691009</v>
      </c>
      <c r="K39" s="36"/>
    </row>
    <row r="40" spans="1:15" ht="18" customHeight="1" thickTop="1" x14ac:dyDescent="0.35">
      <c r="A40" s="34"/>
      <c r="B40" s="15"/>
      <c r="C40" s="36"/>
      <c r="D40" s="74"/>
      <c r="E40" s="74"/>
      <c r="F40" s="74"/>
      <c r="G40" s="74"/>
      <c r="H40" s="74"/>
      <c r="I40" s="74"/>
      <c r="J40" s="74"/>
      <c r="K40" s="36"/>
    </row>
    <row r="41" spans="1:15" ht="18" customHeight="1" x14ac:dyDescent="0.35">
      <c r="A41" s="34"/>
      <c r="B41" s="12"/>
      <c r="C41" s="37"/>
      <c r="D41" s="75"/>
      <c r="E41" s="76"/>
      <c r="F41" s="75"/>
      <c r="G41" s="76"/>
      <c r="H41" s="75"/>
      <c r="I41" s="76"/>
      <c r="J41" s="75"/>
      <c r="K41" s="39"/>
      <c r="O41" s="40"/>
    </row>
    <row r="42" spans="1:15" ht="96.75" customHeight="1" x14ac:dyDescent="0.3">
      <c r="A42" s="41"/>
      <c r="B42" s="111" t="s">
        <v>69</v>
      </c>
      <c r="C42" s="111"/>
      <c r="D42" s="111"/>
      <c r="E42" s="111"/>
      <c r="F42" s="111"/>
      <c r="G42" s="111"/>
      <c r="H42" s="111"/>
      <c r="I42" s="111"/>
      <c r="J42" s="111"/>
      <c r="K42" s="39"/>
    </row>
    <row r="43" spans="1:15" ht="18" customHeight="1" x14ac:dyDescent="0.35">
      <c r="A43" s="34"/>
      <c r="B43" s="12"/>
      <c r="C43" s="37"/>
      <c r="D43" s="38"/>
      <c r="E43" s="39"/>
      <c r="F43" s="38"/>
      <c r="G43" s="39"/>
      <c r="H43" s="38"/>
      <c r="I43" s="39"/>
      <c r="J43" s="38"/>
      <c r="K43" s="42"/>
    </row>
    <row r="44" spans="1:15" ht="60.75" customHeight="1" x14ac:dyDescent="0.3">
      <c r="A44" s="41"/>
      <c r="B44" s="112" t="s">
        <v>97</v>
      </c>
      <c r="C44" s="112"/>
      <c r="D44" s="112"/>
      <c r="E44" s="112"/>
      <c r="F44" s="112"/>
      <c r="G44" s="112"/>
      <c r="H44" s="112"/>
      <c r="I44" s="112"/>
      <c r="J44" s="112"/>
      <c r="K44" s="43"/>
    </row>
    <row r="45" spans="1:15" ht="18" customHeight="1" x14ac:dyDescent="0.3">
      <c r="A45" s="41"/>
      <c r="B45" s="43"/>
      <c r="C45" s="43"/>
      <c r="D45" s="43"/>
      <c r="E45" s="43"/>
      <c r="F45" s="43"/>
      <c r="G45" s="43"/>
      <c r="H45" s="43"/>
      <c r="I45" s="43"/>
      <c r="J45" s="43"/>
      <c r="K45" s="43"/>
    </row>
    <row r="46" spans="1:15" ht="18" customHeight="1" x14ac:dyDescent="0.35">
      <c r="A46" s="44"/>
      <c r="B46" s="45" t="s">
        <v>70</v>
      </c>
      <c r="C46" s="46"/>
      <c r="D46" s="46"/>
      <c r="E46" s="46"/>
      <c r="F46" s="46"/>
      <c r="G46" s="46"/>
      <c r="H46" s="46"/>
      <c r="I46" s="46"/>
      <c r="J46" s="46"/>
      <c r="K46" s="46"/>
    </row>
    <row r="48" spans="1:15" ht="18" customHeight="1" x14ac:dyDescent="0.3">
      <c r="A48" s="47"/>
      <c r="B48" s="11"/>
      <c r="C48" s="11"/>
      <c r="D48" s="11"/>
      <c r="E48" s="11"/>
      <c r="F48" s="11"/>
      <c r="G48" s="11"/>
      <c r="H48" s="11"/>
      <c r="I48" s="11"/>
      <c r="J48" s="11"/>
      <c r="K48" s="11"/>
    </row>
    <row r="49" spans="2:11" ht="18" customHeight="1" x14ac:dyDescent="0.3">
      <c r="B49" s="48"/>
      <c r="C49" s="48"/>
      <c r="D49" s="48"/>
      <c r="E49" s="48"/>
      <c r="F49" s="48"/>
      <c r="G49" s="48"/>
      <c r="H49" s="48"/>
      <c r="I49" s="48"/>
      <c r="J49" s="11"/>
      <c r="K49" s="48"/>
    </row>
    <row r="50" spans="2:11" ht="18" customHeight="1" x14ac:dyDescent="0.3">
      <c r="C50" s="49"/>
      <c r="D50" s="49"/>
      <c r="E50" s="50"/>
      <c r="F50" s="49"/>
      <c r="G50" s="50"/>
      <c r="H50" s="49"/>
      <c r="I50" s="50"/>
      <c r="J50" s="11"/>
      <c r="K50" s="50"/>
    </row>
    <row r="51" spans="2:11" ht="18" customHeight="1" x14ac:dyDescent="0.3">
      <c r="C51" s="49"/>
      <c r="D51" s="49"/>
      <c r="E51" s="50"/>
      <c r="F51" s="49"/>
      <c r="G51" s="50"/>
      <c r="H51" s="49"/>
      <c r="I51" s="50"/>
      <c r="J51" s="49"/>
      <c r="K51" s="50"/>
    </row>
    <row r="52" spans="2:11" ht="18" customHeight="1" x14ac:dyDescent="0.3">
      <c r="C52" s="49"/>
      <c r="D52" s="49"/>
      <c r="E52" s="50"/>
      <c r="F52" s="49"/>
      <c r="G52" s="50"/>
      <c r="H52" s="49"/>
      <c r="I52" s="50"/>
      <c r="J52" s="49"/>
      <c r="K52" s="50"/>
    </row>
    <row r="53" spans="2:11" ht="18" customHeight="1" x14ac:dyDescent="0.3">
      <c r="C53" s="49"/>
      <c r="D53" s="49"/>
      <c r="E53" s="50"/>
      <c r="F53" s="49"/>
      <c r="G53" s="50"/>
      <c r="H53" s="49"/>
      <c r="I53" s="50"/>
      <c r="J53" s="49"/>
      <c r="K53" s="50"/>
    </row>
    <row r="54" spans="2:11" ht="18" customHeight="1" x14ac:dyDescent="0.3">
      <c r="C54" s="49"/>
      <c r="D54" s="49"/>
      <c r="E54" s="50"/>
      <c r="F54" s="49"/>
      <c r="G54" s="50"/>
      <c r="H54" s="49"/>
      <c r="I54" s="50"/>
      <c r="J54" s="49"/>
      <c r="K54" s="50"/>
    </row>
    <row r="55" spans="2:11" ht="18" customHeight="1" x14ac:dyDescent="0.3">
      <c r="C55" s="49"/>
      <c r="D55" s="49"/>
      <c r="E55" s="50"/>
      <c r="F55" s="49"/>
      <c r="G55" s="50"/>
      <c r="H55" s="49"/>
      <c r="I55" s="50"/>
      <c r="J55" s="49"/>
      <c r="K55" s="50"/>
    </row>
    <row r="56" spans="2:11" ht="18" customHeight="1" x14ac:dyDescent="0.3">
      <c r="C56" s="49"/>
      <c r="D56" s="49"/>
      <c r="E56" s="50"/>
      <c r="F56" s="49"/>
      <c r="G56" s="50"/>
      <c r="H56" s="49"/>
      <c r="I56" s="50"/>
      <c r="J56" s="49"/>
      <c r="K56" s="50"/>
    </row>
    <row r="57" spans="2:11" ht="18" customHeight="1" x14ac:dyDescent="0.3">
      <c r="C57" s="49"/>
      <c r="D57" s="49"/>
      <c r="E57" s="50"/>
      <c r="F57" s="49" t="s">
        <v>71</v>
      </c>
      <c r="G57" s="50"/>
      <c r="H57" s="49"/>
      <c r="I57" s="50"/>
      <c r="J57" s="49"/>
      <c r="K57" s="50"/>
    </row>
    <row r="58" spans="2:11" ht="18" customHeight="1" x14ac:dyDescent="0.3">
      <c r="C58" s="49"/>
      <c r="D58" s="49"/>
      <c r="E58" s="50"/>
      <c r="F58" s="49"/>
      <c r="G58" s="50"/>
      <c r="H58" s="49"/>
      <c r="I58" s="50"/>
      <c r="J58" s="49"/>
      <c r="K58" s="50"/>
    </row>
    <row r="59" spans="2:11" ht="18" customHeight="1" x14ac:dyDescent="0.3">
      <c r="C59" s="49"/>
      <c r="D59" s="49"/>
      <c r="E59" s="50"/>
      <c r="F59" s="49"/>
      <c r="G59" s="50"/>
      <c r="H59" s="49"/>
      <c r="I59" s="50"/>
      <c r="J59" s="49"/>
      <c r="K59" s="50"/>
    </row>
    <row r="60" spans="2:11" ht="18" customHeight="1" x14ac:dyDescent="0.3">
      <c r="C60" s="49"/>
      <c r="D60" s="49"/>
      <c r="E60" s="50"/>
      <c r="F60" s="49"/>
      <c r="G60" s="50"/>
      <c r="H60" s="49"/>
      <c r="I60" s="50"/>
      <c r="J60" s="49"/>
      <c r="K60" s="50"/>
    </row>
    <row r="61" spans="2:11" ht="18" customHeight="1" x14ac:dyDescent="0.3">
      <c r="C61" s="49"/>
      <c r="D61" s="49"/>
      <c r="E61" s="50"/>
      <c r="F61" s="49"/>
      <c r="G61" s="50"/>
      <c r="H61" s="49"/>
      <c r="I61" s="50"/>
      <c r="J61" s="49"/>
      <c r="K61" s="50"/>
    </row>
    <row r="62" spans="2:11" ht="18" customHeight="1" x14ac:dyDescent="0.3">
      <c r="C62" s="49"/>
      <c r="D62" s="49"/>
      <c r="E62" s="50"/>
      <c r="F62" s="49"/>
      <c r="G62" s="50"/>
      <c r="H62" s="49"/>
      <c r="I62" s="50"/>
      <c r="J62" s="49"/>
      <c r="K62" s="50"/>
    </row>
    <row r="63" spans="2:11" ht="18" customHeight="1" x14ac:dyDescent="0.3">
      <c r="C63" s="49"/>
      <c r="D63" s="49"/>
      <c r="E63" s="50"/>
      <c r="F63" s="49"/>
      <c r="G63" s="50"/>
      <c r="H63" s="49"/>
      <c r="I63" s="50"/>
      <c r="J63" s="49"/>
      <c r="K63" s="50"/>
    </row>
    <row r="64" spans="2:11" ht="18" customHeight="1" x14ac:dyDescent="0.3">
      <c r="C64" s="49"/>
      <c r="D64" s="49"/>
      <c r="E64" s="50"/>
      <c r="F64" s="49"/>
      <c r="G64" s="50"/>
      <c r="H64" s="49"/>
      <c r="I64" s="50"/>
      <c r="J64" s="49"/>
      <c r="K64" s="50"/>
    </row>
    <row r="65" spans="3:11" ht="18" customHeight="1" x14ac:dyDescent="0.3">
      <c r="C65" s="49"/>
      <c r="D65" s="49"/>
      <c r="E65" s="50"/>
      <c r="F65" s="49"/>
      <c r="G65" s="50"/>
      <c r="H65" s="49"/>
      <c r="I65" s="50"/>
      <c r="J65" s="49"/>
      <c r="K65" s="50"/>
    </row>
    <row r="66" spans="3:11" ht="18" customHeight="1" x14ac:dyDescent="0.3">
      <c r="C66" s="49"/>
      <c r="D66" s="49"/>
      <c r="E66" s="50"/>
      <c r="F66" s="49"/>
      <c r="G66" s="50"/>
      <c r="H66" s="49"/>
      <c r="I66" s="50"/>
      <c r="J66" s="49"/>
      <c r="K66" s="50"/>
    </row>
    <row r="67" spans="3:11" ht="18" customHeight="1" x14ac:dyDescent="0.3">
      <c r="C67" s="49"/>
      <c r="D67" s="49"/>
      <c r="E67" s="50"/>
      <c r="F67" s="49"/>
      <c r="G67" s="50"/>
      <c r="H67" s="49"/>
      <c r="I67" s="50"/>
      <c r="J67" s="49"/>
      <c r="K67" s="50"/>
    </row>
    <row r="68" spans="3:11" ht="18" customHeight="1" x14ac:dyDescent="0.3">
      <c r="C68" s="49"/>
      <c r="D68" s="49"/>
      <c r="E68" s="50"/>
      <c r="F68" s="49"/>
      <c r="G68" s="50"/>
      <c r="H68" s="49"/>
      <c r="I68" s="50"/>
      <c r="J68" s="49"/>
      <c r="K68" s="50"/>
    </row>
    <row r="69" spans="3:11" ht="18" customHeight="1" x14ac:dyDescent="0.3">
      <c r="C69" s="49"/>
      <c r="D69" s="49"/>
      <c r="E69" s="50"/>
      <c r="F69" s="49"/>
      <c r="G69" s="50"/>
      <c r="H69" s="49"/>
      <c r="I69" s="50"/>
      <c r="J69" s="49"/>
      <c r="K69" s="50"/>
    </row>
    <row r="70" spans="3:11" ht="18" customHeight="1" x14ac:dyDescent="0.3">
      <c r="C70" s="49"/>
      <c r="D70" s="49"/>
      <c r="E70" s="50"/>
      <c r="F70" s="49"/>
      <c r="G70" s="50"/>
      <c r="H70" s="49"/>
      <c r="I70" s="50"/>
      <c r="J70" s="49"/>
      <c r="K70" s="50"/>
    </row>
    <row r="71" spans="3:11" ht="18" customHeight="1" x14ac:dyDescent="0.3">
      <c r="C71" s="49"/>
      <c r="D71" s="49"/>
      <c r="E71" s="50"/>
      <c r="F71" s="49"/>
      <c r="G71" s="50"/>
      <c r="H71" s="49"/>
      <c r="I71" s="50"/>
      <c r="J71" s="49"/>
      <c r="K71" s="50"/>
    </row>
    <row r="72" spans="3:11" ht="18" customHeight="1" x14ac:dyDescent="0.3">
      <c r="C72" s="49"/>
      <c r="D72" s="49"/>
      <c r="E72" s="50"/>
      <c r="F72" s="49"/>
      <c r="G72" s="50"/>
      <c r="H72" s="49"/>
      <c r="I72" s="50"/>
      <c r="J72" s="49"/>
      <c r="K72" s="50"/>
    </row>
    <row r="73" spans="3:11" ht="18" customHeight="1" x14ac:dyDescent="0.3">
      <c r="C73" s="49"/>
      <c r="D73" s="49"/>
      <c r="E73" s="50"/>
      <c r="F73" s="49"/>
      <c r="G73" s="50"/>
      <c r="H73" s="49"/>
      <c r="I73" s="50"/>
      <c r="J73" s="49"/>
      <c r="K73" s="50"/>
    </row>
    <row r="74" spans="3:11" ht="18" customHeight="1" x14ac:dyDescent="0.3">
      <c r="C74" s="49"/>
      <c r="D74" s="49"/>
      <c r="E74" s="50"/>
      <c r="F74" s="49"/>
      <c r="G74" s="50"/>
      <c r="H74" s="49"/>
      <c r="I74" s="50"/>
      <c r="J74" s="49"/>
      <c r="K74" s="50"/>
    </row>
    <row r="75" spans="3:11" ht="18" customHeight="1" x14ac:dyDescent="0.3">
      <c r="C75" s="49"/>
      <c r="D75" s="49"/>
      <c r="E75" s="50"/>
      <c r="F75" s="49"/>
      <c r="G75" s="50"/>
      <c r="H75" s="49"/>
      <c r="I75" s="50"/>
      <c r="J75" s="49"/>
      <c r="K75" s="50"/>
    </row>
    <row r="76" spans="3:11" ht="18" customHeight="1" x14ac:dyDescent="0.3">
      <c r="C76" s="49"/>
      <c r="D76" s="49"/>
      <c r="E76" s="50"/>
      <c r="F76" s="49"/>
      <c r="G76" s="50"/>
      <c r="H76" s="49"/>
      <c r="I76" s="50"/>
      <c r="J76" s="49"/>
      <c r="K76" s="50"/>
    </row>
    <row r="77" spans="3:11" ht="18" customHeight="1" x14ac:dyDescent="0.3">
      <c r="C77" s="49"/>
      <c r="D77" s="49"/>
      <c r="E77" s="50"/>
      <c r="F77" s="49"/>
      <c r="G77" s="50"/>
      <c r="H77" s="49"/>
      <c r="I77" s="50"/>
      <c r="J77" s="49"/>
      <c r="K77" s="50"/>
    </row>
    <row r="78" spans="3:11" ht="18" customHeight="1" x14ac:dyDescent="0.3">
      <c r="C78" s="49"/>
      <c r="D78" s="49"/>
      <c r="E78" s="50"/>
      <c r="F78" s="49"/>
      <c r="G78" s="50"/>
      <c r="H78" s="49"/>
      <c r="I78" s="50"/>
      <c r="J78" s="49"/>
      <c r="K78" s="50"/>
    </row>
    <row r="79" spans="3:11" ht="18" customHeight="1" x14ac:dyDescent="0.3">
      <c r="C79" s="49"/>
      <c r="D79" s="49"/>
      <c r="E79" s="50"/>
      <c r="F79" s="49"/>
      <c r="G79" s="50"/>
      <c r="H79" s="49"/>
      <c r="I79" s="50"/>
      <c r="J79" s="49"/>
      <c r="K79" s="50"/>
    </row>
    <row r="80" spans="3:11" ht="18" customHeight="1" x14ac:dyDescent="0.3">
      <c r="C80" s="49"/>
      <c r="D80" s="49"/>
      <c r="E80" s="50"/>
      <c r="F80" s="49"/>
      <c r="G80" s="50"/>
      <c r="H80" s="49"/>
      <c r="I80" s="50"/>
      <c r="J80" s="49"/>
      <c r="K80" s="50"/>
    </row>
    <row r="81" spans="3:11" ht="18" customHeight="1" x14ac:dyDescent="0.3">
      <c r="C81" s="49"/>
      <c r="D81" s="49"/>
      <c r="E81" s="50"/>
      <c r="F81" s="49"/>
      <c r="G81" s="50"/>
      <c r="H81" s="49"/>
      <c r="I81" s="50"/>
      <c r="J81" s="49"/>
      <c r="K81" s="50"/>
    </row>
    <row r="82" spans="3:11" ht="18" customHeight="1" x14ac:dyDescent="0.3">
      <c r="C82" s="49"/>
      <c r="D82" s="49"/>
      <c r="E82" s="50"/>
      <c r="F82" s="49"/>
      <c r="G82" s="50"/>
      <c r="H82" s="49"/>
      <c r="I82" s="50"/>
      <c r="J82" s="49"/>
      <c r="K82" s="50"/>
    </row>
    <row r="83" spans="3:11" ht="18" customHeight="1" x14ac:dyDescent="0.3">
      <c r="C83" s="49"/>
      <c r="D83" s="49"/>
      <c r="E83" s="50"/>
      <c r="F83" s="49"/>
      <c r="G83" s="50"/>
      <c r="H83" s="49"/>
      <c r="I83" s="50"/>
      <c r="J83" s="49"/>
      <c r="K83" s="50"/>
    </row>
    <row r="84" spans="3:11" ht="18" customHeight="1" x14ac:dyDescent="0.3">
      <c r="C84" s="49"/>
      <c r="D84" s="49"/>
      <c r="E84" s="50"/>
      <c r="F84" s="49"/>
      <c r="G84" s="50"/>
      <c r="H84" s="49"/>
      <c r="I84" s="50"/>
      <c r="J84" s="49"/>
      <c r="K84" s="50"/>
    </row>
    <row r="85" spans="3:11" ht="18" customHeight="1" x14ac:dyDescent="0.3"/>
    <row r="86" spans="3:11" ht="18" customHeight="1" x14ac:dyDescent="0.3"/>
    <row r="87" spans="3:11" ht="18" customHeight="1" x14ac:dyDescent="0.3"/>
    <row r="88" spans="3:11" ht="18" customHeight="1" x14ac:dyDescent="0.3"/>
    <row r="89" spans="3:11" ht="18" customHeight="1" x14ac:dyDescent="0.3"/>
    <row r="90" spans="3:11" ht="18" customHeight="1" x14ac:dyDescent="0.3"/>
  </sheetData>
  <mergeCells count="5">
    <mergeCell ref="B4:J4"/>
    <mergeCell ref="B5:J5"/>
    <mergeCell ref="B6:J6"/>
    <mergeCell ref="B42:J42"/>
    <mergeCell ref="B44:J44"/>
  </mergeCells>
  <printOptions horizontalCentered="1"/>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view="pageBreakPreview" zoomScaleNormal="100" zoomScaleSheetLayoutView="100" workbookViewId="0">
      <selection activeCell="E29" sqref="E29"/>
    </sheetView>
  </sheetViews>
  <sheetFormatPr defaultRowHeight="18" customHeight="1" x14ac:dyDescent="0.25"/>
  <cols>
    <col min="1" max="6" width="16.42578125" customWidth="1"/>
    <col min="7" max="7" width="17.7109375" customWidth="1"/>
  </cols>
  <sheetData>
    <row r="1" spans="1:7" ht="21" x14ac:dyDescent="0.25">
      <c r="G1" s="9" t="s">
        <v>72</v>
      </c>
    </row>
    <row r="2" spans="1:7" ht="18" customHeight="1" x14ac:dyDescent="0.25">
      <c r="F2" s="9"/>
    </row>
    <row r="3" spans="1:7" ht="18" customHeight="1" x14ac:dyDescent="0.25">
      <c r="F3" s="9"/>
    </row>
    <row r="4" spans="1:7" ht="21" x14ac:dyDescent="0.4">
      <c r="A4" s="114" t="s">
        <v>0</v>
      </c>
      <c r="B4" s="114"/>
      <c r="C4" s="114"/>
      <c r="D4" s="114"/>
      <c r="E4" s="114"/>
      <c r="F4" s="114"/>
      <c r="G4" s="114"/>
    </row>
    <row r="5" spans="1:7" ht="21" x14ac:dyDescent="0.4">
      <c r="A5" s="114" t="s">
        <v>73</v>
      </c>
      <c r="B5" s="114"/>
      <c r="C5" s="114"/>
      <c r="D5" s="114"/>
      <c r="E5" s="114"/>
      <c r="F5" s="114"/>
      <c r="G5" s="114"/>
    </row>
    <row r="6" spans="1:7" ht="21" x14ac:dyDescent="0.4">
      <c r="A6" s="114" t="s">
        <v>93</v>
      </c>
      <c r="B6" s="114"/>
      <c r="C6" s="114"/>
      <c r="D6" s="114"/>
      <c r="E6" s="114"/>
      <c r="F6" s="114"/>
      <c r="G6" s="114"/>
    </row>
    <row r="7" spans="1:7" ht="18" customHeight="1" x14ac:dyDescent="0.4">
      <c r="A7" s="51"/>
      <c r="B7" s="51"/>
      <c r="C7" s="51"/>
      <c r="D7" s="51"/>
      <c r="E7" s="51"/>
      <c r="F7" s="51"/>
      <c r="G7" s="51"/>
    </row>
    <row r="8" spans="1:7" ht="18" customHeight="1" x14ac:dyDescent="0.4">
      <c r="A8" s="51"/>
      <c r="B8" s="51"/>
      <c r="C8" s="51"/>
      <c r="D8" s="51"/>
      <c r="E8" s="51"/>
      <c r="F8" s="51"/>
      <c r="G8" s="51"/>
    </row>
    <row r="9" spans="1:7" ht="63" customHeight="1" x14ac:dyDescent="0.25">
      <c r="A9" s="113" t="s">
        <v>74</v>
      </c>
      <c r="B9" s="115"/>
      <c r="C9" s="115"/>
      <c r="D9" s="115"/>
      <c r="E9" s="115"/>
      <c r="F9" s="115"/>
      <c r="G9" s="115"/>
    </row>
    <row r="10" spans="1:7" ht="21" x14ac:dyDescent="0.4">
      <c r="A10" s="52" t="s">
        <v>75</v>
      </c>
      <c r="B10" s="51"/>
      <c r="C10" s="51"/>
      <c r="D10" s="51"/>
      <c r="E10" s="51"/>
      <c r="F10" s="51"/>
      <c r="G10" s="51"/>
    </row>
    <row r="11" spans="1:7" ht="21" x14ac:dyDescent="0.4">
      <c r="A11" s="52" t="s">
        <v>76</v>
      </c>
      <c r="B11" s="51"/>
      <c r="C11" s="51"/>
      <c r="D11" s="51"/>
      <c r="E11" s="51"/>
      <c r="F11" s="51"/>
      <c r="G11" s="51"/>
    </row>
    <row r="12" spans="1:7" ht="21" x14ac:dyDescent="0.4">
      <c r="A12" s="52" t="s">
        <v>77</v>
      </c>
      <c r="B12" s="51"/>
      <c r="C12" s="51"/>
      <c r="D12" s="51"/>
      <c r="E12" s="51"/>
      <c r="F12" s="51"/>
      <c r="G12" s="51"/>
    </row>
    <row r="13" spans="1:7" ht="21" x14ac:dyDescent="0.4">
      <c r="A13" s="52" t="s">
        <v>78</v>
      </c>
      <c r="B13" s="51"/>
      <c r="C13" s="51"/>
      <c r="D13" s="51"/>
      <c r="E13" s="51"/>
      <c r="F13" s="51"/>
      <c r="G13" s="51"/>
    </row>
    <row r="14" spans="1:7" ht="18" customHeight="1" x14ac:dyDescent="0.4">
      <c r="A14" s="53"/>
      <c r="B14" s="51"/>
      <c r="C14" s="51"/>
      <c r="D14" s="51"/>
      <c r="E14" s="51"/>
      <c r="F14" s="51"/>
      <c r="G14" s="51"/>
    </row>
    <row r="15" spans="1:7" ht="36" customHeight="1" x14ac:dyDescent="0.25">
      <c r="A15" s="113" t="s">
        <v>79</v>
      </c>
      <c r="B15" s="113"/>
      <c r="C15" s="113"/>
      <c r="D15" s="113"/>
      <c r="E15" s="113"/>
      <c r="F15" s="113"/>
      <c r="G15" s="113"/>
    </row>
    <row r="16" spans="1:7" ht="18" customHeight="1" x14ac:dyDescent="0.4">
      <c r="A16" s="51"/>
      <c r="B16" s="51"/>
      <c r="C16" s="51"/>
      <c r="D16" s="51"/>
      <c r="E16" s="51"/>
      <c r="F16" s="51"/>
      <c r="G16" s="51"/>
    </row>
    <row r="17" spans="1:10" ht="36.75" customHeight="1" x14ac:dyDescent="0.25">
      <c r="A17" s="113" t="s">
        <v>80</v>
      </c>
      <c r="B17" s="113"/>
      <c r="C17" s="113"/>
      <c r="D17" s="113"/>
      <c r="E17" s="113"/>
      <c r="F17" s="113"/>
      <c r="G17" s="113"/>
    </row>
    <row r="18" spans="1:10" ht="18" customHeight="1" x14ac:dyDescent="0.4">
      <c r="A18" s="51"/>
      <c r="B18" s="51"/>
      <c r="C18" s="51"/>
      <c r="D18" s="51"/>
      <c r="E18" s="51"/>
      <c r="F18" s="51"/>
      <c r="G18" s="51"/>
    </row>
    <row r="19" spans="1:10" ht="18" customHeight="1" x14ac:dyDescent="0.35">
      <c r="A19" s="13"/>
      <c r="C19" s="54"/>
      <c r="D19" s="54"/>
      <c r="E19" s="55" t="s">
        <v>81</v>
      </c>
      <c r="F19" s="55"/>
    </row>
    <row r="20" spans="1:10" x14ac:dyDescent="0.35">
      <c r="A20" s="20"/>
      <c r="C20" s="20" t="s">
        <v>82</v>
      </c>
      <c r="D20" s="54"/>
      <c r="E20" s="13">
        <v>7.32</v>
      </c>
      <c r="F20" s="56"/>
    </row>
    <row r="21" spans="1:10" ht="18" customHeight="1" x14ac:dyDescent="0.35">
      <c r="A21" s="13"/>
      <c r="C21" s="13" t="s">
        <v>83</v>
      </c>
      <c r="D21" s="54"/>
      <c r="E21" s="13">
        <v>3.77</v>
      </c>
      <c r="F21" s="56"/>
    </row>
    <row r="22" spans="1:10" ht="18" customHeight="1" x14ac:dyDescent="0.35">
      <c r="A22" s="13"/>
      <c r="C22" s="13" t="s">
        <v>84</v>
      </c>
      <c r="D22" s="54"/>
      <c r="E22" s="13">
        <v>3.24</v>
      </c>
      <c r="F22" s="56"/>
    </row>
    <row r="23" spans="1:10" ht="18" customHeight="1" x14ac:dyDescent="0.35">
      <c r="A23" s="13"/>
      <c r="C23" s="13" t="s">
        <v>85</v>
      </c>
      <c r="D23" s="54"/>
      <c r="E23" s="13">
        <v>0</v>
      </c>
      <c r="F23" s="56"/>
    </row>
    <row r="24" spans="1:10" ht="18" customHeight="1" x14ac:dyDescent="0.35">
      <c r="A24" s="13"/>
      <c r="C24" s="13" t="s">
        <v>86</v>
      </c>
      <c r="D24" s="54"/>
      <c r="E24" s="13">
        <v>0</v>
      </c>
      <c r="F24" s="56"/>
    </row>
    <row r="25" spans="1:10" ht="18" customHeight="1" x14ac:dyDescent="0.35">
      <c r="A25" s="13"/>
      <c r="C25" s="13" t="s">
        <v>87</v>
      </c>
      <c r="D25" s="54"/>
      <c r="E25" s="13">
        <v>0</v>
      </c>
      <c r="F25" s="56"/>
      <c r="G25" s="65"/>
    </row>
    <row r="26" spans="1:10" x14ac:dyDescent="0.35">
      <c r="A26" s="13"/>
      <c r="C26" s="57" t="s">
        <v>88</v>
      </c>
      <c r="D26" s="54"/>
      <c r="E26" s="57">
        <v>0</v>
      </c>
      <c r="F26" s="67"/>
      <c r="H26" s="58"/>
      <c r="I26" s="58"/>
      <c r="J26" s="58"/>
    </row>
    <row r="27" spans="1:10" ht="18" customHeight="1" x14ac:dyDescent="0.35">
      <c r="A27" s="13"/>
      <c r="C27" s="13"/>
      <c r="D27" s="54"/>
      <c r="E27" s="13"/>
      <c r="F27" s="66"/>
    </row>
    <row r="28" spans="1:10" ht="18" customHeight="1" x14ac:dyDescent="0.35">
      <c r="A28" s="13"/>
      <c r="C28" s="13" t="s">
        <v>89</v>
      </c>
      <c r="D28" s="54"/>
      <c r="E28" s="59">
        <v>1.82</v>
      </c>
      <c r="F28" s="59"/>
    </row>
    <row r="29" spans="1:10" ht="18" customHeight="1" x14ac:dyDescent="0.35">
      <c r="A29" s="13"/>
      <c r="C29" s="13" t="s">
        <v>90</v>
      </c>
      <c r="D29" s="54"/>
      <c r="E29" s="60">
        <f>ROUND(E28+0.499999999999,0)</f>
        <v>2</v>
      </c>
      <c r="F29" s="60"/>
    </row>
    <row r="31" spans="1:10" ht="18" customHeight="1" x14ac:dyDescent="0.3">
      <c r="A31" s="44"/>
      <c r="B31" s="58"/>
      <c r="C31" s="58"/>
      <c r="D31" s="58"/>
      <c r="E31" s="58"/>
      <c r="F31" s="58"/>
      <c r="G31" s="58"/>
    </row>
    <row r="33" spans="1:1" ht="18" customHeight="1" x14ac:dyDescent="0.4">
      <c r="A33" s="61" t="s">
        <v>91</v>
      </c>
    </row>
  </sheetData>
  <mergeCells count="6">
    <mergeCell ref="A17:G17"/>
    <mergeCell ref="A4:G4"/>
    <mergeCell ref="A5:G5"/>
    <mergeCell ref="A6:G6"/>
    <mergeCell ref="A9:G9"/>
    <mergeCell ref="A15:G15"/>
  </mergeCells>
  <printOptions horizontalCentered="1"/>
  <pageMargins left="0.7" right="0.7" top="0.75" bottom="0.75" header="0.3" footer="0.3"/>
  <pageSetup scale="72" orientation="portrait" r:id="rId1"/>
  <colBreaks count="1" manualBreakCount="1">
    <brk id="8"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EH398"/>
  <sheetViews>
    <sheetView tabSelected="1" zoomScaleNormal="100" workbookViewId="0">
      <pane ySplit="9" topLeftCell="A10" activePane="bottomLeft" state="frozen"/>
      <selection pane="bottomLeft" activeCell="A393" sqref="A393"/>
    </sheetView>
  </sheetViews>
  <sheetFormatPr defaultColWidth="9.140625" defaultRowHeight="15" x14ac:dyDescent="0.25"/>
  <cols>
    <col min="1" max="1" width="12.42578125" style="3" customWidth="1"/>
    <col min="2" max="2" width="53.5703125" style="4" customWidth="1"/>
    <col min="3" max="3" width="16.28515625" style="4" bestFit="1" customWidth="1"/>
    <col min="4" max="4" width="15.28515625" style="4" bestFit="1" customWidth="1"/>
    <col min="5" max="5" width="12.28515625" style="4" bestFit="1" customWidth="1"/>
    <col min="6" max="6" width="15.28515625" style="3" bestFit="1" customWidth="1"/>
    <col min="7" max="8" width="13.140625" style="3" bestFit="1" customWidth="1"/>
    <col min="9" max="9" width="15.28515625" style="3" bestFit="1" customWidth="1"/>
    <col min="10" max="10" width="17.28515625" style="3" bestFit="1" customWidth="1"/>
    <col min="11" max="11" width="14.140625" customWidth="1"/>
    <col min="12" max="12" width="16.5703125" bestFit="1" customWidth="1"/>
    <col min="13" max="13" width="17.42578125" bestFit="1" customWidth="1"/>
    <col min="14" max="14" width="17.28515625" bestFit="1" customWidth="1"/>
    <col min="15" max="15" width="13" bestFit="1" customWidth="1"/>
    <col min="16" max="16" width="17.7109375" bestFit="1" customWidth="1"/>
    <col min="17" max="17" width="16.5703125" bestFit="1" customWidth="1"/>
    <col min="18" max="18" width="18.28515625" bestFit="1" customWidth="1"/>
    <col min="19" max="19" width="14" customWidth="1"/>
    <col min="20" max="20" width="16.140625" style="3" customWidth="1"/>
    <col min="21" max="21" width="17.140625" style="3" customWidth="1"/>
    <col min="22" max="22" width="15.85546875" style="3" bestFit="1" customWidth="1"/>
    <col min="23" max="23" width="15.7109375" style="3" customWidth="1"/>
    <col min="24" max="24" width="15.42578125" style="3" bestFit="1" customWidth="1"/>
    <col min="25" max="25" width="14.42578125" style="3" bestFit="1" customWidth="1"/>
    <col min="26" max="27" width="14.42578125" style="3" customWidth="1"/>
    <col min="28" max="28" width="15.5703125" style="3" customWidth="1"/>
    <col min="29" max="16384" width="9.140625" style="3"/>
  </cols>
  <sheetData>
    <row r="1" spans="1:16362" ht="21" x14ac:dyDescent="0.4">
      <c r="A1" s="7" t="s">
        <v>0</v>
      </c>
      <c r="B1" s="86"/>
      <c r="C1" s="1"/>
      <c r="D1" s="1"/>
      <c r="E1" s="1"/>
      <c r="F1" s="2"/>
      <c r="G1" s="2"/>
      <c r="H1" s="2"/>
      <c r="I1" s="2"/>
      <c r="J1" s="2"/>
      <c r="K1" s="2"/>
      <c r="L1" s="2"/>
      <c r="M1" s="2"/>
      <c r="N1" s="2"/>
      <c r="O1" s="2"/>
      <c r="P1" s="2"/>
      <c r="Q1" s="2"/>
      <c r="R1" s="2"/>
      <c r="S1" s="2"/>
      <c r="T1" s="2"/>
      <c r="U1" s="2"/>
      <c r="V1" s="2"/>
      <c r="W1" s="2"/>
      <c r="X1" s="2"/>
      <c r="Y1" s="2"/>
      <c r="Z1" s="2"/>
      <c r="AA1" s="2"/>
      <c r="AB1" s="2" t="s">
        <v>1</v>
      </c>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row>
    <row r="2" spans="1:16362" ht="21" x14ac:dyDescent="0.4">
      <c r="A2" s="7" t="s">
        <v>2</v>
      </c>
      <c r="B2" s="86"/>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row>
    <row r="3" spans="1:16362" ht="21" x14ac:dyDescent="0.4">
      <c r="A3" s="7" t="s">
        <v>94</v>
      </c>
      <c r="B3" s="87"/>
    </row>
    <row r="4" spans="1:16362" ht="15" customHeight="1" x14ac:dyDescent="0.25">
      <c r="J4" s="5"/>
      <c r="K4" s="64"/>
      <c r="L4" s="64"/>
      <c r="M4" s="64"/>
      <c r="N4" s="64"/>
      <c r="O4" s="64"/>
      <c r="P4" s="64"/>
      <c r="Q4" s="64"/>
      <c r="R4" s="64"/>
      <c r="S4" s="64"/>
    </row>
    <row r="5" spans="1:16362" s="8" customFormat="1" ht="15" customHeight="1" x14ac:dyDescent="0.35">
      <c r="B5" s="77"/>
      <c r="C5" s="77"/>
      <c r="D5" s="77"/>
      <c r="E5" s="77"/>
      <c r="J5" s="78"/>
      <c r="K5" s="79"/>
      <c r="L5" s="79"/>
      <c r="M5" s="79"/>
      <c r="N5" s="79"/>
      <c r="O5" s="79"/>
      <c r="P5" s="79"/>
      <c r="Q5" s="79"/>
      <c r="R5" s="79"/>
      <c r="S5" s="79"/>
    </row>
    <row r="6" spans="1:16362" s="8" customFormat="1" ht="15" customHeight="1" x14ac:dyDescent="0.3">
      <c r="B6" s="77"/>
      <c r="C6" s="77"/>
      <c r="D6" s="77"/>
      <c r="E6" s="77"/>
      <c r="J6" s="78"/>
      <c r="K6" s="80"/>
      <c r="L6" s="80"/>
      <c r="M6" s="80"/>
      <c r="N6" s="80"/>
      <c r="O6" s="80"/>
      <c r="P6" s="81"/>
      <c r="Q6" s="81"/>
      <c r="R6" s="81"/>
      <c r="S6" s="81"/>
    </row>
    <row r="7" spans="1:16362" s="8" customFormat="1" ht="15" customHeight="1" x14ac:dyDescent="0.35">
      <c r="B7" s="77"/>
      <c r="C7" s="77"/>
      <c r="D7" s="77"/>
      <c r="E7" s="77"/>
      <c r="J7" s="78"/>
      <c r="K7" s="119" t="s">
        <v>3</v>
      </c>
      <c r="L7" s="121"/>
      <c r="M7" s="120"/>
      <c r="N7" s="119" t="s">
        <v>4</v>
      </c>
      <c r="O7" s="120"/>
      <c r="P7" s="116" t="s">
        <v>5</v>
      </c>
      <c r="Q7" s="116"/>
      <c r="R7" s="116"/>
      <c r="S7" s="117"/>
      <c r="W7" s="118"/>
      <c r="X7" s="118"/>
      <c r="Y7" s="118"/>
      <c r="Z7" s="118"/>
      <c r="AA7" s="118"/>
      <c r="AB7" s="118"/>
    </row>
    <row r="8" spans="1:16362" s="8" customFormat="1" ht="15" customHeight="1" x14ac:dyDescent="0.3">
      <c r="B8" s="77"/>
      <c r="C8" s="77"/>
      <c r="D8" s="77"/>
      <c r="E8" s="77"/>
      <c r="F8" s="78" t="s">
        <v>6</v>
      </c>
      <c r="G8" s="78" t="s">
        <v>7</v>
      </c>
      <c r="H8" s="78" t="s">
        <v>8</v>
      </c>
      <c r="I8" s="78" t="s">
        <v>9</v>
      </c>
      <c r="J8" s="78" t="s">
        <v>10</v>
      </c>
      <c r="K8" s="78" t="s">
        <v>11</v>
      </c>
      <c r="L8" s="78" t="s">
        <v>12</v>
      </c>
      <c r="M8" s="78" t="s">
        <v>13</v>
      </c>
      <c r="N8" s="78" t="s">
        <v>14</v>
      </c>
      <c r="O8" s="78" t="s">
        <v>15</v>
      </c>
      <c r="P8" s="78" t="s">
        <v>16</v>
      </c>
      <c r="Q8" s="78" t="s">
        <v>17</v>
      </c>
      <c r="R8" s="78" t="s">
        <v>18</v>
      </c>
      <c r="S8" s="78" t="s">
        <v>19</v>
      </c>
      <c r="T8" s="78" t="s">
        <v>20</v>
      </c>
      <c r="U8" s="78" t="s">
        <v>21</v>
      </c>
      <c r="V8" s="78" t="s">
        <v>22</v>
      </c>
      <c r="W8" s="78"/>
      <c r="X8" s="78"/>
      <c r="Y8" s="78"/>
      <c r="Z8" s="78" t="s">
        <v>23</v>
      </c>
      <c r="AA8" s="78" t="s">
        <v>100</v>
      </c>
      <c r="AB8" s="78" t="s">
        <v>101</v>
      </c>
    </row>
    <row r="9" spans="1:16362" s="82" customFormat="1" ht="77.25" customHeight="1" x14ac:dyDescent="0.3">
      <c r="A9" s="62" t="s">
        <v>24</v>
      </c>
      <c r="B9" s="62" t="s">
        <v>25</v>
      </c>
      <c r="C9" s="62" t="s">
        <v>95</v>
      </c>
      <c r="D9" s="62" t="s">
        <v>26</v>
      </c>
      <c r="E9" s="62" t="s">
        <v>96</v>
      </c>
      <c r="F9" s="62" t="s">
        <v>27</v>
      </c>
      <c r="G9" s="62" t="s">
        <v>28</v>
      </c>
      <c r="H9" s="62" t="s">
        <v>29</v>
      </c>
      <c r="I9" s="62" t="s">
        <v>30</v>
      </c>
      <c r="J9" s="62" t="s">
        <v>31</v>
      </c>
      <c r="K9" s="62" t="s">
        <v>32</v>
      </c>
      <c r="L9" s="62" t="s">
        <v>33</v>
      </c>
      <c r="M9" s="62" t="s">
        <v>34</v>
      </c>
      <c r="N9" s="62" t="s">
        <v>32</v>
      </c>
      <c r="O9" s="62" t="s">
        <v>33</v>
      </c>
      <c r="P9" s="63">
        <v>2025</v>
      </c>
      <c r="Q9" s="63">
        <f>P9+1</f>
        <v>2026</v>
      </c>
      <c r="R9" s="63">
        <f>Q9+1</f>
        <v>2027</v>
      </c>
      <c r="S9" s="63">
        <f>R9+1</f>
        <v>2028</v>
      </c>
      <c r="T9" s="62" t="s">
        <v>35</v>
      </c>
      <c r="U9" s="62" t="s">
        <v>36</v>
      </c>
      <c r="V9" s="62" t="s">
        <v>37</v>
      </c>
      <c r="W9" s="62" t="s">
        <v>38</v>
      </c>
      <c r="X9" s="62" t="s">
        <v>39</v>
      </c>
      <c r="Y9" s="62" t="s">
        <v>40</v>
      </c>
      <c r="Z9" s="62" t="s">
        <v>98</v>
      </c>
      <c r="AA9" s="62" t="s">
        <v>99</v>
      </c>
      <c r="AB9" s="62" t="s">
        <v>41</v>
      </c>
    </row>
    <row r="10" spans="1:16362" s="83" customFormat="1" ht="15" customHeight="1" x14ac:dyDescent="0.3">
      <c r="A10" s="96" t="str">
        <f>'[4]Exhibit 2 - 2023'!A10</f>
        <v xml:space="preserve"> LsrAgy00943</v>
      </c>
      <c r="B10" s="97" t="str">
        <f>'[4]Exhibit 2 - 2023'!B10</f>
        <v>15TH JUDICIAL DISTRICT COURT</v>
      </c>
      <c r="C10" s="98">
        <f>'[4]Exhibit 2 - 2023'!C10</f>
        <v>185983</v>
      </c>
      <c r="D10" s="98">
        <f>'[4]Exhibit 2 - 2023'!D10</f>
        <v>76811</v>
      </c>
      <c r="E10" s="93">
        <f>'[4]Exhibit 2 - 2023'!E10</f>
        <v>0.41299999999999998</v>
      </c>
      <c r="F10" s="98">
        <f>'[4]Exhibit 2 - 2023'!F10</f>
        <v>548535</v>
      </c>
      <c r="G10" s="94">
        <f>'[4]Exhibit 2 - 2023'!G10</f>
        <v>8.2000000000000001E-5</v>
      </c>
      <c r="H10" s="94">
        <f>'[4]Exhibit 2 - 2023'!H10</f>
        <v>8.7399999999999997E-5</v>
      </c>
      <c r="I10" s="94">
        <f>'[4]Exhibit 2 - 2023'!I10</f>
        <v>-5.4E-6</v>
      </c>
      <c r="J10" s="98">
        <f>'[4]Exhibit 2 - 2023'!J10</f>
        <v>82580</v>
      </c>
      <c r="K10" s="98">
        <f>'[4]Exhibit 2 - 2023'!K10</f>
        <v>11874</v>
      </c>
      <c r="L10" s="98">
        <f>'[4]Exhibit 2 - 2023'!L10</f>
        <v>0</v>
      </c>
      <c r="M10" s="98">
        <f>'[4]Exhibit 2 - 2023'!M10</f>
        <v>3136</v>
      </c>
      <c r="N10" s="98">
        <f>'[4]Exhibit 2 - 2023'!N10</f>
        <v>0</v>
      </c>
      <c r="O10" s="98">
        <f>'[4]Exhibit 2 - 2023'!O10</f>
        <v>0</v>
      </c>
      <c r="P10" s="98">
        <f>'[4]Exhibit 2 - 2023'!P10</f>
        <v>14994</v>
      </c>
      <c r="Q10" s="98">
        <f>'[4]Exhibit 2 - 2023'!Q10</f>
        <v>-19809</v>
      </c>
      <c r="R10" s="98">
        <f>'[4]Exhibit 2 - 2023'!R10</f>
        <v>27017</v>
      </c>
      <c r="S10" s="98">
        <f>'[4]Exhibit 2 - 2023'!S10</f>
        <v>-7191</v>
      </c>
      <c r="T10" s="98">
        <f>'[4]Exhibit 2 - 2023'!T10</f>
        <v>718261</v>
      </c>
      <c r="U10" s="98">
        <f>'[4]Exhibit 2 - 2023'!U10</f>
        <v>404741</v>
      </c>
      <c r="V10" s="98">
        <f>'[4]Exhibit 2 - 2023'!V10</f>
        <v>660646</v>
      </c>
      <c r="W10" s="98">
        <f>'[4]Exhibit 2 - 2023'!W10</f>
        <v>-41125</v>
      </c>
      <c r="X10" s="98">
        <f>'[4]Exhibit 2 - 2023'!X10</f>
        <v>0</v>
      </c>
      <c r="Y10" s="98">
        <f>'[4]Exhibit 2 - 2023'!Y10</f>
        <v>-4172</v>
      </c>
      <c r="Z10" s="98">
        <f>'[4]Exhibit 2 - 2023'!Z10</f>
        <v>30877</v>
      </c>
      <c r="AA10" s="98">
        <f>'[4]Exhibit 2 - 2023'!AA10</f>
        <v>74846</v>
      </c>
      <c r="AB10" s="98">
        <f>'[4]Exhibit 2 - 2023'!AB10</f>
        <v>105723</v>
      </c>
    </row>
    <row r="11" spans="1:16362" s="83" customFormat="1" ht="15" customHeight="1" x14ac:dyDescent="0.3">
      <c r="A11" s="96" t="str">
        <f>'[4]Exhibit 2 - 2023'!A11</f>
        <v xml:space="preserve"> LsrAgy00351</v>
      </c>
      <c r="B11" s="97" t="str">
        <f>'[4]Exhibit 2 - 2023'!B11</f>
        <v>17TH JUDICIAL DIST COURT</v>
      </c>
      <c r="C11" s="98">
        <f>'[4]Exhibit 2 - 2023'!C11</f>
        <v>968842</v>
      </c>
      <c r="D11" s="98">
        <f>'[4]Exhibit 2 - 2023'!D11</f>
        <v>400942</v>
      </c>
      <c r="E11" s="93">
        <f>'[4]Exhibit 2 - 2023'!E11</f>
        <v>0.41383599999999998</v>
      </c>
      <c r="F11" s="98">
        <f>'[4]Exhibit 2 - 2023'!F11</f>
        <v>2863157</v>
      </c>
      <c r="G11" s="94">
        <f>'[4]Exhibit 2 - 2023'!G11</f>
        <v>4.2779999999999999E-4</v>
      </c>
      <c r="H11" s="94">
        <f>'[4]Exhibit 2 - 2023'!H11</f>
        <v>4.3659999999999999E-4</v>
      </c>
      <c r="I11" s="94">
        <f>'[4]Exhibit 2 - 2023'!I11</f>
        <v>-8.8000000000000004E-6</v>
      </c>
      <c r="J11" s="98">
        <f>'[4]Exhibit 2 - 2023'!J11</f>
        <v>431040</v>
      </c>
      <c r="K11" s="98">
        <f>'[4]Exhibit 2 - 2023'!K11</f>
        <v>61979</v>
      </c>
      <c r="L11" s="98">
        <f>'[4]Exhibit 2 - 2023'!L11</f>
        <v>0</v>
      </c>
      <c r="M11" s="98">
        <f>'[4]Exhibit 2 - 2023'!M11</f>
        <v>16368</v>
      </c>
      <c r="N11" s="98">
        <f>'[4]Exhibit 2 - 2023'!N11</f>
        <v>0</v>
      </c>
      <c r="O11" s="98">
        <f>'[4]Exhibit 2 - 2023'!O11</f>
        <v>0</v>
      </c>
      <c r="P11" s="98">
        <f>'[4]Exhibit 2 - 2023'!P11</f>
        <v>78262</v>
      </c>
      <c r="Q11" s="98">
        <f>'[4]Exhibit 2 - 2023'!Q11</f>
        <v>-103399</v>
      </c>
      <c r="R11" s="98">
        <f>'[4]Exhibit 2 - 2023'!R11</f>
        <v>141019</v>
      </c>
      <c r="S11" s="98">
        <f>'[4]Exhibit 2 - 2023'!S11</f>
        <v>-37536</v>
      </c>
      <c r="T11" s="98">
        <f>'[4]Exhibit 2 - 2023'!T11</f>
        <v>3749067</v>
      </c>
      <c r="U11" s="98">
        <f>'[4]Exhibit 2 - 2023'!U11</f>
        <v>2112603</v>
      </c>
      <c r="V11" s="98">
        <f>'[4]Exhibit 2 - 2023'!V11</f>
        <v>3300508</v>
      </c>
      <c r="W11" s="98">
        <f>'[4]Exhibit 2 - 2023'!W11</f>
        <v>-66828</v>
      </c>
      <c r="X11" s="98">
        <f>'[4]Exhibit 2 - 2023'!X11</f>
        <v>0</v>
      </c>
      <c r="Y11" s="98">
        <f>'[4]Exhibit 2 - 2023'!Y11</f>
        <v>-6780</v>
      </c>
      <c r="Z11" s="98">
        <f>'[4]Exhibit 2 - 2023'!Z11</f>
        <v>161085</v>
      </c>
      <c r="AA11" s="98">
        <f>'[4]Exhibit 2 - 2023'!AA11</f>
        <v>390752</v>
      </c>
      <c r="AB11" s="98">
        <f>'[4]Exhibit 2 - 2023'!AB11</f>
        <v>551837</v>
      </c>
    </row>
    <row r="12" spans="1:16362" s="8" customFormat="1" ht="15" customHeight="1" x14ac:dyDescent="0.3">
      <c r="A12" s="96" t="str">
        <f>'[4]Exhibit 2 - 2023'!A12</f>
        <v xml:space="preserve"> LsrAgy00250</v>
      </c>
      <c r="B12" s="97" t="str">
        <f>'[4]Exhibit 2 - 2023'!B12</f>
        <v>18TH JUDICIAL DISTRICT</v>
      </c>
      <c r="C12" s="98">
        <f>'[4]Exhibit 2 - 2023'!C12</f>
        <v>204008</v>
      </c>
      <c r="D12" s="98">
        <f>'[4]Exhibit 2 - 2023'!D12</f>
        <v>84255</v>
      </c>
      <c r="E12" s="93">
        <f>'[4]Exhibit 2 - 2023'!E12</f>
        <v>0.41299999999999998</v>
      </c>
      <c r="F12" s="98">
        <f>'[4]Exhibit 2 - 2023'!F12</f>
        <v>601681</v>
      </c>
      <c r="G12" s="94">
        <f>'[4]Exhibit 2 - 2023'!G12</f>
        <v>8.9900000000000003E-5</v>
      </c>
      <c r="H12" s="94">
        <f>'[4]Exhibit 2 - 2023'!H12</f>
        <v>9.31E-5</v>
      </c>
      <c r="I12" s="94">
        <f>'[4]Exhibit 2 - 2023'!I12</f>
        <v>-3.1999999999999999E-6</v>
      </c>
      <c r="J12" s="98">
        <f>'[4]Exhibit 2 - 2023'!J12</f>
        <v>90581</v>
      </c>
      <c r="K12" s="98">
        <f>'[4]Exhibit 2 - 2023'!K12</f>
        <v>13025</v>
      </c>
      <c r="L12" s="98">
        <f>'[4]Exhibit 2 - 2023'!L12</f>
        <v>0</v>
      </c>
      <c r="M12" s="98">
        <f>'[4]Exhibit 2 - 2023'!M12</f>
        <v>3440</v>
      </c>
      <c r="N12" s="98">
        <f>'[4]Exhibit 2 - 2023'!N12</f>
        <v>0</v>
      </c>
      <c r="O12" s="98">
        <f>'[4]Exhibit 2 - 2023'!O12</f>
        <v>0</v>
      </c>
      <c r="P12" s="98">
        <f>'[4]Exhibit 2 - 2023'!P12</f>
        <v>16446</v>
      </c>
      <c r="Q12" s="98">
        <f>'[4]Exhibit 2 - 2023'!Q12</f>
        <v>-21729</v>
      </c>
      <c r="R12" s="98">
        <f>'[4]Exhibit 2 - 2023'!R12</f>
        <v>29635</v>
      </c>
      <c r="S12" s="98">
        <f>'[4]Exhibit 2 - 2023'!S12</f>
        <v>-7888</v>
      </c>
      <c r="T12" s="98">
        <f>'[4]Exhibit 2 - 2023'!T12</f>
        <v>787852</v>
      </c>
      <c r="U12" s="98">
        <f>'[4]Exhibit 2 - 2023'!U12</f>
        <v>443955</v>
      </c>
      <c r="V12" s="98">
        <f>'[4]Exhibit 2 - 2023'!V12</f>
        <v>703888</v>
      </c>
      <c r="W12" s="98">
        <f>'[4]Exhibit 2 - 2023'!W12</f>
        <v>-24342</v>
      </c>
      <c r="X12" s="98">
        <f>'[4]Exhibit 2 - 2023'!X12</f>
        <v>0</v>
      </c>
      <c r="Y12" s="98">
        <f>'[4]Exhibit 2 - 2023'!Y12</f>
        <v>-2470</v>
      </c>
      <c r="Z12" s="98">
        <f>'[4]Exhibit 2 - 2023'!Z12</f>
        <v>33851</v>
      </c>
      <c r="AA12" s="98">
        <f>'[4]Exhibit 2 - 2023'!AA12</f>
        <v>82115</v>
      </c>
      <c r="AB12" s="98">
        <f>'[4]Exhibit 2 - 2023'!AB12</f>
        <v>115966</v>
      </c>
    </row>
    <row r="13" spans="1:16362" s="8" customFormat="1" ht="15" customHeight="1" x14ac:dyDescent="0.3">
      <c r="A13" s="96" t="str">
        <f>'[4]Exhibit 2 - 2023'!A13</f>
        <v xml:space="preserve"> LsrAgy00321</v>
      </c>
      <c r="B13" s="97" t="str">
        <f>'[4]Exhibit 2 - 2023'!B13</f>
        <v>19TH JUDICIAL DIST COURT</v>
      </c>
      <c r="C13" s="98">
        <f>'[4]Exhibit 2 - 2023'!C13</f>
        <v>2767797</v>
      </c>
      <c r="D13" s="98">
        <f>'[4]Exhibit 2 - 2023'!D13</f>
        <v>1143100</v>
      </c>
      <c r="E13" s="93">
        <f>'[4]Exhibit 2 - 2023'!E13</f>
        <v>0.41299999999999998</v>
      </c>
      <c r="F13" s="98">
        <f>'[4]Exhibit 2 - 2023'!F13</f>
        <v>8163026</v>
      </c>
      <c r="G13" s="94">
        <f>'[4]Exhibit 2 - 2023'!G13</f>
        <v>1.2195000000000001E-3</v>
      </c>
      <c r="H13" s="94">
        <f>'[4]Exhibit 2 - 2023'!H13</f>
        <v>1.3531000000000001E-3</v>
      </c>
      <c r="I13" s="94">
        <f>'[4]Exhibit 2 - 2023'!I13</f>
        <v>-1.3359999999999999E-4</v>
      </c>
      <c r="J13" s="98">
        <f>'[4]Exhibit 2 - 2023'!J13</f>
        <v>1228919</v>
      </c>
      <c r="K13" s="98">
        <f>'[4]Exhibit 2 - 2023'!K13</f>
        <v>176705</v>
      </c>
      <c r="L13" s="98">
        <f>'[4]Exhibit 2 - 2023'!L13</f>
        <v>0</v>
      </c>
      <c r="M13" s="98">
        <f>'[4]Exhibit 2 - 2023'!M13</f>
        <v>46666</v>
      </c>
      <c r="N13" s="98">
        <f>'[4]Exhibit 2 - 2023'!N13</f>
        <v>0</v>
      </c>
      <c r="O13" s="98">
        <f>'[4]Exhibit 2 - 2023'!O13</f>
        <v>0</v>
      </c>
      <c r="P13" s="98">
        <f>'[4]Exhibit 2 - 2023'!P13</f>
        <v>223129</v>
      </c>
      <c r="Q13" s="98">
        <f>'[4]Exhibit 2 - 2023'!Q13</f>
        <v>-294795</v>
      </c>
      <c r="R13" s="98">
        <f>'[4]Exhibit 2 - 2023'!R13</f>
        <v>402054</v>
      </c>
      <c r="S13" s="98">
        <f>'[4]Exhibit 2 - 2023'!S13</f>
        <v>-107016</v>
      </c>
      <c r="T13" s="98">
        <f>'[4]Exhibit 2 - 2023'!T13</f>
        <v>10688808</v>
      </c>
      <c r="U13" s="98">
        <f>'[4]Exhibit 2 - 2023'!U13</f>
        <v>6023154</v>
      </c>
      <c r="V13" s="98">
        <f>'[4]Exhibit 2 - 2023'!V13</f>
        <v>10229313</v>
      </c>
      <c r="W13" s="98">
        <f>'[4]Exhibit 2 - 2023'!W13</f>
        <v>-1009906</v>
      </c>
      <c r="X13" s="98">
        <f>'[4]Exhibit 2 - 2023'!X13</f>
        <v>0</v>
      </c>
      <c r="Y13" s="98">
        <f>'[4]Exhibit 2 - 2023'!Y13</f>
        <v>-102460</v>
      </c>
      <c r="Z13" s="98">
        <f>'[4]Exhibit 2 - 2023'!Z13</f>
        <v>459194</v>
      </c>
      <c r="AA13" s="98">
        <f>'[4]Exhibit 2 - 2023'!AA13</f>
        <v>1114124</v>
      </c>
      <c r="AB13" s="98">
        <f>'[4]Exhibit 2 - 2023'!AB13</f>
        <v>1573318</v>
      </c>
    </row>
    <row r="14" spans="1:16362" s="8" customFormat="1" ht="15" customHeight="1" x14ac:dyDescent="0.3">
      <c r="A14" s="96" t="str">
        <f>'[4]Exhibit 2 - 2023'!A14</f>
        <v xml:space="preserve"> LsrAgy00245</v>
      </c>
      <c r="B14" s="97" t="str">
        <f>'[4]Exhibit 2 - 2023'!B14</f>
        <v>20TH JUDICIAL DISTRICT COURT</v>
      </c>
      <c r="C14" s="98">
        <f>'[4]Exhibit 2 - 2023'!C14</f>
        <v>214193</v>
      </c>
      <c r="D14" s="98">
        <f>'[4]Exhibit 2 - 2023'!D14</f>
        <v>88462</v>
      </c>
      <c r="E14" s="93">
        <f>'[4]Exhibit 2 - 2023'!E14</f>
        <v>0.41299999999999998</v>
      </c>
      <c r="F14" s="98">
        <f>'[4]Exhibit 2 - 2023'!F14</f>
        <v>631735</v>
      </c>
      <c r="G14" s="94">
        <f>'[4]Exhibit 2 - 2023'!G14</f>
        <v>9.4400000000000004E-5</v>
      </c>
      <c r="H14" s="94">
        <f>'[4]Exhibit 2 - 2023'!H14</f>
        <v>1.054E-4</v>
      </c>
      <c r="I14" s="94">
        <f>'[4]Exhibit 2 - 2023'!I14</f>
        <v>-1.1E-5</v>
      </c>
      <c r="J14" s="98">
        <f>'[4]Exhibit 2 - 2023'!J14</f>
        <v>95106</v>
      </c>
      <c r="K14" s="98">
        <f>'[4]Exhibit 2 - 2023'!K14</f>
        <v>13675</v>
      </c>
      <c r="L14" s="98">
        <f>'[4]Exhibit 2 - 2023'!L14</f>
        <v>0</v>
      </c>
      <c r="M14" s="98">
        <f>'[4]Exhibit 2 - 2023'!M14</f>
        <v>3611</v>
      </c>
      <c r="N14" s="98">
        <f>'[4]Exhibit 2 - 2023'!N14</f>
        <v>0</v>
      </c>
      <c r="O14" s="98">
        <f>'[4]Exhibit 2 - 2023'!O14</f>
        <v>0</v>
      </c>
      <c r="P14" s="98">
        <f>'[4]Exhibit 2 - 2023'!P14</f>
        <v>17268</v>
      </c>
      <c r="Q14" s="98">
        <f>'[4]Exhibit 2 - 2023'!Q14</f>
        <v>-22814</v>
      </c>
      <c r="R14" s="98">
        <f>'[4]Exhibit 2 - 2023'!R14</f>
        <v>31115</v>
      </c>
      <c r="S14" s="98">
        <f>'[4]Exhibit 2 - 2023'!S14</f>
        <v>-8282</v>
      </c>
      <c r="T14" s="98">
        <f>'[4]Exhibit 2 - 2023'!T14</f>
        <v>827205</v>
      </c>
      <c r="U14" s="98">
        <f>'[4]Exhibit 2 - 2023'!U14</f>
        <v>466131</v>
      </c>
      <c r="V14" s="98">
        <f>'[4]Exhibit 2 - 2023'!V14</f>
        <v>796797</v>
      </c>
      <c r="W14" s="98">
        <f>'[4]Exhibit 2 - 2023'!W14</f>
        <v>-83308</v>
      </c>
      <c r="X14" s="98">
        <f>'[4]Exhibit 2 - 2023'!X14</f>
        <v>0</v>
      </c>
      <c r="Y14" s="98">
        <f>'[4]Exhibit 2 - 2023'!Y14</f>
        <v>-8452</v>
      </c>
      <c r="Z14" s="98">
        <f>'[4]Exhibit 2 - 2023'!Z14</f>
        <v>35546</v>
      </c>
      <c r="AA14" s="98">
        <f>'[4]Exhibit 2 - 2023'!AA14</f>
        <v>86213</v>
      </c>
      <c r="AB14" s="98">
        <f>'[4]Exhibit 2 - 2023'!AB14</f>
        <v>121759</v>
      </c>
    </row>
    <row r="15" spans="1:16362" s="8" customFormat="1" ht="15" customHeight="1" x14ac:dyDescent="0.3">
      <c r="A15" s="96" t="str">
        <f>'[4]Exhibit 2 - 2023'!A15</f>
        <v xml:space="preserve"> LsrAgy00243</v>
      </c>
      <c r="B15" s="97" t="str">
        <f>'[4]Exhibit 2 - 2023'!B15</f>
        <v>24TH JUDICIAL DIST CT JEFFERSON PARISH</v>
      </c>
      <c r="C15" s="98">
        <f>'[4]Exhibit 2 - 2023'!C15</f>
        <v>928451</v>
      </c>
      <c r="D15" s="98">
        <f>'[4]Exhibit 2 - 2023'!D15</f>
        <v>383450</v>
      </c>
      <c r="E15" s="93">
        <f>'[4]Exhibit 2 - 2023'!E15</f>
        <v>0.41299999999999998</v>
      </c>
      <c r="F15" s="98">
        <f>'[4]Exhibit 2 - 2023'!F15</f>
        <v>2738256</v>
      </c>
      <c r="G15" s="94">
        <f>'[4]Exhibit 2 - 2023'!G15</f>
        <v>4.0910000000000002E-4</v>
      </c>
      <c r="H15" s="94">
        <f>'[4]Exhibit 2 - 2023'!H15</f>
        <v>3.5710000000000001E-4</v>
      </c>
      <c r="I15" s="94">
        <f>'[4]Exhibit 2 - 2023'!I15</f>
        <v>5.1999999999999997E-5</v>
      </c>
      <c r="J15" s="98">
        <f>'[4]Exhibit 2 - 2023'!J15</f>
        <v>412236</v>
      </c>
      <c r="K15" s="98">
        <f>'[4]Exhibit 2 - 2023'!K15</f>
        <v>59275</v>
      </c>
      <c r="L15" s="98">
        <f>'[4]Exhibit 2 - 2023'!L15</f>
        <v>0</v>
      </c>
      <c r="M15" s="98">
        <f>'[4]Exhibit 2 - 2023'!M15</f>
        <v>15654</v>
      </c>
      <c r="N15" s="98">
        <f>'[4]Exhibit 2 - 2023'!N15</f>
        <v>0</v>
      </c>
      <c r="O15" s="98">
        <f>'[4]Exhibit 2 - 2023'!O15</f>
        <v>0</v>
      </c>
      <c r="P15" s="98">
        <f>'[4]Exhibit 2 - 2023'!P15</f>
        <v>74848</v>
      </c>
      <c r="Q15" s="98">
        <f>'[4]Exhibit 2 - 2023'!Q15</f>
        <v>-98888</v>
      </c>
      <c r="R15" s="98">
        <f>'[4]Exhibit 2 - 2023'!R15</f>
        <v>134867</v>
      </c>
      <c r="S15" s="98">
        <f>'[4]Exhibit 2 - 2023'!S15</f>
        <v>-35898</v>
      </c>
      <c r="T15" s="98">
        <f>'[4]Exhibit 2 - 2023'!T15</f>
        <v>3585520</v>
      </c>
      <c r="U15" s="98">
        <f>'[4]Exhibit 2 - 2023'!U15</f>
        <v>2020444</v>
      </c>
      <c r="V15" s="98">
        <f>'[4]Exhibit 2 - 2023'!V15</f>
        <v>2699735</v>
      </c>
      <c r="W15" s="98">
        <f>'[4]Exhibit 2 - 2023'!W15</f>
        <v>392880</v>
      </c>
      <c r="X15" s="98">
        <f>'[4]Exhibit 2 - 2023'!X15</f>
        <v>0</v>
      </c>
      <c r="Y15" s="98">
        <f>'[4]Exhibit 2 - 2023'!Y15</f>
        <v>39860</v>
      </c>
      <c r="Z15" s="98">
        <f>'[4]Exhibit 2 - 2023'!Z15</f>
        <v>154044</v>
      </c>
      <c r="AA15" s="98">
        <f>'[4]Exhibit 2 - 2023'!AA15</f>
        <v>373720</v>
      </c>
      <c r="AB15" s="98">
        <f>'[4]Exhibit 2 - 2023'!AB15</f>
        <v>527764</v>
      </c>
    </row>
    <row r="16" spans="1:16362" s="8" customFormat="1" ht="15" customHeight="1" x14ac:dyDescent="0.3">
      <c r="A16" s="96" t="str">
        <f>'[4]Exhibit 2 - 2023'!A16</f>
        <v xml:space="preserve"> LsrAgy00359</v>
      </c>
      <c r="B16" s="97" t="str">
        <f>'[4]Exhibit 2 - 2023'!B16</f>
        <v>2ND JUDICIAL DISTRICT COURT DIVISION A</v>
      </c>
      <c r="C16" s="98">
        <f>'[4]Exhibit 2 - 2023'!C16</f>
        <v>103200</v>
      </c>
      <c r="D16" s="98">
        <f>'[4]Exhibit 2 - 2023'!D16</f>
        <v>42622</v>
      </c>
      <c r="E16" s="93">
        <f>'[4]Exhibit 2 - 2023'!E16</f>
        <v>0.41299999999999998</v>
      </c>
      <c r="F16" s="98">
        <f>'[4]Exhibit 2 - 2023'!F16</f>
        <v>304355</v>
      </c>
      <c r="G16" s="94">
        <f>'[4]Exhibit 2 - 2023'!G16</f>
        <v>4.5500000000000001E-5</v>
      </c>
      <c r="H16" s="94">
        <f>'[4]Exhibit 2 - 2023'!H16</f>
        <v>3.9499999999999998E-5</v>
      </c>
      <c r="I16" s="94">
        <f>'[4]Exhibit 2 - 2023'!I16</f>
        <v>6.0000000000000002E-6</v>
      </c>
      <c r="J16" s="98">
        <f>'[4]Exhibit 2 - 2023'!J16</f>
        <v>45820</v>
      </c>
      <c r="K16" s="98">
        <f>'[4]Exhibit 2 - 2023'!K16</f>
        <v>6588</v>
      </c>
      <c r="L16" s="98">
        <f>'[4]Exhibit 2 - 2023'!L16</f>
        <v>0</v>
      </c>
      <c r="M16" s="98">
        <f>'[4]Exhibit 2 - 2023'!M16</f>
        <v>1740</v>
      </c>
      <c r="N16" s="98">
        <f>'[4]Exhibit 2 - 2023'!N16</f>
        <v>0</v>
      </c>
      <c r="O16" s="98">
        <f>'[4]Exhibit 2 - 2023'!O16</f>
        <v>0</v>
      </c>
      <c r="P16" s="98">
        <f>'[4]Exhibit 2 - 2023'!P16</f>
        <v>8319</v>
      </c>
      <c r="Q16" s="98">
        <f>'[4]Exhibit 2 - 2023'!Q16</f>
        <v>-10991</v>
      </c>
      <c r="R16" s="98">
        <f>'[4]Exhibit 2 - 2023'!R16</f>
        <v>14990</v>
      </c>
      <c r="S16" s="98">
        <f>'[4]Exhibit 2 - 2023'!S16</f>
        <v>-3990</v>
      </c>
      <c r="T16" s="98">
        <f>'[4]Exhibit 2 - 2023'!T16</f>
        <v>398527</v>
      </c>
      <c r="U16" s="98">
        <f>'[4]Exhibit 2 - 2023'!U16</f>
        <v>224571</v>
      </c>
      <c r="V16" s="98">
        <f>'[4]Exhibit 2 - 2023'!V16</f>
        <v>298534</v>
      </c>
      <c r="W16" s="98">
        <f>'[4]Exhibit 2 - 2023'!W16</f>
        <v>45207</v>
      </c>
      <c r="X16" s="98">
        <f>'[4]Exhibit 2 - 2023'!X16</f>
        <v>0</v>
      </c>
      <c r="Y16" s="98">
        <f>'[4]Exhibit 2 - 2023'!Y16</f>
        <v>4587</v>
      </c>
      <c r="Z16" s="98">
        <f>'[4]Exhibit 2 - 2023'!Z16</f>
        <v>17133</v>
      </c>
      <c r="AA16" s="98">
        <f>'[4]Exhibit 2 - 2023'!AA16</f>
        <v>41527</v>
      </c>
      <c r="AB16" s="98">
        <f>'[4]Exhibit 2 - 2023'!AB16</f>
        <v>58660</v>
      </c>
    </row>
    <row r="17" spans="1:28" s="8" customFormat="1" ht="15" customHeight="1" x14ac:dyDescent="0.3">
      <c r="A17" s="96" t="str">
        <f>'[4]Exhibit 2 - 2023'!A17</f>
        <v xml:space="preserve"> LsrAgy00368</v>
      </c>
      <c r="B17" s="97" t="str">
        <f>'[4]Exhibit 2 - 2023'!B17</f>
        <v>2ND JUDICIAL DISTRICT COURT DIVISION B</v>
      </c>
      <c r="C17" s="98">
        <f>'[4]Exhibit 2 - 2023'!C17</f>
        <v>96000</v>
      </c>
      <c r="D17" s="98">
        <f>'[4]Exhibit 2 - 2023'!D17</f>
        <v>39648</v>
      </c>
      <c r="E17" s="93">
        <f>'[4]Exhibit 2 - 2023'!E17</f>
        <v>0.41299999999999998</v>
      </c>
      <c r="F17" s="98">
        <f>'[4]Exhibit 2 - 2023'!F17</f>
        <v>283136</v>
      </c>
      <c r="G17" s="94">
        <f>'[4]Exhibit 2 - 2023'!G17</f>
        <v>4.2299999999999998E-5</v>
      </c>
      <c r="H17" s="94">
        <f>'[4]Exhibit 2 - 2023'!H17</f>
        <v>4.5099999999999998E-5</v>
      </c>
      <c r="I17" s="94">
        <f>'[4]Exhibit 2 - 2023'!I17</f>
        <v>-2.7999999999999999E-6</v>
      </c>
      <c r="J17" s="98">
        <f>'[4]Exhibit 2 - 2023'!J17</f>
        <v>42625</v>
      </c>
      <c r="K17" s="98">
        <f>'[4]Exhibit 2 - 2023'!K17</f>
        <v>6129</v>
      </c>
      <c r="L17" s="98">
        <f>'[4]Exhibit 2 - 2023'!L17</f>
        <v>0</v>
      </c>
      <c r="M17" s="98">
        <f>'[4]Exhibit 2 - 2023'!M17</f>
        <v>1619</v>
      </c>
      <c r="N17" s="98">
        <f>'[4]Exhibit 2 - 2023'!N17</f>
        <v>0</v>
      </c>
      <c r="O17" s="98">
        <f>'[4]Exhibit 2 - 2023'!O17</f>
        <v>0</v>
      </c>
      <c r="P17" s="98">
        <f>'[4]Exhibit 2 - 2023'!P17</f>
        <v>7739</v>
      </c>
      <c r="Q17" s="98">
        <f>'[4]Exhibit 2 - 2023'!Q17</f>
        <v>-10225</v>
      </c>
      <c r="R17" s="98">
        <f>'[4]Exhibit 2 - 2023'!R17</f>
        <v>13945</v>
      </c>
      <c r="S17" s="98">
        <f>'[4]Exhibit 2 - 2023'!S17</f>
        <v>-3712</v>
      </c>
      <c r="T17" s="98">
        <f>'[4]Exhibit 2 - 2023'!T17</f>
        <v>370744</v>
      </c>
      <c r="U17" s="98">
        <f>'[4]Exhibit 2 - 2023'!U17</f>
        <v>208914</v>
      </c>
      <c r="V17" s="98">
        <f>'[4]Exhibit 2 - 2023'!V17</f>
        <v>341171</v>
      </c>
      <c r="W17" s="98">
        <f>'[4]Exhibit 2 - 2023'!W17</f>
        <v>-21394</v>
      </c>
      <c r="X17" s="98">
        <f>'[4]Exhibit 2 - 2023'!X17</f>
        <v>0</v>
      </c>
      <c r="Y17" s="98">
        <f>'[4]Exhibit 2 - 2023'!Y17</f>
        <v>-2171</v>
      </c>
      <c r="Z17" s="98">
        <f>'[4]Exhibit 2 - 2023'!Z17</f>
        <v>15928</v>
      </c>
      <c r="AA17" s="98">
        <f>'[4]Exhibit 2 - 2023'!AA17</f>
        <v>38643</v>
      </c>
      <c r="AB17" s="98">
        <f>'[4]Exhibit 2 - 2023'!AB17</f>
        <v>54571</v>
      </c>
    </row>
    <row r="18" spans="1:28" s="8" customFormat="1" ht="15" customHeight="1" x14ac:dyDescent="0.3">
      <c r="A18" s="96" t="str">
        <f>'[4]Exhibit 2 - 2023'!A18</f>
        <v xml:space="preserve"> LsrAgy00361</v>
      </c>
      <c r="B18" s="97" t="str">
        <f>'[4]Exhibit 2 - 2023'!B18</f>
        <v>2ND JUDICIAL DISTRICT COURT DIVISION C</v>
      </c>
      <c r="C18" s="98">
        <f>'[4]Exhibit 2 - 2023'!C18</f>
        <v>112800</v>
      </c>
      <c r="D18" s="98">
        <f>'[4]Exhibit 2 - 2023'!D18</f>
        <v>46586</v>
      </c>
      <c r="E18" s="93">
        <f>'[4]Exhibit 2 - 2023'!E18</f>
        <v>0.41299999999999998</v>
      </c>
      <c r="F18" s="98">
        <f>'[4]Exhibit 2 - 2023'!F18</f>
        <v>332668</v>
      </c>
      <c r="G18" s="94">
        <f>'[4]Exhibit 2 - 2023'!G18</f>
        <v>4.9700000000000002E-5</v>
      </c>
      <c r="H18" s="94">
        <f>'[4]Exhibit 2 - 2023'!H18</f>
        <v>5.3999999999999998E-5</v>
      </c>
      <c r="I18" s="94">
        <f>'[4]Exhibit 2 - 2023'!I18</f>
        <v>-4.3000000000000003E-6</v>
      </c>
      <c r="J18" s="98">
        <f>'[4]Exhibit 2 - 2023'!J18</f>
        <v>50082</v>
      </c>
      <c r="K18" s="98">
        <f>'[4]Exhibit 2 - 2023'!K18</f>
        <v>7201</v>
      </c>
      <c r="L18" s="98">
        <f>'[4]Exhibit 2 - 2023'!L18</f>
        <v>0</v>
      </c>
      <c r="M18" s="98">
        <f>'[4]Exhibit 2 - 2023'!M18</f>
        <v>1902</v>
      </c>
      <c r="N18" s="98">
        <f>'[4]Exhibit 2 - 2023'!N18</f>
        <v>0</v>
      </c>
      <c r="O18" s="98">
        <f>'[4]Exhibit 2 - 2023'!O18</f>
        <v>0</v>
      </c>
      <c r="P18" s="98">
        <f>'[4]Exhibit 2 - 2023'!P18</f>
        <v>9093</v>
      </c>
      <c r="Q18" s="98">
        <f>'[4]Exhibit 2 - 2023'!Q18</f>
        <v>-12014</v>
      </c>
      <c r="R18" s="98">
        <f>'[4]Exhibit 2 - 2023'!R18</f>
        <v>16385</v>
      </c>
      <c r="S18" s="98">
        <f>'[4]Exhibit 2 - 2023'!S18</f>
        <v>-4361</v>
      </c>
      <c r="T18" s="98">
        <f>'[4]Exhibit 2 - 2023'!T18</f>
        <v>435602</v>
      </c>
      <c r="U18" s="98">
        <f>'[4]Exhibit 2 - 2023'!U18</f>
        <v>245462</v>
      </c>
      <c r="V18" s="98">
        <f>'[4]Exhibit 2 - 2023'!V18</f>
        <v>407999</v>
      </c>
      <c r="W18" s="98">
        <f>'[4]Exhibit 2 - 2023'!W18</f>
        <v>-32280</v>
      </c>
      <c r="X18" s="98">
        <f>'[4]Exhibit 2 - 2023'!X18</f>
        <v>0</v>
      </c>
      <c r="Y18" s="98">
        <f>'[4]Exhibit 2 - 2023'!Y18</f>
        <v>-3275</v>
      </c>
      <c r="Z18" s="98">
        <f>'[4]Exhibit 2 - 2023'!Z18</f>
        <v>18714</v>
      </c>
      <c r="AA18" s="98">
        <f>'[4]Exhibit 2 - 2023'!AA18</f>
        <v>45404</v>
      </c>
      <c r="AB18" s="98">
        <f>'[4]Exhibit 2 - 2023'!AB18</f>
        <v>64118</v>
      </c>
    </row>
    <row r="19" spans="1:28" s="8" customFormat="1" ht="15" customHeight="1" x14ac:dyDescent="0.3">
      <c r="A19" s="96" t="str">
        <f>'[4]Exhibit 2 - 2023'!A19</f>
        <v xml:space="preserve"> 23-CA-3</v>
      </c>
      <c r="B19" s="97" t="str">
        <f>'[4]Exhibit 2 - 2023'!B19</f>
        <v>3RD CIRCUIT COURT OF APPEAL</v>
      </c>
      <c r="C19" s="98">
        <f>'[4]Exhibit 2 - 2023'!C19</f>
        <v>3824679</v>
      </c>
      <c r="D19" s="98">
        <f>'[4]Exhibit 2 - 2023'!D19</f>
        <v>1579592</v>
      </c>
      <c r="E19" s="93">
        <f>'[4]Exhibit 2 - 2023'!E19</f>
        <v>0.41299999999999998</v>
      </c>
      <c r="F19" s="98">
        <f>'[4]Exhibit 2 - 2023'!F19</f>
        <v>11280068</v>
      </c>
      <c r="G19" s="94">
        <f>'[4]Exhibit 2 - 2023'!G19</f>
        <v>1.6852E-3</v>
      </c>
      <c r="H19" s="94">
        <f>'[4]Exhibit 2 - 2023'!H19</f>
        <v>1.6174E-3</v>
      </c>
      <c r="I19" s="94">
        <f>'[4]Exhibit 2 - 2023'!I19</f>
        <v>6.7799999999999995E-5</v>
      </c>
      <c r="J19" s="98">
        <f>'[4]Exhibit 2 - 2023'!J19</f>
        <v>1698181</v>
      </c>
      <c r="K19" s="98">
        <f>'[4]Exhibit 2 - 2023'!K19</f>
        <v>244180</v>
      </c>
      <c r="L19" s="98">
        <f>'[4]Exhibit 2 - 2023'!L19</f>
        <v>0</v>
      </c>
      <c r="M19" s="98">
        <f>'[4]Exhibit 2 - 2023'!M19</f>
        <v>64486</v>
      </c>
      <c r="N19" s="98">
        <f>'[4]Exhibit 2 - 2023'!N19</f>
        <v>0</v>
      </c>
      <c r="O19" s="98">
        <f>'[4]Exhibit 2 - 2023'!O19</f>
        <v>0</v>
      </c>
      <c r="P19" s="98">
        <f>'[4]Exhibit 2 - 2023'!P19</f>
        <v>308330</v>
      </c>
      <c r="Q19" s="98">
        <f>'[4]Exhibit 2 - 2023'!Q19</f>
        <v>-407362</v>
      </c>
      <c r="R19" s="98">
        <f>'[4]Exhibit 2 - 2023'!R19</f>
        <v>555578</v>
      </c>
      <c r="S19" s="98">
        <f>'[4]Exhibit 2 - 2023'!S19</f>
        <v>-147880</v>
      </c>
      <c r="T19" s="98">
        <f>'[4]Exhibit 2 - 2023'!T19</f>
        <v>14770318</v>
      </c>
      <c r="U19" s="98">
        <f>'[4]Exhibit 2 - 2023'!U19</f>
        <v>8323088</v>
      </c>
      <c r="V19" s="98">
        <f>'[4]Exhibit 2 - 2023'!V19</f>
        <v>12227202</v>
      </c>
      <c r="W19" s="98">
        <f>'[4]Exhibit 2 - 2023'!W19</f>
        <v>512626</v>
      </c>
      <c r="X19" s="98">
        <f>'[4]Exhibit 2 - 2023'!X19</f>
        <v>0</v>
      </c>
      <c r="Y19" s="98">
        <f>'[4]Exhibit 2 - 2023'!Y19</f>
        <v>52008</v>
      </c>
      <c r="Z19" s="98">
        <f>'[4]Exhibit 2 - 2023'!Z19</f>
        <v>634550</v>
      </c>
      <c r="AA19" s="98">
        <f>'[4]Exhibit 2 - 2023'!AA19</f>
        <v>1539538</v>
      </c>
      <c r="AB19" s="98">
        <f>'[4]Exhibit 2 - 2023'!AB19</f>
        <v>2174088</v>
      </c>
    </row>
    <row r="20" spans="1:28" s="8" customFormat="1" ht="15" customHeight="1" x14ac:dyDescent="0.3">
      <c r="A20" s="96" t="str">
        <f>'[4]Exhibit 2 - 2023'!A20</f>
        <v xml:space="preserve"> LsrAgy00194</v>
      </c>
      <c r="B20" s="97" t="str">
        <f>'[4]Exhibit 2 - 2023'!B20</f>
        <v>3RD JUDICIAL DISTRICT COURT</v>
      </c>
      <c r="C20" s="98">
        <f>'[4]Exhibit 2 - 2023'!C20</f>
        <v>235080</v>
      </c>
      <c r="D20" s="98">
        <f>'[4]Exhibit 2 - 2023'!D20</f>
        <v>97088</v>
      </c>
      <c r="E20" s="93">
        <f>'[4]Exhibit 2 - 2023'!E20</f>
        <v>0.41299999999999998</v>
      </c>
      <c r="F20" s="98">
        <f>'[4]Exhibit 2 - 2023'!F20</f>
        <v>693316</v>
      </c>
      <c r="G20" s="94">
        <f>'[4]Exhibit 2 - 2023'!G20</f>
        <v>1.036E-4</v>
      </c>
      <c r="H20" s="94">
        <f>'[4]Exhibit 2 - 2023'!H20</f>
        <v>4.1300000000000001E-5</v>
      </c>
      <c r="I20" s="94">
        <f>'[4]Exhibit 2 - 2023'!I20</f>
        <v>6.2299999999999996E-5</v>
      </c>
      <c r="J20" s="98">
        <f>'[4]Exhibit 2 - 2023'!J20</f>
        <v>104377</v>
      </c>
      <c r="K20" s="98">
        <f>'[4]Exhibit 2 - 2023'!K20</f>
        <v>15008</v>
      </c>
      <c r="L20" s="98">
        <f>'[4]Exhibit 2 - 2023'!L20</f>
        <v>0</v>
      </c>
      <c r="M20" s="98">
        <f>'[4]Exhibit 2 - 2023'!M20</f>
        <v>3964</v>
      </c>
      <c r="N20" s="98">
        <f>'[4]Exhibit 2 - 2023'!N20</f>
        <v>0</v>
      </c>
      <c r="O20" s="98">
        <f>'[4]Exhibit 2 - 2023'!O20</f>
        <v>0</v>
      </c>
      <c r="P20" s="98">
        <f>'[4]Exhibit 2 - 2023'!P20</f>
        <v>18951</v>
      </c>
      <c r="Q20" s="98">
        <f>'[4]Exhibit 2 - 2023'!Q20</f>
        <v>-25038</v>
      </c>
      <c r="R20" s="98">
        <f>'[4]Exhibit 2 - 2023'!R20</f>
        <v>34148</v>
      </c>
      <c r="S20" s="98">
        <f>'[4]Exhibit 2 - 2023'!S20</f>
        <v>-9089</v>
      </c>
      <c r="T20" s="98">
        <f>'[4]Exhibit 2 - 2023'!T20</f>
        <v>907840</v>
      </c>
      <c r="U20" s="98">
        <f>'[4]Exhibit 2 - 2023'!U20</f>
        <v>511569</v>
      </c>
      <c r="V20" s="98">
        <f>'[4]Exhibit 2 - 2023'!V20</f>
        <v>312066</v>
      </c>
      <c r="W20" s="98">
        <f>'[4]Exhibit 2 - 2023'!W20</f>
        <v>470972</v>
      </c>
      <c r="X20" s="98">
        <f>'[4]Exhibit 2 - 2023'!X20</f>
        <v>0</v>
      </c>
      <c r="Y20" s="98">
        <f>'[4]Exhibit 2 - 2023'!Y20</f>
        <v>47782</v>
      </c>
      <c r="Z20" s="98">
        <f>'[4]Exhibit 2 - 2023'!Z20</f>
        <v>39010</v>
      </c>
      <c r="AA20" s="98">
        <f>'[4]Exhibit 2 - 2023'!AA20</f>
        <v>94618</v>
      </c>
      <c r="AB20" s="98">
        <f>'[4]Exhibit 2 - 2023'!AB20</f>
        <v>133628</v>
      </c>
    </row>
    <row r="21" spans="1:28" s="8" customFormat="1" ht="15" customHeight="1" x14ac:dyDescent="0.3">
      <c r="A21" s="96" t="str">
        <f>'[4]Exhibit 2 - 2023'!A21</f>
        <v xml:space="preserve"> LsrAgy00195</v>
      </c>
      <c r="B21" s="97" t="str">
        <f>'[4]Exhibit 2 - 2023'!B21</f>
        <v>4TH DISTRICT COURT JUDGES OFFICE</v>
      </c>
      <c r="C21" s="98">
        <f>'[4]Exhibit 2 - 2023'!C21</f>
        <v>531506</v>
      </c>
      <c r="D21" s="98">
        <f>'[4]Exhibit 2 - 2023'!D21</f>
        <v>219512</v>
      </c>
      <c r="E21" s="93">
        <f>'[4]Exhibit 2 - 2023'!E21</f>
        <v>0.41299999999999998</v>
      </c>
      <c r="F21" s="98">
        <f>'[4]Exhibit 2 - 2023'!F21</f>
        <v>1567557</v>
      </c>
      <c r="G21" s="94">
        <f>'[4]Exhibit 2 - 2023'!G21</f>
        <v>2.342E-4</v>
      </c>
      <c r="H21" s="94">
        <f>'[4]Exhibit 2 - 2023'!H21</f>
        <v>2.5950000000000002E-4</v>
      </c>
      <c r="I21" s="94">
        <f>'[4]Exhibit 2 - 2023'!I21</f>
        <v>-2.5299999999999998E-5</v>
      </c>
      <c r="J21" s="98">
        <f>'[4]Exhibit 2 - 2023'!J21</f>
        <v>235991</v>
      </c>
      <c r="K21" s="98">
        <f>'[4]Exhibit 2 - 2023'!K21</f>
        <v>33933</v>
      </c>
      <c r="L21" s="98">
        <f>'[4]Exhibit 2 - 2023'!L21</f>
        <v>0</v>
      </c>
      <c r="M21" s="98">
        <f>'[4]Exhibit 2 - 2023'!M21</f>
        <v>8961</v>
      </c>
      <c r="N21" s="98">
        <f>'[4]Exhibit 2 - 2023'!N21</f>
        <v>0</v>
      </c>
      <c r="O21" s="98">
        <f>'[4]Exhibit 2 - 2023'!O21</f>
        <v>0</v>
      </c>
      <c r="P21" s="98">
        <f>'[4]Exhibit 2 - 2023'!P21</f>
        <v>42848</v>
      </c>
      <c r="Q21" s="98">
        <f>'[4]Exhibit 2 - 2023'!Q21</f>
        <v>-56610</v>
      </c>
      <c r="R21" s="98">
        <f>'[4]Exhibit 2 - 2023'!R21</f>
        <v>77207</v>
      </c>
      <c r="S21" s="98">
        <f>'[4]Exhibit 2 - 2023'!S21</f>
        <v>-20550</v>
      </c>
      <c r="T21" s="98">
        <f>'[4]Exhibit 2 - 2023'!T21</f>
        <v>2052587</v>
      </c>
      <c r="U21" s="98">
        <f>'[4]Exhibit 2 - 2023'!U21</f>
        <v>1156635</v>
      </c>
      <c r="V21" s="98">
        <f>'[4]Exhibit 2 - 2023'!V21</f>
        <v>1961753</v>
      </c>
      <c r="W21" s="98">
        <f>'[4]Exhibit 2 - 2023'!W21</f>
        <v>-191337</v>
      </c>
      <c r="X21" s="98">
        <f>'[4]Exhibit 2 - 2023'!X21</f>
        <v>0</v>
      </c>
      <c r="Y21" s="98">
        <f>'[4]Exhibit 2 - 2023'!Y21</f>
        <v>-19412</v>
      </c>
      <c r="Z21" s="98">
        <f>'[4]Exhibit 2 - 2023'!Z21</f>
        <v>88186</v>
      </c>
      <c r="AA21" s="98">
        <f>'[4]Exhibit 2 - 2023'!AA21</f>
        <v>213941</v>
      </c>
      <c r="AB21" s="98">
        <f>'[4]Exhibit 2 - 2023'!AB21</f>
        <v>302127</v>
      </c>
    </row>
    <row r="22" spans="1:28" s="8" customFormat="1" ht="15" customHeight="1" x14ac:dyDescent="0.3">
      <c r="A22" s="96" t="str">
        <f>'[4]Exhibit 2 - 2023'!A22</f>
        <v xml:space="preserve"> 23-CA-5</v>
      </c>
      <c r="B22" s="97" t="str">
        <f>'[4]Exhibit 2 - 2023'!B22</f>
        <v>5TH CIRCUIT COURT OF APPEAL</v>
      </c>
      <c r="C22" s="98">
        <f>'[4]Exhibit 2 - 2023'!C22</f>
        <v>2285408</v>
      </c>
      <c r="D22" s="98">
        <f>'[4]Exhibit 2 - 2023'!D22</f>
        <v>943873</v>
      </c>
      <c r="E22" s="93">
        <f>'[4]Exhibit 2 - 2023'!E22</f>
        <v>0.41299999999999998</v>
      </c>
      <c r="F22" s="98">
        <f>'[4]Exhibit 2 - 2023'!F22</f>
        <v>6740316</v>
      </c>
      <c r="G22" s="94">
        <f>'[4]Exhibit 2 - 2023'!G22</f>
        <v>1.0070000000000001E-3</v>
      </c>
      <c r="H22" s="94">
        <f>'[4]Exhibit 2 - 2023'!H22</f>
        <v>1.0361000000000001E-3</v>
      </c>
      <c r="I22" s="94">
        <f>'[4]Exhibit 2 - 2023'!I22</f>
        <v>-2.9099999999999999E-5</v>
      </c>
      <c r="J22" s="98">
        <f>'[4]Exhibit 2 - 2023'!J22</f>
        <v>1014735</v>
      </c>
      <c r="K22" s="98">
        <f>'[4]Exhibit 2 - 2023'!K22</f>
        <v>145908</v>
      </c>
      <c r="L22" s="98">
        <f>'[4]Exhibit 2 - 2023'!L22</f>
        <v>0</v>
      </c>
      <c r="M22" s="98">
        <f>'[4]Exhibit 2 - 2023'!M22</f>
        <v>38533</v>
      </c>
      <c r="N22" s="98">
        <f>'[4]Exhibit 2 - 2023'!N22</f>
        <v>0</v>
      </c>
      <c r="O22" s="98">
        <f>'[4]Exhibit 2 - 2023'!O22</f>
        <v>0</v>
      </c>
      <c r="P22" s="98">
        <f>'[4]Exhibit 2 - 2023'!P22</f>
        <v>184240</v>
      </c>
      <c r="Q22" s="98">
        <f>'[4]Exhibit 2 - 2023'!Q22</f>
        <v>-243416</v>
      </c>
      <c r="R22" s="98">
        <f>'[4]Exhibit 2 - 2023'!R22</f>
        <v>331981</v>
      </c>
      <c r="S22" s="98">
        <f>'[4]Exhibit 2 - 2023'!S22</f>
        <v>-88364</v>
      </c>
      <c r="T22" s="98">
        <f>'[4]Exhibit 2 - 2023'!T22</f>
        <v>8825888</v>
      </c>
      <c r="U22" s="98">
        <f>'[4]Exhibit 2 - 2023'!U22</f>
        <v>4973396</v>
      </c>
      <c r="V22" s="98">
        <f>'[4]Exhibit 2 - 2023'!V22</f>
        <v>7832724</v>
      </c>
      <c r="W22" s="98">
        <f>'[4]Exhibit 2 - 2023'!W22</f>
        <v>-220140</v>
      </c>
      <c r="X22" s="98">
        <f>'[4]Exhibit 2 - 2023'!X22</f>
        <v>0</v>
      </c>
      <c r="Y22" s="98">
        <f>'[4]Exhibit 2 - 2023'!Y22</f>
        <v>-22334</v>
      </c>
      <c r="Z22" s="98">
        <f>'[4]Exhibit 2 - 2023'!Z22</f>
        <v>379179</v>
      </c>
      <c r="AA22" s="98">
        <f>'[4]Exhibit 2 - 2023'!AA22</f>
        <v>919930</v>
      </c>
      <c r="AB22" s="98">
        <f>'[4]Exhibit 2 - 2023'!AB22</f>
        <v>1299109</v>
      </c>
    </row>
    <row r="23" spans="1:28" s="8" customFormat="1" ht="15" customHeight="1" x14ac:dyDescent="0.3">
      <c r="A23" s="96" t="str">
        <f>'[4]Exhibit 2 - 2023'!A23</f>
        <v xml:space="preserve"> LsrAgy00739</v>
      </c>
      <c r="B23" s="97" t="str">
        <f>'[4]Exhibit 2 - 2023'!B23</f>
        <v>ACADIA PARISH POLICE JURY</v>
      </c>
      <c r="C23" s="98">
        <f>'[4]Exhibit 2 - 2023'!C23</f>
        <v>38379</v>
      </c>
      <c r="D23" s="98">
        <f>'[4]Exhibit 2 - 2023'!D23</f>
        <v>17416</v>
      </c>
      <c r="E23" s="93">
        <f>'[4]Exhibit 2 - 2023'!E23</f>
        <v>0.45379799999999998</v>
      </c>
      <c r="F23" s="98">
        <f>'[4]Exhibit 2 - 2023'!F23</f>
        <v>124366</v>
      </c>
      <c r="G23" s="94">
        <f>'[4]Exhibit 2 - 2023'!G23</f>
        <v>1.8600000000000001E-5</v>
      </c>
      <c r="H23" s="94">
        <f>'[4]Exhibit 2 - 2023'!H23</f>
        <v>1.98E-5</v>
      </c>
      <c r="I23" s="94">
        <f>'[4]Exhibit 2 - 2023'!I23</f>
        <v>-1.3E-6</v>
      </c>
      <c r="J23" s="98">
        <f>'[4]Exhibit 2 - 2023'!J23</f>
        <v>18723</v>
      </c>
      <c r="K23" s="98">
        <f>'[4]Exhibit 2 - 2023'!K23</f>
        <v>2692</v>
      </c>
      <c r="L23" s="98">
        <f>'[4]Exhibit 2 - 2023'!L23</f>
        <v>0</v>
      </c>
      <c r="M23" s="98">
        <f>'[4]Exhibit 2 - 2023'!M23</f>
        <v>711</v>
      </c>
      <c r="N23" s="98">
        <f>'[4]Exhibit 2 - 2023'!N23</f>
        <v>0</v>
      </c>
      <c r="O23" s="98">
        <f>'[4]Exhibit 2 - 2023'!O23</f>
        <v>0</v>
      </c>
      <c r="P23" s="98">
        <f>'[4]Exhibit 2 - 2023'!P23</f>
        <v>3399</v>
      </c>
      <c r="Q23" s="98">
        <f>'[4]Exhibit 2 - 2023'!Q23</f>
        <v>-4491</v>
      </c>
      <c r="R23" s="98">
        <f>'[4]Exhibit 2 - 2023'!R23</f>
        <v>6125</v>
      </c>
      <c r="S23" s="98">
        <f>'[4]Exhibit 2 - 2023'!S23</f>
        <v>-1630</v>
      </c>
      <c r="T23" s="98">
        <f>'[4]Exhibit 2 - 2023'!T23</f>
        <v>162847</v>
      </c>
      <c r="U23" s="98">
        <f>'[4]Exhibit 2 - 2023'!U23</f>
        <v>91764</v>
      </c>
      <c r="V23" s="98">
        <f>'[4]Exhibit 2 - 2023'!V23</f>
        <v>149985</v>
      </c>
      <c r="W23" s="98">
        <f>'[4]Exhibit 2 - 2023'!W23</f>
        <v>-9525</v>
      </c>
      <c r="X23" s="98">
        <f>'[4]Exhibit 2 - 2023'!X23</f>
        <v>0</v>
      </c>
      <c r="Y23" s="98">
        <f>'[4]Exhibit 2 - 2023'!Y23</f>
        <v>-966</v>
      </c>
      <c r="Z23" s="98">
        <f>'[4]Exhibit 2 - 2023'!Z23</f>
        <v>7004</v>
      </c>
      <c r="AA23" s="98">
        <f>'[4]Exhibit 2 - 2023'!AA23</f>
        <v>16966</v>
      </c>
      <c r="AB23" s="98">
        <f>'[4]Exhibit 2 - 2023'!AB23</f>
        <v>23970</v>
      </c>
    </row>
    <row r="24" spans="1:28" s="8" customFormat="1" ht="15" customHeight="1" x14ac:dyDescent="0.3">
      <c r="A24" s="96" t="str">
        <f>'[4]Exhibit 2 - 2023'!A24</f>
        <v xml:space="preserve"> LsrAgy00608</v>
      </c>
      <c r="B24" s="97" t="str">
        <f>'[4]Exhibit 2 - 2023'!B24</f>
        <v>ACADIA PARISH SCHOOL BOARD</v>
      </c>
      <c r="C24" s="98">
        <f>'[4]Exhibit 2 - 2023'!C24</f>
        <v>24108</v>
      </c>
      <c r="D24" s="98">
        <f>'[4]Exhibit 2 - 2023'!D24</f>
        <v>9957</v>
      </c>
      <c r="E24" s="93">
        <f>'[4]Exhibit 2 - 2023'!E24</f>
        <v>0.41299999999999998</v>
      </c>
      <c r="F24" s="98">
        <f>'[4]Exhibit 2 - 2023'!F24</f>
        <v>71085</v>
      </c>
      <c r="G24" s="94">
        <f>'[4]Exhibit 2 - 2023'!G24</f>
        <v>1.06E-5</v>
      </c>
      <c r="H24" s="94">
        <f>'[4]Exhibit 2 - 2023'!H24</f>
        <v>1.1E-5</v>
      </c>
      <c r="I24" s="94">
        <f>'[4]Exhibit 2 - 2023'!I24</f>
        <v>-2.9999999999999999E-7</v>
      </c>
      <c r="J24" s="98">
        <f>'[4]Exhibit 2 - 2023'!J24</f>
        <v>10702</v>
      </c>
      <c r="K24" s="98">
        <f>'[4]Exhibit 2 - 2023'!K24</f>
        <v>1539</v>
      </c>
      <c r="L24" s="98">
        <f>'[4]Exhibit 2 - 2023'!L24</f>
        <v>0</v>
      </c>
      <c r="M24" s="98">
        <f>'[4]Exhibit 2 - 2023'!M24</f>
        <v>406</v>
      </c>
      <c r="N24" s="98">
        <f>'[4]Exhibit 2 - 2023'!N24</f>
        <v>0</v>
      </c>
      <c r="O24" s="98">
        <f>'[4]Exhibit 2 - 2023'!O24</f>
        <v>0</v>
      </c>
      <c r="P24" s="98">
        <f>'[4]Exhibit 2 - 2023'!P24</f>
        <v>1943</v>
      </c>
      <c r="Q24" s="98">
        <f>'[4]Exhibit 2 - 2023'!Q24</f>
        <v>-2567</v>
      </c>
      <c r="R24" s="98">
        <f>'[4]Exhibit 2 - 2023'!R24</f>
        <v>3501</v>
      </c>
      <c r="S24" s="98">
        <f>'[4]Exhibit 2 - 2023'!S24</f>
        <v>-932</v>
      </c>
      <c r="T24" s="98">
        <f>'[4]Exhibit 2 - 2023'!T24</f>
        <v>93080</v>
      </c>
      <c r="U24" s="98">
        <f>'[4]Exhibit 2 - 2023'!U24</f>
        <v>52451</v>
      </c>
      <c r="V24" s="98">
        <f>'[4]Exhibit 2 - 2023'!V24</f>
        <v>82855</v>
      </c>
      <c r="W24" s="98">
        <f>'[4]Exhibit 2 - 2023'!W24</f>
        <v>-2570</v>
      </c>
      <c r="X24" s="98">
        <f>'[4]Exhibit 2 - 2023'!X24</f>
        <v>0</v>
      </c>
      <c r="Y24" s="98">
        <f>'[4]Exhibit 2 - 2023'!Y24</f>
        <v>-261</v>
      </c>
      <c r="Z24" s="98">
        <f>'[4]Exhibit 2 - 2023'!Z24</f>
        <v>3991</v>
      </c>
      <c r="AA24" s="98">
        <f>'[4]Exhibit 2 - 2023'!AA24</f>
        <v>9710</v>
      </c>
      <c r="AB24" s="98">
        <f>'[4]Exhibit 2 - 2023'!AB24</f>
        <v>13701</v>
      </c>
    </row>
    <row r="25" spans="1:28" s="8" customFormat="1" ht="15" customHeight="1" x14ac:dyDescent="0.3">
      <c r="A25" s="96" t="str">
        <f>'[4]Exhibit 2 - 2023'!A25</f>
        <v xml:space="preserve"> LsrAgy00907</v>
      </c>
      <c r="B25" s="97" t="str">
        <f>'[4]Exhibit 2 - 2023'!B25</f>
        <v>ALGIERS CHARTER SCHOOLS ASSOCIATION</v>
      </c>
      <c r="C25" s="98">
        <f>'[4]Exhibit 2 - 2023'!C25</f>
        <v>79525</v>
      </c>
      <c r="D25" s="98">
        <f>'[4]Exhibit 2 - 2023'!D25</f>
        <v>32844</v>
      </c>
      <c r="E25" s="93">
        <f>'[4]Exhibit 2 - 2023'!E25</f>
        <v>0.41299999999999998</v>
      </c>
      <c r="F25" s="98">
        <f>'[4]Exhibit 2 - 2023'!F25</f>
        <v>234541</v>
      </c>
      <c r="G25" s="94">
        <f>'[4]Exhibit 2 - 2023'!G25</f>
        <v>3.4999999999999997E-5</v>
      </c>
      <c r="H25" s="94">
        <f>'[4]Exhibit 2 - 2023'!H25</f>
        <v>3.3399999999999999E-5</v>
      </c>
      <c r="I25" s="94">
        <f>'[4]Exhibit 2 - 2023'!I25</f>
        <v>1.7E-6</v>
      </c>
      <c r="J25" s="98">
        <f>'[4]Exhibit 2 - 2023'!J25</f>
        <v>35309</v>
      </c>
      <c r="K25" s="98">
        <f>'[4]Exhibit 2 - 2023'!K25</f>
        <v>5077</v>
      </c>
      <c r="L25" s="98">
        <f>'[4]Exhibit 2 - 2023'!L25</f>
        <v>0</v>
      </c>
      <c r="M25" s="98">
        <f>'[4]Exhibit 2 - 2023'!M25</f>
        <v>1341</v>
      </c>
      <c r="N25" s="98">
        <f>'[4]Exhibit 2 - 2023'!N25</f>
        <v>0</v>
      </c>
      <c r="O25" s="98">
        <f>'[4]Exhibit 2 - 2023'!O25</f>
        <v>0</v>
      </c>
      <c r="P25" s="98">
        <f>'[4]Exhibit 2 - 2023'!P25</f>
        <v>6411</v>
      </c>
      <c r="Q25" s="98">
        <f>'[4]Exhibit 2 - 2023'!Q25</f>
        <v>-8470</v>
      </c>
      <c r="R25" s="98">
        <f>'[4]Exhibit 2 - 2023'!R25</f>
        <v>11552</v>
      </c>
      <c r="S25" s="98">
        <f>'[4]Exhibit 2 - 2023'!S25</f>
        <v>-3075</v>
      </c>
      <c r="T25" s="98">
        <f>'[4]Exhibit 2 - 2023'!T25</f>
        <v>307112</v>
      </c>
      <c r="U25" s="98">
        <f>'[4]Exhibit 2 - 2023'!U25</f>
        <v>173058</v>
      </c>
      <c r="V25" s="98">
        <f>'[4]Exhibit 2 - 2023'!V25</f>
        <v>252344</v>
      </c>
      <c r="W25" s="98">
        <f>'[4]Exhibit 2 - 2023'!W25</f>
        <v>12549</v>
      </c>
      <c r="X25" s="98">
        <f>'[4]Exhibit 2 - 2023'!X25</f>
        <v>0</v>
      </c>
      <c r="Y25" s="98">
        <f>'[4]Exhibit 2 - 2023'!Y25</f>
        <v>1273</v>
      </c>
      <c r="Z25" s="98">
        <f>'[4]Exhibit 2 - 2023'!Z25</f>
        <v>13179</v>
      </c>
      <c r="AA25" s="98">
        <f>'[4]Exhibit 2 - 2023'!AA25</f>
        <v>32026</v>
      </c>
      <c r="AB25" s="98">
        <f>'[4]Exhibit 2 - 2023'!AB25</f>
        <v>45205</v>
      </c>
    </row>
    <row r="26" spans="1:28" s="8" customFormat="1" ht="15" customHeight="1" x14ac:dyDescent="0.3">
      <c r="A26" s="96" t="str">
        <f>'[4]Exhibit 2 - 2023'!A26</f>
        <v xml:space="preserve"> LsrAgy00783</v>
      </c>
      <c r="B26" s="97" t="str">
        <f>'[4]Exhibit 2 - 2023'!B26</f>
        <v>ALLEN PARISH POLICE JURY</v>
      </c>
      <c r="C26" s="98">
        <f>'[4]Exhibit 2 - 2023'!C26</f>
        <v>12000</v>
      </c>
      <c r="D26" s="98">
        <f>'[4]Exhibit 2 - 2023'!D26</f>
        <v>5364</v>
      </c>
      <c r="E26" s="93">
        <f>'[4]Exhibit 2 - 2023'!E26</f>
        <v>0.44700000000000001</v>
      </c>
      <c r="F26" s="98">
        <f>'[4]Exhibit 2 - 2023'!F26</f>
        <v>38287</v>
      </c>
      <c r="G26" s="94">
        <f>'[4]Exhibit 2 - 2023'!G26</f>
        <v>5.6999999999999996E-6</v>
      </c>
      <c r="H26" s="94">
        <f>'[4]Exhibit 2 - 2023'!H26</f>
        <v>6.1E-6</v>
      </c>
      <c r="I26" s="94">
        <f>'[4]Exhibit 2 - 2023'!I26</f>
        <v>-3.9999999999999998E-7</v>
      </c>
      <c r="J26" s="98">
        <f>'[4]Exhibit 2 - 2023'!J26</f>
        <v>5764</v>
      </c>
      <c r="K26" s="98">
        <f>'[4]Exhibit 2 - 2023'!K26</f>
        <v>829</v>
      </c>
      <c r="L26" s="98">
        <f>'[4]Exhibit 2 - 2023'!L26</f>
        <v>0</v>
      </c>
      <c r="M26" s="98">
        <f>'[4]Exhibit 2 - 2023'!M26</f>
        <v>219</v>
      </c>
      <c r="N26" s="98">
        <f>'[4]Exhibit 2 - 2023'!N26</f>
        <v>0</v>
      </c>
      <c r="O26" s="98">
        <f>'[4]Exhibit 2 - 2023'!O26</f>
        <v>0</v>
      </c>
      <c r="P26" s="98">
        <f>'[4]Exhibit 2 - 2023'!P26</f>
        <v>1047</v>
      </c>
      <c r="Q26" s="98">
        <f>'[4]Exhibit 2 - 2023'!Q26</f>
        <v>-1383</v>
      </c>
      <c r="R26" s="98">
        <f>'[4]Exhibit 2 - 2023'!R26</f>
        <v>1886</v>
      </c>
      <c r="S26" s="98">
        <f>'[4]Exhibit 2 - 2023'!S26</f>
        <v>-502</v>
      </c>
      <c r="T26" s="98">
        <f>'[4]Exhibit 2 - 2023'!T26</f>
        <v>50134</v>
      </c>
      <c r="U26" s="98">
        <f>'[4]Exhibit 2 - 2023'!U26</f>
        <v>28250</v>
      </c>
      <c r="V26" s="98">
        <f>'[4]Exhibit 2 - 2023'!V26</f>
        <v>46266</v>
      </c>
      <c r="W26" s="98">
        <f>'[4]Exhibit 2 - 2023'!W26</f>
        <v>-3024</v>
      </c>
      <c r="X26" s="98">
        <f>'[4]Exhibit 2 - 2023'!X26</f>
        <v>0</v>
      </c>
      <c r="Y26" s="98">
        <f>'[4]Exhibit 2 - 2023'!Y26</f>
        <v>-307</v>
      </c>
      <c r="Z26" s="98">
        <f>'[4]Exhibit 2 - 2023'!Z26</f>
        <v>2146</v>
      </c>
      <c r="AA26" s="98">
        <f>'[4]Exhibit 2 - 2023'!AA26</f>
        <v>5233</v>
      </c>
      <c r="AB26" s="98">
        <f>'[4]Exhibit 2 - 2023'!AB26</f>
        <v>7379</v>
      </c>
    </row>
    <row r="27" spans="1:28" s="8" customFormat="1" ht="15" customHeight="1" x14ac:dyDescent="0.3">
      <c r="A27" s="96" t="str">
        <f>'[4]Exhibit 2 - 2023'!A27</f>
        <v xml:space="preserve"> LsrAgy00173</v>
      </c>
      <c r="B27" s="97" t="str">
        <f>'[4]Exhibit 2 - 2023'!B27</f>
        <v>AMITE RIVER BASIN WATER DIST</v>
      </c>
      <c r="C27" s="98">
        <f>'[4]Exhibit 2 - 2023'!C27</f>
        <v>68121</v>
      </c>
      <c r="D27" s="98">
        <f>'[4]Exhibit 2 - 2023'!D27</f>
        <v>28134</v>
      </c>
      <c r="E27" s="93">
        <f>'[4]Exhibit 2 - 2023'!E27</f>
        <v>0.41299999999999998</v>
      </c>
      <c r="F27" s="98">
        <f>'[4]Exhibit 2 - 2023'!F27</f>
        <v>200940</v>
      </c>
      <c r="G27" s="94">
        <f>'[4]Exhibit 2 - 2023'!G27</f>
        <v>3.0000000000000001E-5</v>
      </c>
      <c r="H27" s="94">
        <f>'[4]Exhibit 2 - 2023'!H27</f>
        <v>7.8200000000000003E-5</v>
      </c>
      <c r="I27" s="94">
        <f>'[4]Exhibit 2 - 2023'!I27</f>
        <v>-4.8199999999999999E-5</v>
      </c>
      <c r="J27" s="98">
        <f>'[4]Exhibit 2 - 2023'!J27</f>
        <v>30251</v>
      </c>
      <c r="K27" s="98">
        <f>'[4]Exhibit 2 - 2023'!K27</f>
        <v>4350</v>
      </c>
      <c r="L27" s="98">
        <f>'[4]Exhibit 2 - 2023'!L27</f>
        <v>0</v>
      </c>
      <c r="M27" s="98">
        <f>'[4]Exhibit 2 - 2023'!M27</f>
        <v>1149</v>
      </c>
      <c r="N27" s="98">
        <f>'[4]Exhibit 2 - 2023'!N27</f>
        <v>0</v>
      </c>
      <c r="O27" s="98">
        <f>'[4]Exhibit 2 - 2023'!O27</f>
        <v>0</v>
      </c>
      <c r="P27" s="98">
        <f>'[4]Exhibit 2 - 2023'!P27</f>
        <v>5493</v>
      </c>
      <c r="Q27" s="98">
        <f>'[4]Exhibit 2 - 2023'!Q27</f>
        <v>-7257</v>
      </c>
      <c r="R27" s="98">
        <f>'[4]Exhibit 2 - 2023'!R27</f>
        <v>9897</v>
      </c>
      <c r="S27" s="98">
        <f>'[4]Exhibit 2 - 2023'!S27</f>
        <v>-2634</v>
      </c>
      <c r="T27" s="98">
        <f>'[4]Exhibit 2 - 2023'!T27</f>
        <v>263114</v>
      </c>
      <c r="U27" s="98">
        <f>'[4]Exhibit 2 - 2023'!U27</f>
        <v>148265</v>
      </c>
      <c r="V27" s="98">
        <f>'[4]Exhibit 2 - 2023'!V27</f>
        <v>591323</v>
      </c>
      <c r="W27" s="98">
        <f>'[4]Exhibit 2 - 2023'!W27</f>
        <v>-364380</v>
      </c>
      <c r="X27" s="98">
        <f>'[4]Exhibit 2 - 2023'!X27</f>
        <v>0</v>
      </c>
      <c r="Y27" s="98">
        <f>'[4]Exhibit 2 - 2023'!Y27</f>
        <v>-36968</v>
      </c>
      <c r="Z27" s="98">
        <f>'[4]Exhibit 2 - 2023'!Z27</f>
        <v>11296</v>
      </c>
      <c r="AA27" s="98">
        <f>'[4]Exhibit 2 - 2023'!AA27</f>
        <v>27433</v>
      </c>
      <c r="AB27" s="98">
        <f>'[4]Exhibit 2 - 2023'!AB27</f>
        <v>38729</v>
      </c>
    </row>
    <row r="28" spans="1:28" s="8" customFormat="1" ht="15" customHeight="1" x14ac:dyDescent="0.3">
      <c r="A28" s="96" t="str">
        <f>'[4]Exhibit 2 - 2023'!A28</f>
        <v xml:space="preserve"> LsrAgy00718</v>
      </c>
      <c r="B28" s="97" t="str">
        <f>'[4]Exhibit 2 - 2023'!B28</f>
        <v>ASCENSION PARISH POLICE JURY</v>
      </c>
      <c r="C28" s="98">
        <f>'[4]Exhibit 2 - 2023'!C28</f>
        <v>54076</v>
      </c>
      <c r="D28" s="98">
        <f>'[4]Exhibit 2 - 2023'!D28</f>
        <v>24172</v>
      </c>
      <c r="E28" s="93">
        <f>'[4]Exhibit 2 - 2023'!E28</f>
        <v>0.44700000000000001</v>
      </c>
      <c r="F28" s="98">
        <f>'[4]Exhibit 2 - 2023'!F28</f>
        <v>172626</v>
      </c>
      <c r="G28" s="94">
        <f>'[4]Exhibit 2 - 2023'!G28</f>
        <v>2.58E-5</v>
      </c>
      <c r="H28" s="94">
        <f>'[4]Exhibit 2 - 2023'!H28</f>
        <v>2.6299999999999999E-5</v>
      </c>
      <c r="I28" s="94">
        <f>'[4]Exhibit 2 - 2023'!I28</f>
        <v>-4.9999999999999998E-7</v>
      </c>
      <c r="J28" s="98">
        <f>'[4]Exhibit 2 - 2023'!J28</f>
        <v>25988</v>
      </c>
      <c r="K28" s="98">
        <f>'[4]Exhibit 2 - 2023'!K28</f>
        <v>3737</v>
      </c>
      <c r="L28" s="98">
        <f>'[4]Exhibit 2 - 2023'!L28</f>
        <v>0</v>
      </c>
      <c r="M28" s="98">
        <f>'[4]Exhibit 2 - 2023'!M28</f>
        <v>987</v>
      </c>
      <c r="N28" s="98">
        <f>'[4]Exhibit 2 - 2023'!N28</f>
        <v>0</v>
      </c>
      <c r="O28" s="98">
        <f>'[4]Exhibit 2 - 2023'!O28</f>
        <v>0</v>
      </c>
      <c r="P28" s="98">
        <f>'[4]Exhibit 2 - 2023'!P28</f>
        <v>4719</v>
      </c>
      <c r="Q28" s="98">
        <f>'[4]Exhibit 2 - 2023'!Q28</f>
        <v>-6234</v>
      </c>
      <c r="R28" s="98">
        <f>'[4]Exhibit 2 - 2023'!R28</f>
        <v>8502</v>
      </c>
      <c r="S28" s="98">
        <f>'[4]Exhibit 2 - 2023'!S28</f>
        <v>-2263</v>
      </c>
      <c r="T28" s="98">
        <f>'[4]Exhibit 2 - 2023'!T28</f>
        <v>226040</v>
      </c>
      <c r="U28" s="98">
        <f>'[4]Exhibit 2 - 2023'!U28</f>
        <v>127374</v>
      </c>
      <c r="V28" s="98">
        <f>'[4]Exhibit 2 - 2023'!V28</f>
        <v>198821</v>
      </c>
      <c r="W28" s="98">
        <f>'[4]Exhibit 2 - 2023'!W28</f>
        <v>-3855</v>
      </c>
      <c r="X28" s="98">
        <f>'[4]Exhibit 2 - 2023'!X28</f>
        <v>0</v>
      </c>
      <c r="Y28" s="98">
        <f>'[4]Exhibit 2 - 2023'!Y28</f>
        <v>-391</v>
      </c>
      <c r="Z28" s="98">
        <f>'[4]Exhibit 2 - 2023'!Z28</f>
        <v>9715</v>
      </c>
      <c r="AA28" s="98">
        <f>'[4]Exhibit 2 - 2023'!AA28</f>
        <v>23556</v>
      </c>
      <c r="AB28" s="98">
        <f>'[4]Exhibit 2 - 2023'!AB28</f>
        <v>33271</v>
      </c>
    </row>
    <row r="29" spans="1:28" s="8" customFormat="1" ht="15" customHeight="1" x14ac:dyDescent="0.3">
      <c r="A29" s="96" t="str">
        <f>'[4]Exhibit 2 - 2023'!A29</f>
        <v xml:space="preserve"> LsrAgy00506</v>
      </c>
      <c r="B29" s="97" t="str">
        <f>'[4]Exhibit 2 - 2023'!B29</f>
        <v>ASCENSION PARISH SCHOOL BOARD</v>
      </c>
      <c r="C29" s="98">
        <f>'[4]Exhibit 2 - 2023'!C29</f>
        <v>510957</v>
      </c>
      <c r="D29" s="98">
        <f>'[4]Exhibit 2 - 2023'!D29</f>
        <v>211025</v>
      </c>
      <c r="E29" s="93">
        <f>'[4]Exhibit 2 - 2023'!E29</f>
        <v>0.41299999999999998</v>
      </c>
      <c r="F29" s="98">
        <f>'[4]Exhibit 2 - 2023'!F29</f>
        <v>1506981</v>
      </c>
      <c r="G29" s="94">
        <f>'[4]Exhibit 2 - 2023'!G29</f>
        <v>2.251E-4</v>
      </c>
      <c r="H29" s="94">
        <f>'[4]Exhibit 2 - 2023'!H29</f>
        <v>2.3000000000000001E-4</v>
      </c>
      <c r="I29" s="94">
        <f>'[4]Exhibit 2 - 2023'!I29</f>
        <v>-4.7999999999999998E-6</v>
      </c>
      <c r="J29" s="98">
        <f>'[4]Exhibit 2 - 2023'!J29</f>
        <v>226872</v>
      </c>
      <c r="K29" s="98">
        <f>'[4]Exhibit 2 - 2023'!K29</f>
        <v>32622</v>
      </c>
      <c r="L29" s="98">
        <f>'[4]Exhibit 2 - 2023'!L29</f>
        <v>0</v>
      </c>
      <c r="M29" s="98">
        <f>'[4]Exhibit 2 - 2023'!M29</f>
        <v>8615</v>
      </c>
      <c r="N29" s="98">
        <f>'[4]Exhibit 2 - 2023'!N29</f>
        <v>0</v>
      </c>
      <c r="O29" s="98">
        <f>'[4]Exhibit 2 - 2023'!O29</f>
        <v>0</v>
      </c>
      <c r="P29" s="98">
        <f>'[4]Exhibit 2 - 2023'!P29</f>
        <v>41192</v>
      </c>
      <c r="Q29" s="98">
        <f>'[4]Exhibit 2 - 2023'!Q29</f>
        <v>-54422</v>
      </c>
      <c r="R29" s="98">
        <f>'[4]Exhibit 2 - 2023'!R29</f>
        <v>74223</v>
      </c>
      <c r="S29" s="98">
        <f>'[4]Exhibit 2 - 2023'!S29</f>
        <v>-19756</v>
      </c>
      <c r="T29" s="98">
        <f>'[4]Exhibit 2 - 2023'!T29</f>
        <v>1973267</v>
      </c>
      <c r="U29" s="98">
        <f>'[4]Exhibit 2 - 2023'!U29</f>
        <v>1111938</v>
      </c>
      <c r="V29" s="98">
        <f>'[4]Exhibit 2 - 2023'!V29</f>
        <v>1738514</v>
      </c>
      <c r="W29" s="98">
        <f>'[4]Exhibit 2 - 2023'!W29</f>
        <v>-36514</v>
      </c>
      <c r="X29" s="98">
        <f>'[4]Exhibit 2 - 2023'!X29</f>
        <v>0</v>
      </c>
      <c r="Y29" s="98">
        <f>'[4]Exhibit 2 - 2023'!Y29</f>
        <v>-3704</v>
      </c>
      <c r="Z29" s="98">
        <f>'[4]Exhibit 2 - 2023'!Z29</f>
        <v>84760</v>
      </c>
      <c r="AA29" s="98">
        <f>'[4]Exhibit 2 - 2023'!AA29</f>
        <v>205691</v>
      </c>
      <c r="AB29" s="98">
        <f>'[4]Exhibit 2 - 2023'!AB29</f>
        <v>290451</v>
      </c>
    </row>
    <row r="30" spans="1:28" s="8" customFormat="1" ht="15" customHeight="1" x14ac:dyDescent="0.3">
      <c r="A30" s="96">
        <f>'[4]Exhibit 2 - 2023'!A30</f>
        <v>20142</v>
      </c>
      <c r="B30" s="97" t="str">
        <f>'[4]Exhibit 2 - 2023'!B30</f>
        <v>ATCHAFALAYA LEVEE DISTRICT</v>
      </c>
      <c r="C30" s="98">
        <f>'[4]Exhibit 2 - 2023'!C30</f>
        <v>2347086</v>
      </c>
      <c r="D30" s="98">
        <f>'[4]Exhibit 2 - 2023'!D30</f>
        <v>969347</v>
      </c>
      <c r="E30" s="93">
        <f>'[4]Exhibit 2 - 2023'!E30</f>
        <v>0.41299999999999998</v>
      </c>
      <c r="F30" s="98">
        <f>'[4]Exhibit 2 - 2023'!F30</f>
        <v>6922179</v>
      </c>
      <c r="G30" s="94">
        <f>'[4]Exhibit 2 - 2023'!G30</f>
        <v>1.0342000000000001E-3</v>
      </c>
      <c r="H30" s="94">
        <f>'[4]Exhibit 2 - 2023'!H30</f>
        <v>9.7249999999999995E-4</v>
      </c>
      <c r="I30" s="94">
        <f>'[4]Exhibit 2 - 2023'!I30</f>
        <v>6.1699999999999995E-5</v>
      </c>
      <c r="J30" s="98">
        <f>'[4]Exhibit 2 - 2023'!J30</f>
        <v>1042114</v>
      </c>
      <c r="K30" s="98">
        <f>'[4]Exhibit 2 - 2023'!K30</f>
        <v>149845</v>
      </c>
      <c r="L30" s="98">
        <f>'[4]Exhibit 2 - 2023'!L30</f>
        <v>0</v>
      </c>
      <c r="M30" s="98">
        <f>'[4]Exhibit 2 - 2023'!M30</f>
        <v>39573</v>
      </c>
      <c r="N30" s="98">
        <f>'[4]Exhibit 2 - 2023'!N30</f>
        <v>0</v>
      </c>
      <c r="O30" s="98">
        <f>'[4]Exhibit 2 - 2023'!O30</f>
        <v>0</v>
      </c>
      <c r="P30" s="98">
        <f>'[4]Exhibit 2 - 2023'!P30</f>
        <v>189212</v>
      </c>
      <c r="Q30" s="98">
        <f>'[4]Exhibit 2 - 2023'!Q30</f>
        <v>-249984</v>
      </c>
      <c r="R30" s="98">
        <f>'[4]Exhibit 2 - 2023'!R30</f>
        <v>340938</v>
      </c>
      <c r="S30" s="98">
        <f>'[4]Exhibit 2 - 2023'!S30</f>
        <v>-90749</v>
      </c>
      <c r="T30" s="98">
        <f>'[4]Exhibit 2 - 2023'!T30</f>
        <v>9064022</v>
      </c>
      <c r="U30" s="98">
        <f>'[4]Exhibit 2 - 2023'!U30</f>
        <v>5107585</v>
      </c>
      <c r="V30" s="98">
        <f>'[4]Exhibit 2 - 2023'!V30</f>
        <v>7351698</v>
      </c>
      <c r="W30" s="98">
        <f>'[4]Exhibit 2 - 2023'!W30</f>
        <v>466285</v>
      </c>
      <c r="X30" s="98">
        <f>'[4]Exhibit 2 - 2023'!X30</f>
        <v>0</v>
      </c>
      <c r="Y30" s="98">
        <f>'[4]Exhibit 2 - 2023'!Y30</f>
        <v>47307</v>
      </c>
      <c r="Z30" s="98">
        <f>'[4]Exhibit 2 - 2023'!Z30</f>
        <v>389421</v>
      </c>
      <c r="AA30" s="98">
        <f>'[4]Exhibit 2 - 2023'!AA30</f>
        <v>944740</v>
      </c>
      <c r="AB30" s="98">
        <f>'[4]Exhibit 2 - 2023'!AB30</f>
        <v>1334161</v>
      </c>
    </row>
    <row r="31" spans="1:28" s="8" customFormat="1" ht="15" customHeight="1" x14ac:dyDescent="0.3">
      <c r="A31" s="96" t="str">
        <f>'[4]Exhibit 2 - 2023'!A31</f>
        <v xml:space="preserve"> LsrAgy00711</v>
      </c>
      <c r="B31" s="97" t="str">
        <f>'[4]Exhibit 2 - 2023'!B31</f>
        <v>AVOYELLES PARISH POLICE JURY</v>
      </c>
      <c r="C31" s="98">
        <f>'[4]Exhibit 2 - 2023'!C31</f>
        <v>9600</v>
      </c>
      <c r="D31" s="98">
        <f>'[4]Exhibit 2 - 2023'!D31</f>
        <v>4344</v>
      </c>
      <c r="E31" s="93">
        <f>'[4]Exhibit 2 - 2023'!E31</f>
        <v>0.45250000000000001</v>
      </c>
      <c r="F31" s="98">
        <f>'[4]Exhibit 2 - 2023'!F31</f>
        <v>30991</v>
      </c>
      <c r="G31" s="94">
        <f>'[4]Exhibit 2 - 2023'!G31</f>
        <v>4.6E-6</v>
      </c>
      <c r="H31" s="94">
        <f>'[4]Exhibit 2 - 2023'!H31</f>
        <v>5.0000000000000004E-6</v>
      </c>
      <c r="I31" s="94">
        <f>'[4]Exhibit 2 - 2023'!I31</f>
        <v>-2.9999999999999999E-7</v>
      </c>
      <c r="J31" s="98">
        <f>'[4]Exhibit 2 - 2023'!J31</f>
        <v>4666</v>
      </c>
      <c r="K31" s="98">
        <f>'[4]Exhibit 2 - 2023'!K31</f>
        <v>671</v>
      </c>
      <c r="L31" s="98">
        <f>'[4]Exhibit 2 - 2023'!L31</f>
        <v>0</v>
      </c>
      <c r="M31" s="98">
        <f>'[4]Exhibit 2 - 2023'!M31</f>
        <v>177</v>
      </c>
      <c r="N31" s="98">
        <f>'[4]Exhibit 2 - 2023'!N31</f>
        <v>0</v>
      </c>
      <c r="O31" s="98">
        <f>'[4]Exhibit 2 - 2023'!O31</f>
        <v>0</v>
      </c>
      <c r="P31" s="98">
        <f>'[4]Exhibit 2 - 2023'!P31</f>
        <v>847</v>
      </c>
      <c r="Q31" s="98">
        <f>'[4]Exhibit 2 - 2023'!Q31</f>
        <v>-1119</v>
      </c>
      <c r="R31" s="98">
        <f>'[4]Exhibit 2 - 2023'!R31</f>
        <v>1526</v>
      </c>
      <c r="S31" s="98">
        <f>'[4]Exhibit 2 - 2023'!S31</f>
        <v>-406</v>
      </c>
      <c r="T31" s="98">
        <f>'[4]Exhibit 2 - 2023'!T31</f>
        <v>40580</v>
      </c>
      <c r="U31" s="98">
        <f>'[4]Exhibit 2 - 2023'!U31</f>
        <v>22867</v>
      </c>
      <c r="V31" s="98">
        <f>'[4]Exhibit 2 - 2023'!V31</f>
        <v>37421</v>
      </c>
      <c r="W31" s="98">
        <f>'[4]Exhibit 2 - 2023'!W31</f>
        <v>-2419</v>
      </c>
      <c r="X31" s="98">
        <f>'[4]Exhibit 2 - 2023'!X31</f>
        <v>0</v>
      </c>
      <c r="Y31" s="98">
        <f>'[4]Exhibit 2 - 2023'!Y31</f>
        <v>-245</v>
      </c>
      <c r="Z31" s="98">
        <f>'[4]Exhibit 2 - 2023'!Z31</f>
        <v>1732</v>
      </c>
      <c r="AA31" s="98">
        <f>'[4]Exhibit 2 - 2023'!AA31</f>
        <v>4241</v>
      </c>
      <c r="AB31" s="98">
        <f>'[4]Exhibit 2 - 2023'!AB31</f>
        <v>5973</v>
      </c>
    </row>
    <row r="32" spans="1:28" s="8" customFormat="1" ht="15" customHeight="1" x14ac:dyDescent="0.3">
      <c r="A32" s="96" t="str">
        <f>'[4]Exhibit 2 - 2023'!A32</f>
        <v xml:space="preserve"> LsrAgy00935</v>
      </c>
      <c r="B32" s="97" t="str">
        <f>'[4]Exhibit 2 - 2023'!B32</f>
        <v>AVOYELLES PARISH SCHOOL BOARD</v>
      </c>
      <c r="C32" s="98">
        <f>'[4]Exhibit 2 - 2023'!C32</f>
        <v>52692</v>
      </c>
      <c r="D32" s="98">
        <f>'[4]Exhibit 2 - 2023'!D32</f>
        <v>21762</v>
      </c>
      <c r="E32" s="93">
        <f>'[4]Exhibit 2 - 2023'!E32</f>
        <v>0.41299999999999998</v>
      </c>
      <c r="F32" s="98">
        <f>'[4]Exhibit 2 - 2023'!F32</f>
        <v>155424</v>
      </c>
      <c r="G32" s="94">
        <f>'[4]Exhibit 2 - 2023'!G32</f>
        <v>2.3200000000000001E-5</v>
      </c>
      <c r="H32" s="94">
        <f>'[4]Exhibit 2 - 2023'!H32</f>
        <v>2.0800000000000001E-5</v>
      </c>
      <c r="I32" s="94">
        <f>'[4]Exhibit 2 - 2023'!I32</f>
        <v>2.5000000000000002E-6</v>
      </c>
      <c r="J32" s="98">
        <f>'[4]Exhibit 2 - 2023'!J32</f>
        <v>23399</v>
      </c>
      <c r="K32" s="98">
        <f>'[4]Exhibit 2 - 2023'!K32</f>
        <v>3364</v>
      </c>
      <c r="L32" s="98">
        <f>'[4]Exhibit 2 - 2023'!L32</f>
        <v>0</v>
      </c>
      <c r="M32" s="98">
        <f>'[4]Exhibit 2 - 2023'!M32</f>
        <v>889</v>
      </c>
      <c r="N32" s="98">
        <f>'[4]Exhibit 2 - 2023'!N32</f>
        <v>0</v>
      </c>
      <c r="O32" s="98">
        <f>'[4]Exhibit 2 - 2023'!O32</f>
        <v>0</v>
      </c>
      <c r="P32" s="98">
        <f>'[4]Exhibit 2 - 2023'!P32</f>
        <v>4248</v>
      </c>
      <c r="Q32" s="98">
        <f>'[4]Exhibit 2 - 2023'!Q32</f>
        <v>-5613</v>
      </c>
      <c r="R32" s="98">
        <f>'[4]Exhibit 2 - 2023'!R32</f>
        <v>7655</v>
      </c>
      <c r="S32" s="98">
        <f>'[4]Exhibit 2 - 2023'!S32</f>
        <v>-2038</v>
      </c>
      <c r="T32" s="98">
        <f>'[4]Exhibit 2 - 2023'!T32</f>
        <v>203515</v>
      </c>
      <c r="U32" s="98">
        <f>'[4]Exhibit 2 - 2023'!U32</f>
        <v>114681</v>
      </c>
      <c r="V32" s="98">
        <f>'[4]Exhibit 2 - 2023'!V32</f>
        <v>156865</v>
      </c>
      <c r="W32" s="98">
        <f>'[4]Exhibit 2 - 2023'!W32</f>
        <v>18673</v>
      </c>
      <c r="X32" s="98">
        <f>'[4]Exhibit 2 - 2023'!X32</f>
        <v>0</v>
      </c>
      <c r="Y32" s="98">
        <f>'[4]Exhibit 2 - 2023'!Y32</f>
        <v>1894</v>
      </c>
      <c r="Z32" s="98">
        <f>'[4]Exhibit 2 - 2023'!Z32</f>
        <v>8736</v>
      </c>
      <c r="AA32" s="98">
        <f>'[4]Exhibit 2 - 2023'!AA32</f>
        <v>21220</v>
      </c>
      <c r="AB32" s="98">
        <f>'[4]Exhibit 2 - 2023'!AB32</f>
        <v>29956</v>
      </c>
    </row>
    <row r="33" spans="1:28" s="8" customFormat="1" ht="15" customHeight="1" x14ac:dyDescent="0.3">
      <c r="A33" s="96">
        <f>'[4]Exhibit 2 - 2023'!A33</f>
        <v>612</v>
      </c>
      <c r="B33" s="97" t="str">
        <f>'[4]Exhibit 2 - 2023'!B33</f>
        <v>BATON ROUGE COMMUNITY COLLEGE</v>
      </c>
      <c r="C33" s="98">
        <f>'[4]Exhibit 2 - 2023'!C33</f>
        <v>2758847</v>
      </c>
      <c r="D33" s="98">
        <f>'[4]Exhibit 2 - 2023'!D33</f>
        <v>1154354</v>
      </c>
      <c r="E33" s="93">
        <f>'[4]Exhibit 2 - 2023'!E33</f>
        <v>0.41841899999999999</v>
      </c>
      <c r="F33" s="98">
        <f>'[4]Exhibit 2 - 2023'!F33</f>
        <v>8243348</v>
      </c>
      <c r="G33" s="94">
        <f>'[4]Exhibit 2 - 2023'!G33</f>
        <v>1.2315E-3</v>
      </c>
      <c r="H33" s="94">
        <f>'[4]Exhibit 2 - 2023'!H33</f>
        <v>1.4385000000000001E-3</v>
      </c>
      <c r="I33" s="94">
        <f>'[4]Exhibit 2 - 2023'!I33</f>
        <v>-2.0689999999999999E-4</v>
      </c>
      <c r="J33" s="98">
        <f>'[4]Exhibit 2 - 2023'!J33</f>
        <v>1241012</v>
      </c>
      <c r="K33" s="98">
        <f>'[4]Exhibit 2 - 2023'!K33</f>
        <v>178444</v>
      </c>
      <c r="L33" s="98">
        <f>'[4]Exhibit 2 - 2023'!L33</f>
        <v>0</v>
      </c>
      <c r="M33" s="98">
        <f>'[4]Exhibit 2 - 2023'!M33</f>
        <v>47125</v>
      </c>
      <c r="N33" s="98">
        <f>'[4]Exhibit 2 - 2023'!N33</f>
        <v>0</v>
      </c>
      <c r="O33" s="98">
        <f>'[4]Exhibit 2 - 2023'!O33</f>
        <v>0</v>
      </c>
      <c r="P33" s="98">
        <f>'[4]Exhibit 2 - 2023'!P33</f>
        <v>225324</v>
      </c>
      <c r="Q33" s="98">
        <f>'[4]Exhibit 2 - 2023'!Q33</f>
        <v>-297696</v>
      </c>
      <c r="R33" s="98">
        <f>'[4]Exhibit 2 - 2023'!R33</f>
        <v>406010</v>
      </c>
      <c r="S33" s="98">
        <f>'[4]Exhibit 2 - 2023'!S33</f>
        <v>-108069</v>
      </c>
      <c r="T33" s="98">
        <f>'[4]Exhibit 2 - 2023'!T33</f>
        <v>10793984</v>
      </c>
      <c r="U33" s="98">
        <f>'[4]Exhibit 2 - 2023'!U33</f>
        <v>6082420</v>
      </c>
      <c r="V33" s="98">
        <f>'[4]Exhibit 2 - 2023'!V33</f>
        <v>10874462</v>
      </c>
      <c r="W33" s="98">
        <f>'[4]Exhibit 2 - 2023'!W33</f>
        <v>-1564337</v>
      </c>
      <c r="X33" s="98">
        <f>'[4]Exhibit 2 - 2023'!X33</f>
        <v>0</v>
      </c>
      <c r="Y33" s="98">
        <f>'[4]Exhibit 2 - 2023'!Y33</f>
        <v>-158710</v>
      </c>
      <c r="Z33" s="98">
        <f>'[4]Exhibit 2 - 2023'!Z33</f>
        <v>463712</v>
      </c>
      <c r="AA33" s="98">
        <f>'[4]Exhibit 2 - 2023'!AA33</f>
        <v>1125088</v>
      </c>
      <c r="AB33" s="98">
        <f>'[4]Exhibit 2 - 2023'!AB33</f>
        <v>1588800</v>
      </c>
    </row>
    <row r="34" spans="1:28" s="8" customFormat="1" ht="15" customHeight="1" x14ac:dyDescent="0.3">
      <c r="A34" s="96">
        <f>'[4]Exhibit 2 - 2023'!A34</f>
        <v>71532</v>
      </c>
      <c r="B34" s="97" t="str">
        <f>'[4]Exhibit 2 - 2023'!B34</f>
        <v>BD EX SPEECH PATHOLOGY &amp; AUDIOLOGY</v>
      </c>
      <c r="C34" s="98">
        <f>'[4]Exhibit 2 - 2023'!C34</f>
        <v>135236</v>
      </c>
      <c r="D34" s="98">
        <f>'[4]Exhibit 2 - 2023'!D34</f>
        <v>53641</v>
      </c>
      <c r="E34" s="93">
        <f>'[4]Exhibit 2 - 2023'!E34</f>
        <v>0.39664959999999999</v>
      </c>
      <c r="F34" s="98">
        <f>'[4]Exhibit 2 - 2023'!F34</f>
        <v>383071</v>
      </c>
      <c r="G34" s="94">
        <f>'[4]Exhibit 2 - 2023'!G34</f>
        <v>5.7200000000000001E-5</v>
      </c>
      <c r="H34" s="94">
        <f>'[4]Exhibit 2 - 2023'!H34</f>
        <v>5.8100000000000003E-5</v>
      </c>
      <c r="I34" s="94">
        <f>'[4]Exhibit 2 - 2023'!I34</f>
        <v>-8.9999999999999996E-7</v>
      </c>
      <c r="J34" s="98">
        <f>'[4]Exhibit 2 - 2023'!J34</f>
        <v>57670</v>
      </c>
      <c r="K34" s="98">
        <f>'[4]Exhibit 2 - 2023'!K34</f>
        <v>8292</v>
      </c>
      <c r="L34" s="98">
        <f>'[4]Exhibit 2 - 2023'!L34</f>
        <v>0</v>
      </c>
      <c r="M34" s="98">
        <f>'[4]Exhibit 2 - 2023'!M34</f>
        <v>2190</v>
      </c>
      <c r="N34" s="98">
        <f>'[4]Exhibit 2 - 2023'!N34</f>
        <v>0</v>
      </c>
      <c r="O34" s="98">
        <f>'[4]Exhibit 2 - 2023'!O34</f>
        <v>0</v>
      </c>
      <c r="P34" s="98">
        <f>'[4]Exhibit 2 - 2023'!P34</f>
        <v>10471</v>
      </c>
      <c r="Q34" s="98">
        <f>'[4]Exhibit 2 - 2023'!Q34</f>
        <v>-13834</v>
      </c>
      <c r="R34" s="98">
        <f>'[4]Exhibit 2 - 2023'!R34</f>
        <v>18867</v>
      </c>
      <c r="S34" s="98">
        <f>'[4]Exhibit 2 - 2023'!S34</f>
        <v>-5022</v>
      </c>
      <c r="T34" s="98">
        <f>'[4]Exhibit 2 - 2023'!T34</f>
        <v>501599</v>
      </c>
      <c r="U34" s="98">
        <f>'[4]Exhibit 2 - 2023'!U34</f>
        <v>282652</v>
      </c>
      <c r="V34" s="98">
        <f>'[4]Exhibit 2 - 2023'!V34</f>
        <v>439221</v>
      </c>
      <c r="W34" s="98">
        <f>'[4]Exhibit 2 - 2023'!W34</f>
        <v>-6577</v>
      </c>
      <c r="X34" s="98">
        <f>'[4]Exhibit 2 - 2023'!X34</f>
        <v>0</v>
      </c>
      <c r="Y34" s="98">
        <f>'[4]Exhibit 2 - 2023'!Y34</f>
        <v>-667</v>
      </c>
      <c r="Z34" s="98">
        <f>'[4]Exhibit 2 - 2023'!Z34</f>
        <v>21538</v>
      </c>
      <c r="AA34" s="98">
        <f>'[4]Exhibit 2 - 2023'!AA34</f>
        <v>52294</v>
      </c>
      <c r="AB34" s="98">
        <f>'[4]Exhibit 2 - 2023'!AB34</f>
        <v>73832</v>
      </c>
    </row>
    <row r="35" spans="1:28" s="8" customFormat="1" ht="15" customHeight="1" x14ac:dyDescent="0.3">
      <c r="A35" s="96" t="str">
        <f>'[4]Exhibit 2 - 2023'!A35</f>
        <v xml:space="preserve"> LsrAgy00530</v>
      </c>
      <c r="B35" s="97" t="str">
        <f>'[4]Exhibit 2 - 2023'!B35</f>
        <v>BD OF COMMISSIONERS PORT OF NEW ORLEANS</v>
      </c>
      <c r="C35" s="98">
        <f>'[4]Exhibit 2 - 2023'!C35</f>
        <v>14773768</v>
      </c>
      <c r="D35" s="98">
        <f>'[4]Exhibit 2 - 2023'!D35</f>
        <v>6194470</v>
      </c>
      <c r="E35" s="93">
        <f>'[4]Exhibit 2 - 2023'!E35</f>
        <v>0.41928840000000001</v>
      </c>
      <c r="F35" s="98">
        <f>'[4]Exhibit 2 - 2023'!F35</f>
        <v>44235387</v>
      </c>
      <c r="G35" s="94">
        <f>'[4]Exhibit 2 - 2023'!G35</f>
        <v>6.6087000000000003E-3</v>
      </c>
      <c r="H35" s="94">
        <f>'[4]Exhibit 2 - 2023'!H35</f>
        <v>6.2909000000000003E-3</v>
      </c>
      <c r="I35" s="94">
        <f>'[4]Exhibit 2 - 2023'!I35</f>
        <v>3.1780000000000003E-4</v>
      </c>
      <c r="J35" s="98">
        <f>'[4]Exhibit 2 - 2023'!J35</f>
        <v>6659507</v>
      </c>
      <c r="K35" s="98">
        <f>'[4]Exhibit 2 - 2023'!K35</f>
        <v>957566</v>
      </c>
      <c r="L35" s="98">
        <f>'[4]Exhibit 2 - 2023'!L35</f>
        <v>0</v>
      </c>
      <c r="M35" s="98">
        <f>'[4]Exhibit 2 - 2023'!M35</f>
        <v>252884</v>
      </c>
      <c r="N35" s="98">
        <f>'[4]Exhibit 2 - 2023'!N35</f>
        <v>0</v>
      </c>
      <c r="O35" s="98">
        <f>'[4]Exhibit 2 - 2023'!O35</f>
        <v>0</v>
      </c>
      <c r="P35" s="98">
        <f>'[4]Exhibit 2 - 2023'!P35</f>
        <v>1209134</v>
      </c>
      <c r="Q35" s="98">
        <f>'[4]Exhibit 2 - 2023'!Q35</f>
        <v>-1597493</v>
      </c>
      <c r="R35" s="98">
        <f>'[4]Exhibit 2 - 2023'!R35</f>
        <v>2178728</v>
      </c>
      <c r="S35" s="98">
        <f>'[4]Exhibit 2 - 2023'!S35</f>
        <v>-579919</v>
      </c>
      <c r="T35" s="98">
        <f>'[4]Exhibit 2 - 2023'!T35</f>
        <v>57922589</v>
      </c>
      <c r="U35" s="98">
        <f>'[4]Exhibit 2 - 2023'!U35</f>
        <v>32639435</v>
      </c>
      <c r="V35" s="98">
        <f>'[4]Exhibit 2 - 2023'!V35</f>
        <v>47557580</v>
      </c>
      <c r="W35" s="98">
        <f>'[4]Exhibit 2 - 2023'!W35</f>
        <v>2402335</v>
      </c>
      <c r="X35" s="98">
        <f>'[4]Exhibit 2 - 2023'!X35</f>
        <v>0</v>
      </c>
      <c r="Y35" s="98">
        <f>'[4]Exhibit 2 - 2023'!Y35</f>
        <v>243729</v>
      </c>
      <c r="Z35" s="98">
        <f>'[4]Exhibit 2 - 2023'!Z35</f>
        <v>2488458</v>
      </c>
      <c r="AA35" s="98">
        <f>'[4]Exhibit 2 - 2023'!AA35</f>
        <v>6037345</v>
      </c>
      <c r="AB35" s="98">
        <f>'[4]Exhibit 2 - 2023'!AB35</f>
        <v>8525803</v>
      </c>
    </row>
    <row r="36" spans="1:28" s="8" customFormat="1" ht="15" customHeight="1" x14ac:dyDescent="0.3">
      <c r="A36" s="96" t="str">
        <f>'[4]Exhibit 2 - 2023'!A36</f>
        <v xml:space="preserve"> 19-666</v>
      </c>
      <c r="B36" s="97" t="str">
        <f>'[4]Exhibit 2 - 2023'!B36</f>
        <v>BD OF ELEM AND SECONDARY ED</v>
      </c>
      <c r="C36" s="98">
        <f>'[4]Exhibit 2 - 2023'!C36</f>
        <v>150227</v>
      </c>
      <c r="D36" s="98">
        <f>'[4]Exhibit 2 - 2023'!D36</f>
        <v>62044</v>
      </c>
      <c r="E36" s="93">
        <f>'[4]Exhibit 2 - 2023'!E36</f>
        <v>0.41299999999999998</v>
      </c>
      <c r="F36" s="98">
        <f>'[4]Exhibit 2 - 2023'!F36</f>
        <v>443045</v>
      </c>
      <c r="G36" s="94">
        <f>'[4]Exhibit 2 - 2023'!G36</f>
        <v>6.6199999999999996E-5</v>
      </c>
      <c r="H36" s="94">
        <f>'[4]Exhibit 2 - 2023'!H36</f>
        <v>9.1500000000000001E-5</v>
      </c>
      <c r="I36" s="94">
        <f>'[4]Exhibit 2 - 2023'!I36</f>
        <v>-2.5400000000000001E-5</v>
      </c>
      <c r="J36" s="98">
        <f>'[4]Exhibit 2 - 2023'!J36</f>
        <v>66699</v>
      </c>
      <c r="K36" s="98">
        <f>'[4]Exhibit 2 - 2023'!K36</f>
        <v>9591</v>
      </c>
      <c r="L36" s="98">
        <f>'[4]Exhibit 2 - 2023'!L36</f>
        <v>0</v>
      </c>
      <c r="M36" s="98">
        <f>'[4]Exhibit 2 - 2023'!M36</f>
        <v>2533</v>
      </c>
      <c r="N36" s="98">
        <f>'[4]Exhibit 2 - 2023'!N36</f>
        <v>0</v>
      </c>
      <c r="O36" s="98">
        <f>'[4]Exhibit 2 - 2023'!O36</f>
        <v>0</v>
      </c>
      <c r="P36" s="98">
        <f>'[4]Exhibit 2 - 2023'!P36</f>
        <v>12110</v>
      </c>
      <c r="Q36" s="98">
        <f>'[4]Exhibit 2 - 2023'!Q36</f>
        <v>-16000</v>
      </c>
      <c r="R36" s="98">
        <f>'[4]Exhibit 2 - 2023'!R36</f>
        <v>21821</v>
      </c>
      <c r="S36" s="98">
        <f>'[4]Exhibit 2 - 2023'!S36</f>
        <v>-5808</v>
      </c>
      <c r="T36" s="98">
        <f>'[4]Exhibit 2 - 2023'!T36</f>
        <v>580130</v>
      </c>
      <c r="U36" s="98">
        <f>'[4]Exhibit 2 - 2023'!U36</f>
        <v>326904</v>
      </c>
      <c r="V36" s="98">
        <f>'[4]Exhibit 2 - 2023'!V36</f>
        <v>692019</v>
      </c>
      <c r="W36" s="98">
        <f>'[4]Exhibit 2 - 2023'!W36</f>
        <v>-191639</v>
      </c>
      <c r="X36" s="98">
        <f>'[4]Exhibit 2 - 2023'!X36</f>
        <v>0</v>
      </c>
      <c r="Y36" s="98">
        <f>'[4]Exhibit 2 - 2023'!Y36</f>
        <v>-19443</v>
      </c>
      <c r="Z36" s="98">
        <f>'[4]Exhibit 2 - 2023'!Z36</f>
        <v>24927</v>
      </c>
      <c r="AA36" s="98">
        <f>'[4]Exhibit 2 - 2023'!AA36</f>
        <v>60464</v>
      </c>
      <c r="AB36" s="98">
        <f>'[4]Exhibit 2 - 2023'!AB36</f>
        <v>85391</v>
      </c>
    </row>
    <row r="37" spans="1:28" s="8" customFormat="1" ht="15" customHeight="1" x14ac:dyDescent="0.3">
      <c r="A37" s="96">
        <f>'[4]Exhibit 2 - 2023'!A37</f>
        <v>7153</v>
      </c>
      <c r="B37" s="97" t="str">
        <f>'[4]Exhibit 2 - 2023'!B37</f>
        <v>BD OF EXAMINERS OF CERTIFIED SHORTHAND</v>
      </c>
      <c r="C37" s="98">
        <f>'[4]Exhibit 2 - 2023'!C37</f>
        <v>57500</v>
      </c>
      <c r="D37" s="98">
        <f>'[4]Exhibit 2 - 2023'!D37</f>
        <v>23747</v>
      </c>
      <c r="E37" s="93">
        <f>'[4]Exhibit 2 - 2023'!E37</f>
        <v>0.41299999999999998</v>
      </c>
      <c r="F37" s="98">
        <f>'[4]Exhibit 2 - 2023'!F37</f>
        <v>169614</v>
      </c>
      <c r="G37" s="94">
        <f>'[4]Exhibit 2 - 2023'!G37</f>
        <v>2.5299999999999998E-5</v>
      </c>
      <c r="H37" s="94">
        <f>'[4]Exhibit 2 - 2023'!H37</f>
        <v>2.3300000000000001E-5</v>
      </c>
      <c r="I37" s="94">
        <f>'[4]Exhibit 2 - 2023'!I37</f>
        <v>2.0999999999999998E-6</v>
      </c>
      <c r="J37" s="98">
        <f>'[4]Exhibit 2 - 2023'!J37</f>
        <v>25535</v>
      </c>
      <c r="K37" s="98">
        <f>'[4]Exhibit 2 - 2023'!K37</f>
        <v>3672</v>
      </c>
      <c r="L37" s="98">
        <f>'[4]Exhibit 2 - 2023'!L37</f>
        <v>0</v>
      </c>
      <c r="M37" s="98">
        <f>'[4]Exhibit 2 - 2023'!M37</f>
        <v>970</v>
      </c>
      <c r="N37" s="98">
        <f>'[4]Exhibit 2 - 2023'!N37</f>
        <v>0</v>
      </c>
      <c r="O37" s="98">
        <f>'[4]Exhibit 2 - 2023'!O37</f>
        <v>0</v>
      </c>
      <c r="P37" s="98">
        <f>'[4]Exhibit 2 - 2023'!P37</f>
        <v>4636</v>
      </c>
      <c r="Q37" s="98">
        <f>'[4]Exhibit 2 - 2023'!Q37</f>
        <v>-6125</v>
      </c>
      <c r="R37" s="98">
        <f>'[4]Exhibit 2 - 2023'!R37</f>
        <v>8354</v>
      </c>
      <c r="S37" s="98">
        <f>'[4]Exhibit 2 - 2023'!S37</f>
        <v>-2224</v>
      </c>
      <c r="T37" s="98">
        <f>'[4]Exhibit 2 - 2023'!T37</f>
        <v>222096</v>
      </c>
      <c r="U37" s="98">
        <f>'[4]Exhibit 2 - 2023'!U37</f>
        <v>125151</v>
      </c>
      <c r="V37" s="98">
        <f>'[4]Exhibit 2 - 2023'!V37</f>
        <v>175915</v>
      </c>
      <c r="W37" s="98">
        <f>'[4]Exhibit 2 - 2023'!W37</f>
        <v>15649</v>
      </c>
      <c r="X37" s="98">
        <f>'[4]Exhibit 2 - 2023'!X37</f>
        <v>0</v>
      </c>
      <c r="Y37" s="98">
        <f>'[4]Exhibit 2 - 2023'!Y37</f>
        <v>1588</v>
      </c>
      <c r="Z37" s="98">
        <f>'[4]Exhibit 2 - 2023'!Z37</f>
        <v>9527</v>
      </c>
      <c r="AA37" s="98">
        <f>'[4]Exhibit 2 - 2023'!AA37</f>
        <v>23164</v>
      </c>
      <c r="AB37" s="98">
        <f>'[4]Exhibit 2 - 2023'!AB37</f>
        <v>32691</v>
      </c>
    </row>
    <row r="38" spans="1:28" s="8" customFormat="1" ht="15" customHeight="1" x14ac:dyDescent="0.3">
      <c r="A38" s="96" t="str">
        <f>'[4]Exhibit 2 - 2023'!A38</f>
        <v xml:space="preserve"> LsrAgy00952</v>
      </c>
      <c r="B38" s="97" t="str">
        <f>'[4]Exhibit 2 - 2023'!B38</f>
        <v>BEEKMAN CHARTER SCHOOL</v>
      </c>
      <c r="C38" s="98">
        <f>'[4]Exhibit 2 - 2023'!C38</f>
        <v>70336</v>
      </c>
      <c r="D38" s="98">
        <f>'[4]Exhibit 2 - 2023'!D38</f>
        <v>29049</v>
      </c>
      <c r="E38" s="93">
        <f>'[4]Exhibit 2 - 2023'!E38</f>
        <v>0.41299999999999998</v>
      </c>
      <c r="F38" s="98">
        <f>'[4]Exhibit 2 - 2023'!F38</f>
        <v>207432</v>
      </c>
      <c r="G38" s="94">
        <f>'[4]Exhibit 2 - 2023'!G38</f>
        <v>3.1000000000000001E-5</v>
      </c>
      <c r="H38" s="94">
        <f>'[4]Exhibit 2 - 2023'!H38</f>
        <v>0</v>
      </c>
      <c r="I38" s="94">
        <f>'[4]Exhibit 2 - 2023'!I38</f>
        <v>3.1000000000000001E-5</v>
      </c>
      <c r="J38" s="98">
        <f>'[4]Exhibit 2 - 2023'!J38</f>
        <v>31228</v>
      </c>
      <c r="K38" s="98">
        <f>'[4]Exhibit 2 - 2023'!K38</f>
        <v>4490</v>
      </c>
      <c r="L38" s="98">
        <f>'[4]Exhibit 2 - 2023'!L38</f>
        <v>0</v>
      </c>
      <c r="M38" s="98">
        <f>'[4]Exhibit 2 - 2023'!M38</f>
        <v>1186</v>
      </c>
      <c r="N38" s="98">
        <f>'[4]Exhibit 2 - 2023'!N38</f>
        <v>0</v>
      </c>
      <c r="O38" s="98">
        <f>'[4]Exhibit 2 - 2023'!O38</f>
        <v>0</v>
      </c>
      <c r="P38" s="98">
        <f>'[4]Exhibit 2 - 2023'!P38</f>
        <v>5670</v>
      </c>
      <c r="Q38" s="98">
        <f>'[4]Exhibit 2 - 2023'!Q38</f>
        <v>-7491</v>
      </c>
      <c r="R38" s="98">
        <f>'[4]Exhibit 2 - 2023'!R38</f>
        <v>10217</v>
      </c>
      <c r="S38" s="98">
        <f>'[4]Exhibit 2 - 2023'!S38</f>
        <v>-2719</v>
      </c>
      <c r="T38" s="98">
        <f>'[4]Exhibit 2 - 2023'!T38</f>
        <v>271616</v>
      </c>
      <c r="U38" s="98">
        <f>'[4]Exhibit 2 - 2023'!U38</f>
        <v>153056</v>
      </c>
      <c r="V38" s="98">
        <f>'[4]Exhibit 2 - 2023'!V38</f>
        <v>0</v>
      </c>
      <c r="W38" s="98">
        <f>'[4]Exhibit 2 - 2023'!W38</f>
        <v>234276</v>
      </c>
      <c r="X38" s="98">
        <f>'[4]Exhibit 2 - 2023'!X38</f>
        <v>0</v>
      </c>
      <c r="Y38" s="98">
        <f>'[4]Exhibit 2 - 2023'!Y38</f>
        <v>23769</v>
      </c>
      <c r="Z38" s="98">
        <f>'[4]Exhibit 2 - 2023'!Z38</f>
        <v>11673</v>
      </c>
      <c r="AA38" s="98">
        <f>'[4]Exhibit 2 - 2023'!AA38</f>
        <v>28307</v>
      </c>
      <c r="AB38" s="98">
        <f>'[4]Exhibit 2 - 2023'!AB38</f>
        <v>39980</v>
      </c>
    </row>
    <row r="39" spans="1:28" s="8" customFormat="1" ht="15" customHeight="1" x14ac:dyDescent="0.3">
      <c r="A39" s="96" t="str">
        <f>'[4]Exhibit 2 - 2023'!A39</f>
        <v xml:space="preserve"> LsrAgy00920</v>
      </c>
      <c r="B39" s="97" t="str">
        <f>'[4]Exhibit 2 - 2023'!B39</f>
        <v>BIENVILLE PARISH SCHOOL DISTRICT</v>
      </c>
      <c r="C39" s="98">
        <f>'[4]Exhibit 2 - 2023'!C39</f>
        <v>23400</v>
      </c>
      <c r="D39" s="98">
        <f>'[4]Exhibit 2 - 2023'!D39</f>
        <v>9664</v>
      </c>
      <c r="E39" s="93">
        <f>'[4]Exhibit 2 - 2023'!E39</f>
        <v>0.41299999999999998</v>
      </c>
      <c r="F39" s="98">
        <f>'[4]Exhibit 2 - 2023'!F39</f>
        <v>69010</v>
      </c>
      <c r="G39" s="94">
        <f>'[4]Exhibit 2 - 2023'!G39</f>
        <v>1.03E-5</v>
      </c>
      <c r="H39" s="94">
        <f>'[4]Exhibit 2 - 2023'!H39</f>
        <v>1.45E-5</v>
      </c>
      <c r="I39" s="94">
        <f>'[4]Exhibit 2 - 2023'!I39</f>
        <v>-4.0999999999999997E-6</v>
      </c>
      <c r="J39" s="98">
        <f>'[4]Exhibit 2 - 2023'!J39</f>
        <v>10389</v>
      </c>
      <c r="K39" s="98">
        <f>'[4]Exhibit 2 - 2023'!K39</f>
        <v>1494</v>
      </c>
      <c r="L39" s="98">
        <f>'[4]Exhibit 2 - 2023'!L39</f>
        <v>0</v>
      </c>
      <c r="M39" s="98">
        <f>'[4]Exhibit 2 - 2023'!M39</f>
        <v>395</v>
      </c>
      <c r="N39" s="98">
        <f>'[4]Exhibit 2 - 2023'!N39</f>
        <v>0</v>
      </c>
      <c r="O39" s="98">
        <f>'[4]Exhibit 2 - 2023'!O39</f>
        <v>0</v>
      </c>
      <c r="P39" s="98">
        <f>'[4]Exhibit 2 - 2023'!P39</f>
        <v>1886</v>
      </c>
      <c r="Q39" s="98">
        <f>'[4]Exhibit 2 - 2023'!Q39</f>
        <v>-2492</v>
      </c>
      <c r="R39" s="98">
        <f>'[4]Exhibit 2 - 2023'!R39</f>
        <v>3399</v>
      </c>
      <c r="S39" s="98">
        <f>'[4]Exhibit 2 - 2023'!S39</f>
        <v>-905</v>
      </c>
      <c r="T39" s="98">
        <f>'[4]Exhibit 2 - 2023'!T39</f>
        <v>90363</v>
      </c>
      <c r="U39" s="98">
        <f>'[4]Exhibit 2 - 2023'!U39</f>
        <v>50920</v>
      </c>
      <c r="V39" s="98">
        <f>'[4]Exhibit 2 - 2023'!V39</f>
        <v>109238</v>
      </c>
      <c r="W39" s="98">
        <f>'[4]Exhibit 2 - 2023'!W39</f>
        <v>-31297</v>
      </c>
      <c r="X39" s="98">
        <f>'[4]Exhibit 2 - 2023'!X39</f>
        <v>0</v>
      </c>
      <c r="Y39" s="98">
        <f>'[4]Exhibit 2 - 2023'!Y39</f>
        <v>-3175</v>
      </c>
      <c r="Z39" s="98">
        <f>'[4]Exhibit 2 - 2023'!Z39</f>
        <v>3878</v>
      </c>
      <c r="AA39" s="98">
        <f>'[4]Exhibit 2 - 2023'!AA39</f>
        <v>9423</v>
      </c>
      <c r="AB39" s="98">
        <f>'[4]Exhibit 2 - 2023'!AB39</f>
        <v>13301</v>
      </c>
    </row>
    <row r="40" spans="1:28" s="8" customFormat="1" ht="15" customHeight="1" x14ac:dyDescent="0.3">
      <c r="A40" s="96">
        <f>'[4]Exhibit 2 - 2023'!A40</f>
        <v>7155</v>
      </c>
      <c r="B40" s="97" t="str">
        <f>'[4]Exhibit 2 - 2023'!B40</f>
        <v>BOARD OF EXAMINERS OF NURSING FACILITIES ADM.</v>
      </c>
      <c r="C40" s="98">
        <f>'[4]Exhibit 2 - 2023'!C40</f>
        <v>66497</v>
      </c>
      <c r="D40" s="98">
        <f>'[4]Exhibit 2 - 2023'!D40</f>
        <v>27463</v>
      </c>
      <c r="E40" s="93">
        <f>'[4]Exhibit 2 - 2023'!E40</f>
        <v>0.41299999999999998</v>
      </c>
      <c r="F40" s="98">
        <f>'[4]Exhibit 2 - 2023'!F40</f>
        <v>196120</v>
      </c>
      <c r="G40" s="94">
        <f>'[4]Exhibit 2 - 2023'!G40</f>
        <v>2.9300000000000001E-5</v>
      </c>
      <c r="H40" s="94">
        <f>'[4]Exhibit 2 - 2023'!H40</f>
        <v>8.5500000000000005E-5</v>
      </c>
      <c r="I40" s="94">
        <f>'[4]Exhibit 2 - 2023'!I40</f>
        <v>-5.6199999999999997E-5</v>
      </c>
      <c r="J40" s="98">
        <f>'[4]Exhibit 2 - 2023'!J40</f>
        <v>29525</v>
      </c>
      <c r="K40" s="98">
        <f>'[4]Exhibit 2 - 2023'!K40</f>
        <v>4245</v>
      </c>
      <c r="L40" s="98">
        <f>'[4]Exhibit 2 - 2023'!L40</f>
        <v>0</v>
      </c>
      <c r="M40" s="98">
        <f>'[4]Exhibit 2 - 2023'!M40</f>
        <v>1121</v>
      </c>
      <c r="N40" s="98">
        <f>'[4]Exhibit 2 - 2023'!N40</f>
        <v>0</v>
      </c>
      <c r="O40" s="98">
        <f>'[4]Exhibit 2 - 2023'!O40</f>
        <v>0</v>
      </c>
      <c r="P40" s="98">
        <f>'[4]Exhibit 2 - 2023'!P40</f>
        <v>5361</v>
      </c>
      <c r="Q40" s="98">
        <f>'[4]Exhibit 2 - 2023'!Q40</f>
        <v>-7083</v>
      </c>
      <c r="R40" s="98">
        <f>'[4]Exhibit 2 - 2023'!R40</f>
        <v>9660</v>
      </c>
      <c r="S40" s="98">
        <f>'[4]Exhibit 2 - 2023'!S40</f>
        <v>-2571</v>
      </c>
      <c r="T40" s="98">
        <f>'[4]Exhibit 2 - 2023'!T40</f>
        <v>256803</v>
      </c>
      <c r="U40" s="98">
        <f>'[4]Exhibit 2 - 2023'!U40</f>
        <v>144709</v>
      </c>
      <c r="V40" s="98">
        <f>'[4]Exhibit 2 - 2023'!V40</f>
        <v>646509</v>
      </c>
      <c r="W40" s="98">
        <f>'[4]Exhibit 2 - 2023'!W40</f>
        <v>-425009</v>
      </c>
      <c r="X40" s="98">
        <f>'[4]Exhibit 2 - 2023'!X40</f>
        <v>0</v>
      </c>
      <c r="Y40" s="98">
        <f>'[4]Exhibit 2 - 2023'!Y40</f>
        <v>-43119</v>
      </c>
      <c r="Z40" s="98">
        <f>'[4]Exhibit 2 - 2023'!Z40</f>
        <v>11033</v>
      </c>
      <c r="AA40" s="98">
        <f>'[4]Exhibit 2 - 2023'!AA40</f>
        <v>26767</v>
      </c>
      <c r="AB40" s="98">
        <f>'[4]Exhibit 2 - 2023'!AB40</f>
        <v>37800</v>
      </c>
    </row>
    <row r="41" spans="1:28" s="8" customFormat="1" ht="15" customHeight="1" x14ac:dyDescent="0.3">
      <c r="A41" s="96">
        <f>'[4]Exhibit 2 - 2023'!A41</f>
        <v>71526</v>
      </c>
      <c r="B41" s="97" t="str">
        <f>'[4]Exhibit 2 - 2023'!B41</f>
        <v>BOARD OF MEDICAL EXAMINERS</v>
      </c>
      <c r="C41" s="98">
        <f>'[4]Exhibit 2 - 2023'!C41</f>
        <v>3529782</v>
      </c>
      <c r="D41" s="98">
        <f>'[4]Exhibit 2 - 2023'!D41</f>
        <v>1457800</v>
      </c>
      <c r="E41" s="93">
        <f>'[4]Exhibit 2 - 2023'!E41</f>
        <v>0.41299999999999998</v>
      </c>
      <c r="F41" s="98">
        <f>'[4]Exhibit 2 - 2023'!F41</f>
        <v>10410311</v>
      </c>
      <c r="G41" s="94">
        <f>'[4]Exhibit 2 - 2023'!G41</f>
        <v>1.5552999999999999E-3</v>
      </c>
      <c r="H41" s="94">
        <f>'[4]Exhibit 2 - 2023'!H41</f>
        <v>1.7159E-3</v>
      </c>
      <c r="I41" s="94">
        <f>'[4]Exhibit 2 - 2023'!I41</f>
        <v>-1.606E-4</v>
      </c>
      <c r="J41" s="98">
        <f>'[4]Exhibit 2 - 2023'!J41</f>
        <v>1567242</v>
      </c>
      <c r="K41" s="98">
        <f>'[4]Exhibit 2 - 2023'!K41</f>
        <v>225353</v>
      </c>
      <c r="L41" s="98">
        <f>'[4]Exhibit 2 - 2023'!L41</f>
        <v>0</v>
      </c>
      <c r="M41" s="98">
        <f>'[4]Exhibit 2 - 2023'!M41</f>
        <v>59514</v>
      </c>
      <c r="N41" s="98">
        <f>'[4]Exhibit 2 - 2023'!N41</f>
        <v>0</v>
      </c>
      <c r="O41" s="98">
        <f>'[4]Exhibit 2 - 2023'!O41</f>
        <v>0</v>
      </c>
      <c r="P41" s="98">
        <f>'[4]Exhibit 2 - 2023'!P41</f>
        <v>284556</v>
      </c>
      <c r="Q41" s="98">
        <f>'[4]Exhibit 2 - 2023'!Q41</f>
        <v>-375952</v>
      </c>
      <c r="R41" s="98">
        <f>'[4]Exhibit 2 - 2023'!R41</f>
        <v>512740</v>
      </c>
      <c r="S41" s="98">
        <f>'[4]Exhibit 2 - 2023'!S41</f>
        <v>-136477</v>
      </c>
      <c r="T41" s="98">
        <f>'[4]Exhibit 2 - 2023'!T41</f>
        <v>13631443</v>
      </c>
      <c r="U41" s="98">
        <f>'[4]Exhibit 2 - 2023'!U41</f>
        <v>7681331</v>
      </c>
      <c r="V41" s="98">
        <f>'[4]Exhibit 2 - 2023'!V41</f>
        <v>12971383</v>
      </c>
      <c r="W41" s="98">
        <f>'[4]Exhibit 2 - 2023'!W41</f>
        <v>-1213868</v>
      </c>
      <c r="X41" s="98">
        <f>'[4]Exhibit 2 - 2023'!X41</f>
        <v>0</v>
      </c>
      <c r="Y41" s="98">
        <f>'[4]Exhibit 2 - 2023'!Y41</f>
        <v>-123153</v>
      </c>
      <c r="Z41" s="98">
        <f>'[4]Exhibit 2 - 2023'!Z41</f>
        <v>585637</v>
      </c>
      <c r="AA41" s="98">
        <f>'[4]Exhibit 2 - 2023'!AA41</f>
        <v>1420817</v>
      </c>
      <c r="AB41" s="98">
        <f>'[4]Exhibit 2 - 2023'!AB41</f>
        <v>2006454</v>
      </c>
    </row>
    <row r="42" spans="1:28" s="8" customFormat="1" ht="15" customHeight="1" x14ac:dyDescent="0.3">
      <c r="A42" s="96" t="str">
        <f>'[4]Exhibit 2 - 2023'!A42</f>
        <v xml:space="preserve"> 20C05</v>
      </c>
      <c r="B42" s="97" t="str">
        <f>'[4]Exhibit 2 - 2023'!B42</f>
        <v>BOARD OF REGENTS</v>
      </c>
      <c r="C42" s="98">
        <f>'[4]Exhibit 2 - 2023'!C42</f>
        <v>5336498</v>
      </c>
      <c r="D42" s="98">
        <f>'[4]Exhibit 2 - 2023'!D42</f>
        <v>2203974</v>
      </c>
      <c r="E42" s="93">
        <f>'[4]Exhibit 2 - 2023'!E42</f>
        <v>0.41299999999999998</v>
      </c>
      <c r="F42" s="98">
        <f>'[4]Exhibit 2 - 2023'!F42</f>
        <v>15738828</v>
      </c>
      <c r="G42" s="94">
        <f>'[4]Exhibit 2 - 2023'!G42</f>
        <v>2.3514E-3</v>
      </c>
      <c r="H42" s="94">
        <f>'[4]Exhibit 2 - 2023'!H42</f>
        <v>2.3633E-3</v>
      </c>
      <c r="I42" s="94">
        <f>'[4]Exhibit 2 - 2023'!I42</f>
        <v>-1.2E-5</v>
      </c>
      <c r="J42" s="98">
        <f>'[4]Exhibit 2 - 2023'!J42</f>
        <v>2369434</v>
      </c>
      <c r="K42" s="98">
        <f>'[4]Exhibit 2 - 2023'!K42</f>
        <v>340699</v>
      </c>
      <c r="L42" s="98">
        <f>'[4]Exhibit 2 - 2023'!L42</f>
        <v>0</v>
      </c>
      <c r="M42" s="98">
        <f>'[4]Exhibit 2 - 2023'!M42</f>
        <v>89976</v>
      </c>
      <c r="N42" s="98">
        <f>'[4]Exhibit 2 - 2023'!N42</f>
        <v>0</v>
      </c>
      <c r="O42" s="98">
        <f>'[4]Exhibit 2 - 2023'!O42</f>
        <v>0</v>
      </c>
      <c r="P42" s="98">
        <f>'[4]Exhibit 2 - 2023'!P42</f>
        <v>430207</v>
      </c>
      <c r="Q42" s="98">
        <f>'[4]Exhibit 2 - 2023'!Q42</f>
        <v>-568384</v>
      </c>
      <c r="R42" s="98">
        <f>'[4]Exhibit 2 - 2023'!R42</f>
        <v>775185</v>
      </c>
      <c r="S42" s="98">
        <f>'[4]Exhibit 2 - 2023'!S42</f>
        <v>-206333</v>
      </c>
      <c r="T42" s="98">
        <f>'[4]Exhibit 2 - 2023'!T42</f>
        <v>20608696</v>
      </c>
      <c r="U42" s="98">
        <f>'[4]Exhibit 2 - 2023'!U42</f>
        <v>11613020</v>
      </c>
      <c r="V42" s="98">
        <f>'[4]Exhibit 2 - 2023'!V42</f>
        <v>17866089</v>
      </c>
      <c r="W42" s="98">
        <f>'[4]Exhibit 2 - 2023'!W42</f>
        <v>-90490</v>
      </c>
      <c r="X42" s="98">
        <f>'[4]Exhibit 2 - 2023'!X42</f>
        <v>0</v>
      </c>
      <c r="Y42" s="98">
        <f>'[4]Exhibit 2 - 2023'!Y42</f>
        <v>-9181</v>
      </c>
      <c r="Z42" s="98">
        <f>'[4]Exhibit 2 - 2023'!Z42</f>
        <v>885403</v>
      </c>
      <c r="AA42" s="98">
        <f>'[4]Exhibit 2 - 2023'!AA42</f>
        <v>2148054</v>
      </c>
      <c r="AB42" s="98">
        <f>'[4]Exhibit 2 - 2023'!AB42</f>
        <v>3033457</v>
      </c>
    </row>
    <row r="43" spans="1:28" s="8" customFormat="1" ht="15" customHeight="1" x14ac:dyDescent="0.3">
      <c r="A43" s="96" t="str">
        <f>'[4]Exhibit 2 - 2023'!A43</f>
        <v xml:space="preserve"> LsrAgy00742</v>
      </c>
      <c r="B43" s="97" t="str">
        <f>'[4]Exhibit 2 - 2023'!B43</f>
        <v>BOSSIER CITY COURT</v>
      </c>
      <c r="C43" s="98">
        <f>'[4]Exhibit 2 - 2023'!C43</f>
        <v>79814</v>
      </c>
      <c r="D43" s="98">
        <f>'[4]Exhibit 2 - 2023'!D43</f>
        <v>35677</v>
      </c>
      <c r="E43" s="93">
        <f>'[4]Exhibit 2 - 2023'!E43</f>
        <v>0.44700000000000001</v>
      </c>
      <c r="F43" s="98">
        <f>'[4]Exhibit 2 - 2023'!F43</f>
        <v>254756</v>
      </c>
      <c r="G43" s="94">
        <f>'[4]Exhibit 2 - 2023'!G43</f>
        <v>3.8099999999999998E-5</v>
      </c>
      <c r="H43" s="94">
        <f>'[4]Exhibit 2 - 2023'!H43</f>
        <v>4.07E-5</v>
      </c>
      <c r="I43" s="94">
        <f>'[4]Exhibit 2 - 2023'!I43</f>
        <v>-2.6000000000000001E-6</v>
      </c>
      <c r="J43" s="98">
        <f>'[4]Exhibit 2 - 2023'!J43</f>
        <v>38353</v>
      </c>
      <c r="K43" s="98">
        <f>'[4]Exhibit 2 - 2023'!K43</f>
        <v>5515</v>
      </c>
      <c r="L43" s="98">
        <f>'[4]Exhibit 2 - 2023'!L43</f>
        <v>0</v>
      </c>
      <c r="M43" s="98">
        <f>'[4]Exhibit 2 - 2023'!M43</f>
        <v>1456</v>
      </c>
      <c r="N43" s="98">
        <f>'[4]Exhibit 2 - 2023'!N43</f>
        <v>0</v>
      </c>
      <c r="O43" s="98">
        <f>'[4]Exhibit 2 - 2023'!O43</f>
        <v>0</v>
      </c>
      <c r="P43" s="98">
        <f>'[4]Exhibit 2 - 2023'!P43</f>
        <v>6964</v>
      </c>
      <c r="Q43" s="98">
        <f>'[4]Exhibit 2 - 2023'!Q43</f>
        <v>-9200</v>
      </c>
      <c r="R43" s="98">
        <f>'[4]Exhibit 2 - 2023'!R43</f>
        <v>12548</v>
      </c>
      <c r="S43" s="98">
        <f>'[4]Exhibit 2 - 2023'!S43</f>
        <v>-3340</v>
      </c>
      <c r="T43" s="98">
        <f>'[4]Exhibit 2 - 2023'!T43</f>
        <v>333582</v>
      </c>
      <c r="U43" s="98">
        <f>'[4]Exhibit 2 - 2023'!U43</f>
        <v>187974</v>
      </c>
      <c r="V43" s="98">
        <f>'[4]Exhibit 2 - 2023'!V43</f>
        <v>307530</v>
      </c>
      <c r="W43" s="98">
        <f>'[4]Exhibit 2 - 2023'!W43</f>
        <v>-19807</v>
      </c>
      <c r="X43" s="98">
        <f>'[4]Exhibit 2 - 2023'!X43</f>
        <v>0</v>
      </c>
      <c r="Y43" s="98">
        <f>'[4]Exhibit 2 - 2023'!Y43</f>
        <v>-2009</v>
      </c>
      <c r="Z43" s="98">
        <f>'[4]Exhibit 2 - 2023'!Z43</f>
        <v>14346</v>
      </c>
      <c r="AA43" s="98">
        <f>'[4]Exhibit 2 - 2023'!AA43</f>
        <v>34755</v>
      </c>
      <c r="AB43" s="98">
        <f>'[4]Exhibit 2 - 2023'!AB43</f>
        <v>49101</v>
      </c>
    </row>
    <row r="44" spans="1:28" s="8" customFormat="1" ht="15" customHeight="1" x14ac:dyDescent="0.3">
      <c r="A44" s="96">
        <f>'[4]Exhibit 2 - 2023'!A44</f>
        <v>644</v>
      </c>
      <c r="B44" s="97" t="str">
        <f>'[4]Exhibit 2 - 2023'!B44</f>
        <v>BOSSIER PARISH COMMUNITY COLLEGE</v>
      </c>
      <c r="C44" s="98">
        <f>'[4]Exhibit 2 - 2023'!C44</f>
        <v>1577900</v>
      </c>
      <c r="D44" s="98">
        <f>'[4]Exhibit 2 - 2023'!D44</f>
        <v>651673</v>
      </c>
      <c r="E44" s="93">
        <f>'[4]Exhibit 2 - 2023'!E44</f>
        <v>0.41299999999999998</v>
      </c>
      <c r="F44" s="98">
        <f>'[4]Exhibit 2 - 2023'!F44</f>
        <v>4653676</v>
      </c>
      <c r="G44" s="94">
        <f>'[4]Exhibit 2 - 2023'!G44</f>
        <v>6.9530000000000004E-4</v>
      </c>
      <c r="H44" s="94">
        <f>'[4]Exhibit 2 - 2023'!H44</f>
        <v>8.4110000000000001E-4</v>
      </c>
      <c r="I44" s="94">
        <f>'[4]Exhibit 2 - 2023'!I44</f>
        <v>-1.4579999999999999E-4</v>
      </c>
      <c r="J44" s="98">
        <f>'[4]Exhibit 2 - 2023'!J44</f>
        <v>700597</v>
      </c>
      <c r="K44" s="98">
        <f>'[4]Exhibit 2 - 2023'!K44</f>
        <v>100738</v>
      </c>
      <c r="L44" s="98">
        <f>'[4]Exhibit 2 - 2023'!L44</f>
        <v>0</v>
      </c>
      <c r="M44" s="98">
        <f>'[4]Exhibit 2 - 2023'!M44</f>
        <v>26604</v>
      </c>
      <c r="N44" s="98">
        <f>'[4]Exhibit 2 - 2023'!N44</f>
        <v>0</v>
      </c>
      <c r="O44" s="98">
        <f>'[4]Exhibit 2 - 2023'!O44</f>
        <v>0</v>
      </c>
      <c r="P44" s="98">
        <f>'[4]Exhibit 2 - 2023'!P44</f>
        <v>127204</v>
      </c>
      <c r="Q44" s="98">
        <f>'[4]Exhibit 2 - 2023'!Q44</f>
        <v>-168060</v>
      </c>
      <c r="R44" s="98">
        <f>'[4]Exhibit 2 - 2023'!R44</f>
        <v>229208</v>
      </c>
      <c r="S44" s="98">
        <f>'[4]Exhibit 2 - 2023'!S44</f>
        <v>-61009</v>
      </c>
      <c r="T44" s="98">
        <f>'[4]Exhibit 2 - 2023'!T44</f>
        <v>6093604</v>
      </c>
      <c r="U44" s="98">
        <f>'[4]Exhibit 2 - 2023'!U44</f>
        <v>3433752</v>
      </c>
      <c r="V44" s="98">
        <f>'[4]Exhibit 2 - 2023'!V44</f>
        <v>6358423</v>
      </c>
      <c r="W44" s="98">
        <f>'[4]Exhibit 2 - 2023'!W44</f>
        <v>-1102513</v>
      </c>
      <c r="X44" s="98">
        <f>'[4]Exhibit 2 - 2023'!X44</f>
        <v>0</v>
      </c>
      <c r="Y44" s="98">
        <f>'[4]Exhibit 2 - 2023'!Y44</f>
        <v>-111855</v>
      </c>
      <c r="Z44" s="98">
        <f>'[4]Exhibit 2 - 2023'!Z44</f>
        <v>261810</v>
      </c>
      <c r="AA44" s="98">
        <f>'[4]Exhibit 2 - 2023'!AA44</f>
        <v>635126</v>
      </c>
      <c r="AB44" s="98">
        <f>'[4]Exhibit 2 - 2023'!AB44</f>
        <v>896936</v>
      </c>
    </row>
    <row r="45" spans="1:28" s="8" customFormat="1" ht="15" customHeight="1" x14ac:dyDescent="0.3">
      <c r="A45" s="96" t="str">
        <f>'[4]Exhibit 2 - 2023'!A45</f>
        <v xml:space="preserve"> LsrAgy00077</v>
      </c>
      <c r="B45" s="97" t="str">
        <f>'[4]Exhibit 2 - 2023'!B45</f>
        <v>BOSSIER PARISH SCHOOL BOARD</v>
      </c>
      <c r="C45" s="98">
        <f>'[4]Exhibit 2 - 2023'!C45</f>
        <v>285855</v>
      </c>
      <c r="D45" s="98">
        <f>'[4]Exhibit 2 - 2023'!D45</f>
        <v>118058</v>
      </c>
      <c r="E45" s="93">
        <f>'[4]Exhibit 2 - 2023'!E45</f>
        <v>0.41299999999999998</v>
      </c>
      <c r="F45" s="98">
        <f>'[4]Exhibit 2 - 2023'!F45</f>
        <v>843050</v>
      </c>
      <c r="G45" s="94">
        <f>'[4]Exhibit 2 - 2023'!G45</f>
        <v>1.26E-4</v>
      </c>
      <c r="H45" s="94">
        <f>'[4]Exhibit 2 - 2023'!H45</f>
        <v>1.009E-4</v>
      </c>
      <c r="I45" s="94">
        <f>'[4]Exhibit 2 - 2023'!I45</f>
        <v>2.51E-5</v>
      </c>
      <c r="J45" s="98">
        <f>'[4]Exhibit 2 - 2023'!J45</f>
        <v>126919</v>
      </c>
      <c r="K45" s="98">
        <f>'[4]Exhibit 2 - 2023'!K45</f>
        <v>18250</v>
      </c>
      <c r="L45" s="98">
        <f>'[4]Exhibit 2 - 2023'!L45</f>
        <v>0</v>
      </c>
      <c r="M45" s="98">
        <f>'[4]Exhibit 2 - 2023'!M45</f>
        <v>4820</v>
      </c>
      <c r="N45" s="98">
        <f>'[4]Exhibit 2 - 2023'!N45</f>
        <v>0</v>
      </c>
      <c r="O45" s="98">
        <f>'[4]Exhibit 2 - 2023'!O45</f>
        <v>0</v>
      </c>
      <c r="P45" s="98">
        <f>'[4]Exhibit 2 - 2023'!P45</f>
        <v>23044</v>
      </c>
      <c r="Q45" s="98">
        <f>'[4]Exhibit 2 - 2023'!Q45</f>
        <v>-30445</v>
      </c>
      <c r="R45" s="98">
        <f>'[4]Exhibit 2 - 2023'!R45</f>
        <v>41523</v>
      </c>
      <c r="S45" s="98">
        <f>'[4]Exhibit 2 - 2023'!S45</f>
        <v>-11052</v>
      </c>
      <c r="T45" s="98">
        <f>'[4]Exhibit 2 - 2023'!T45</f>
        <v>1103904</v>
      </c>
      <c r="U45" s="98">
        <f>'[4]Exhibit 2 - 2023'!U45</f>
        <v>622051</v>
      </c>
      <c r="V45" s="98">
        <f>'[4]Exhibit 2 - 2023'!V45</f>
        <v>762476</v>
      </c>
      <c r="W45" s="98">
        <f>'[4]Exhibit 2 - 2023'!W45</f>
        <v>189674</v>
      </c>
      <c r="X45" s="98">
        <f>'[4]Exhibit 2 - 2023'!X45</f>
        <v>0</v>
      </c>
      <c r="Y45" s="98">
        <f>'[4]Exhibit 2 - 2023'!Y45</f>
        <v>19243</v>
      </c>
      <c r="Z45" s="98">
        <f>'[4]Exhibit 2 - 2023'!Z45</f>
        <v>47444</v>
      </c>
      <c r="AA45" s="98">
        <f>'[4]Exhibit 2 - 2023'!AA45</f>
        <v>115043</v>
      </c>
      <c r="AB45" s="98">
        <f>'[4]Exhibit 2 - 2023'!AB45</f>
        <v>162487</v>
      </c>
    </row>
    <row r="46" spans="1:28" s="8" customFormat="1" ht="15" customHeight="1" x14ac:dyDescent="0.3">
      <c r="A46" s="96">
        <f>'[4]Exhibit 2 - 2023'!A46</f>
        <v>20145</v>
      </c>
      <c r="B46" s="97" t="str">
        <f>'[4]Exhibit 2 - 2023'!B46</f>
        <v>CADDO LEVEE DISTRICT</v>
      </c>
      <c r="C46" s="98">
        <f>'[4]Exhibit 2 - 2023'!C46</f>
        <v>536935</v>
      </c>
      <c r="D46" s="98">
        <f>'[4]Exhibit 2 - 2023'!D46</f>
        <v>221754</v>
      </c>
      <c r="E46" s="93">
        <f>'[4]Exhibit 2 - 2023'!E46</f>
        <v>0.41299999999999998</v>
      </c>
      <c r="F46" s="98">
        <f>'[4]Exhibit 2 - 2023'!F46</f>
        <v>1583555</v>
      </c>
      <c r="G46" s="94">
        <f>'[4]Exhibit 2 - 2023'!G46</f>
        <v>2.366E-4</v>
      </c>
      <c r="H46" s="94">
        <f>'[4]Exhibit 2 - 2023'!H46</f>
        <v>2.2499999999999999E-4</v>
      </c>
      <c r="I46" s="94">
        <f>'[4]Exhibit 2 - 2023'!I46</f>
        <v>1.1600000000000001E-5</v>
      </c>
      <c r="J46" s="98">
        <f>'[4]Exhibit 2 - 2023'!J46</f>
        <v>238400</v>
      </c>
      <c r="K46" s="98">
        <f>'[4]Exhibit 2 - 2023'!K46</f>
        <v>34279</v>
      </c>
      <c r="L46" s="98">
        <f>'[4]Exhibit 2 - 2023'!L46</f>
        <v>0</v>
      </c>
      <c r="M46" s="98">
        <f>'[4]Exhibit 2 - 2023'!M46</f>
        <v>9053</v>
      </c>
      <c r="N46" s="98">
        <f>'[4]Exhibit 2 - 2023'!N46</f>
        <v>0</v>
      </c>
      <c r="O46" s="98">
        <f>'[4]Exhibit 2 - 2023'!O46</f>
        <v>0</v>
      </c>
      <c r="P46" s="98">
        <f>'[4]Exhibit 2 - 2023'!P46</f>
        <v>43285</v>
      </c>
      <c r="Q46" s="98">
        <f>'[4]Exhibit 2 - 2023'!Q46</f>
        <v>-57188</v>
      </c>
      <c r="R46" s="98">
        <f>'[4]Exhibit 2 - 2023'!R46</f>
        <v>77995</v>
      </c>
      <c r="S46" s="98">
        <f>'[4]Exhibit 2 - 2023'!S46</f>
        <v>-20760</v>
      </c>
      <c r="T46" s="98">
        <f>'[4]Exhibit 2 - 2023'!T46</f>
        <v>2073535</v>
      </c>
      <c r="U46" s="98">
        <f>'[4]Exhibit 2 - 2023'!U46</f>
        <v>1168439</v>
      </c>
      <c r="V46" s="98">
        <f>'[4]Exhibit 2 - 2023'!V46</f>
        <v>1701169</v>
      </c>
      <c r="W46" s="98">
        <f>'[4]Exhibit 2 - 2023'!W46</f>
        <v>87315</v>
      </c>
      <c r="X46" s="98">
        <f>'[4]Exhibit 2 - 2023'!X46</f>
        <v>0</v>
      </c>
      <c r="Y46" s="98">
        <f>'[4]Exhibit 2 - 2023'!Y46</f>
        <v>8859</v>
      </c>
      <c r="Z46" s="98">
        <f>'[4]Exhibit 2 - 2023'!Z46</f>
        <v>89090</v>
      </c>
      <c r="AA46" s="98">
        <f>'[4]Exhibit 2 - 2023'!AA46</f>
        <v>216120</v>
      </c>
      <c r="AB46" s="98">
        <f>'[4]Exhibit 2 - 2023'!AB46</f>
        <v>305210</v>
      </c>
    </row>
    <row r="47" spans="1:28" s="8" customFormat="1" ht="15" customHeight="1" x14ac:dyDescent="0.3">
      <c r="A47" s="96" t="str">
        <f>'[4]Exhibit 2 - 2023'!A47</f>
        <v xml:space="preserve"> LsrAgy00601</v>
      </c>
      <c r="B47" s="97" t="str">
        <f>'[4]Exhibit 2 - 2023'!B47</f>
        <v>CADDO PARISH SCHOOL BOARD</v>
      </c>
      <c r="C47" s="98">
        <f>'[4]Exhibit 2 - 2023'!C47</f>
        <v>232393</v>
      </c>
      <c r="D47" s="98">
        <f>'[4]Exhibit 2 - 2023'!D47</f>
        <v>95978</v>
      </c>
      <c r="E47" s="93">
        <f>'[4]Exhibit 2 - 2023'!E47</f>
        <v>0.41299999999999998</v>
      </c>
      <c r="F47" s="98">
        <f>'[4]Exhibit 2 - 2023'!F47</f>
        <v>685417</v>
      </c>
      <c r="G47" s="94">
        <f>'[4]Exhibit 2 - 2023'!G47</f>
        <v>1.024E-4</v>
      </c>
      <c r="H47" s="94">
        <f>'[4]Exhibit 2 - 2023'!H47</f>
        <v>1.1069999999999999E-4</v>
      </c>
      <c r="I47" s="94">
        <f>'[4]Exhibit 2 - 2023'!I47</f>
        <v>-8.3000000000000002E-6</v>
      </c>
      <c r="J47" s="98">
        <f>'[4]Exhibit 2 - 2023'!J47</f>
        <v>103188</v>
      </c>
      <c r="K47" s="98">
        <f>'[4]Exhibit 2 - 2023'!K47</f>
        <v>14837</v>
      </c>
      <c r="L47" s="98">
        <f>'[4]Exhibit 2 - 2023'!L47</f>
        <v>0</v>
      </c>
      <c r="M47" s="98">
        <f>'[4]Exhibit 2 - 2023'!M47</f>
        <v>3918</v>
      </c>
      <c r="N47" s="98">
        <f>'[4]Exhibit 2 - 2023'!N47</f>
        <v>0</v>
      </c>
      <c r="O47" s="98">
        <f>'[4]Exhibit 2 - 2023'!O47</f>
        <v>0</v>
      </c>
      <c r="P47" s="98">
        <f>'[4]Exhibit 2 - 2023'!P47</f>
        <v>18735</v>
      </c>
      <c r="Q47" s="98">
        <f>'[4]Exhibit 2 - 2023'!Q47</f>
        <v>-24753</v>
      </c>
      <c r="R47" s="98">
        <f>'[4]Exhibit 2 - 2023'!R47</f>
        <v>33759</v>
      </c>
      <c r="S47" s="98">
        <f>'[4]Exhibit 2 - 2023'!S47</f>
        <v>-8986</v>
      </c>
      <c r="T47" s="98">
        <f>'[4]Exhibit 2 - 2023'!T47</f>
        <v>897497</v>
      </c>
      <c r="U47" s="98">
        <f>'[4]Exhibit 2 - 2023'!U47</f>
        <v>505741</v>
      </c>
      <c r="V47" s="98">
        <f>'[4]Exhibit 2 - 2023'!V47</f>
        <v>836863</v>
      </c>
      <c r="W47" s="98">
        <f>'[4]Exhibit 2 - 2023'!W47</f>
        <v>-62746</v>
      </c>
      <c r="X47" s="98">
        <f>'[4]Exhibit 2 - 2023'!X47</f>
        <v>0</v>
      </c>
      <c r="Y47" s="98">
        <f>'[4]Exhibit 2 - 2023'!Y47</f>
        <v>-6366</v>
      </c>
      <c r="Z47" s="98">
        <f>'[4]Exhibit 2 - 2023'!Z47</f>
        <v>38558</v>
      </c>
      <c r="AA47" s="98">
        <f>'[4]Exhibit 2 - 2023'!AA47</f>
        <v>93547</v>
      </c>
      <c r="AB47" s="98">
        <f>'[4]Exhibit 2 - 2023'!AB47</f>
        <v>132105</v>
      </c>
    </row>
    <row r="48" spans="1:28" s="8" customFormat="1" ht="15" customHeight="1" x14ac:dyDescent="0.3">
      <c r="A48" s="96" t="str">
        <f>'[4]Exhibit 2 - 2023'!A48</f>
        <v xml:space="preserve"> LsrAgy00789</v>
      </c>
      <c r="B48" s="97" t="str">
        <f>'[4]Exhibit 2 - 2023'!B48</f>
        <v>CALCASIEU PARISH POLICE JURY</v>
      </c>
      <c r="C48" s="98">
        <f>'[4]Exhibit 2 - 2023'!C48</f>
        <v>47483</v>
      </c>
      <c r="D48" s="98">
        <f>'[4]Exhibit 2 - 2023'!D48</f>
        <v>21586</v>
      </c>
      <c r="E48" s="93">
        <f>'[4]Exhibit 2 - 2023'!E48</f>
        <v>0.45460879999999998</v>
      </c>
      <c r="F48" s="98">
        <f>'[4]Exhibit 2 - 2023'!F48</f>
        <v>154152</v>
      </c>
      <c r="G48" s="94">
        <f>'[4]Exhibit 2 - 2023'!G48</f>
        <v>2.3E-5</v>
      </c>
      <c r="H48" s="94">
        <f>'[4]Exhibit 2 - 2023'!H48</f>
        <v>2.4600000000000002E-5</v>
      </c>
      <c r="I48" s="94">
        <f>'[4]Exhibit 2 - 2023'!I48</f>
        <v>-1.5999999999999999E-6</v>
      </c>
      <c r="J48" s="98">
        <f>'[4]Exhibit 2 - 2023'!J48</f>
        <v>23207</v>
      </c>
      <c r="K48" s="98">
        <f>'[4]Exhibit 2 - 2023'!K48</f>
        <v>3337</v>
      </c>
      <c r="L48" s="98">
        <f>'[4]Exhibit 2 - 2023'!L48</f>
        <v>0</v>
      </c>
      <c r="M48" s="98">
        <f>'[4]Exhibit 2 - 2023'!M48</f>
        <v>881</v>
      </c>
      <c r="N48" s="98">
        <f>'[4]Exhibit 2 - 2023'!N48</f>
        <v>0</v>
      </c>
      <c r="O48" s="98">
        <f>'[4]Exhibit 2 - 2023'!O48</f>
        <v>0</v>
      </c>
      <c r="P48" s="98">
        <f>'[4]Exhibit 2 - 2023'!P48</f>
        <v>4214</v>
      </c>
      <c r="Q48" s="98">
        <f>'[4]Exhibit 2 - 2023'!Q48</f>
        <v>-5567</v>
      </c>
      <c r="R48" s="98">
        <f>'[4]Exhibit 2 - 2023'!R48</f>
        <v>7592</v>
      </c>
      <c r="S48" s="98">
        <f>'[4]Exhibit 2 - 2023'!S48</f>
        <v>-2021</v>
      </c>
      <c r="T48" s="98">
        <f>'[4]Exhibit 2 - 2023'!T48</f>
        <v>201849</v>
      </c>
      <c r="U48" s="98">
        <f>'[4]Exhibit 2 - 2023'!U48</f>
        <v>113742</v>
      </c>
      <c r="V48" s="98">
        <f>'[4]Exhibit 2 - 2023'!V48</f>
        <v>185818</v>
      </c>
      <c r="W48" s="98">
        <f>'[4]Exhibit 2 - 2023'!W48</f>
        <v>-11718</v>
      </c>
      <c r="X48" s="98">
        <f>'[4]Exhibit 2 - 2023'!X48</f>
        <v>0</v>
      </c>
      <c r="Y48" s="98">
        <f>'[4]Exhibit 2 - 2023'!Y48</f>
        <v>-1189</v>
      </c>
      <c r="Z48" s="98">
        <f>'[4]Exhibit 2 - 2023'!Z48</f>
        <v>8660</v>
      </c>
      <c r="AA48" s="98">
        <f>'[4]Exhibit 2 - 2023'!AA48</f>
        <v>21051</v>
      </c>
      <c r="AB48" s="98">
        <f>'[4]Exhibit 2 - 2023'!AB48</f>
        <v>29711</v>
      </c>
    </row>
    <row r="49" spans="1:28" s="8" customFormat="1" ht="15" customHeight="1" x14ac:dyDescent="0.3">
      <c r="A49" s="96" t="str">
        <f>'[4]Exhibit 2 - 2023'!A49</f>
        <v xml:space="preserve"> LsrAgy00658</v>
      </c>
      <c r="B49" s="97" t="str">
        <f>'[4]Exhibit 2 - 2023'!B49</f>
        <v>CALCASIEU PARISH SCHOOL BOARD</v>
      </c>
      <c r="C49" s="98">
        <f>'[4]Exhibit 2 - 2023'!C49</f>
        <v>155239</v>
      </c>
      <c r="D49" s="98">
        <f>'[4]Exhibit 2 - 2023'!D49</f>
        <v>64114</v>
      </c>
      <c r="E49" s="93">
        <f>'[4]Exhibit 2 - 2023'!E49</f>
        <v>0.41299999999999998</v>
      </c>
      <c r="F49" s="98">
        <f>'[4]Exhibit 2 - 2023'!F49</f>
        <v>457837</v>
      </c>
      <c r="G49" s="94">
        <f>'[4]Exhibit 2 - 2023'!G49</f>
        <v>6.8399999999999996E-5</v>
      </c>
      <c r="H49" s="94">
        <f>'[4]Exhibit 2 - 2023'!H49</f>
        <v>8.25E-5</v>
      </c>
      <c r="I49" s="94">
        <f>'[4]Exhibit 2 - 2023'!I49</f>
        <v>-1.4100000000000001E-5</v>
      </c>
      <c r="J49" s="98">
        <f>'[4]Exhibit 2 - 2023'!J49</f>
        <v>68926</v>
      </c>
      <c r="K49" s="98">
        <f>'[4]Exhibit 2 - 2023'!K49</f>
        <v>9911</v>
      </c>
      <c r="L49" s="98">
        <f>'[4]Exhibit 2 - 2023'!L49</f>
        <v>0</v>
      </c>
      <c r="M49" s="98">
        <f>'[4]Exhibit 2 - 2023'!M49</f>
        <v>2617</v>
      </c>
      <c r="N49" s="98">
        <f>'[4]Exhibit 2 - 2023'!N49</f>
        <v>0</v>
      </c>
      <c r="O49" s="98">
        <f>'[4]Exhibit 2 - 2023'!O49</f>
        <v>0</v>
      </c>
      <c r="P49" s="98">
        <f>'[4]Exhibit 2 - 2023'!P49</f>
        <v>12515</v>
      </c>
      <c r="Q49" s="98">
        <f>'[4]Exhibit 2 - 2023'!Q49</f>
        <v>-16534</v>
      </c>
      <c r="R49" s="98">
        <f>'[4]Exhibit 2 - 2023'!R49</f>
        <v>22550</v>
      </c>
      <c r="S49" s="98">
        <f>'[4]Exhibit 2 - 2023'!S49</f>
        <v>-6002</v>
      </c>
      <c r="T49" s="98">
        <f>'[4]Exhibit 2 - 2023'!T49</f>
        <v>599500</v>
      </c>
      <c r="U49" s="98">
        <f>'[4]Exhibit 2 - 2023'!U49</f>
        <v>337819</v>
      </c>
      <c r="V49" s="98">
        <f>'[4]Exhibit 2 - 2023'!V49</f>
        <v>623528</v>
      </c>
      <c r="W49" s="98">
        <f>'[4]Exhibit 2 - 2023'!W49</f>
        <v>-106441</v>
      </c>
      <c r="X49" s="98">
        <f>'[4]Exhibit 2 - 2023'!X49</f>
        <v>0</v>
      </c>
      <c r="Y49" s="98">
        <f>'[4]Exhibit 2 - 2023'!Y49</f>
        <v>-10799</v>
      </c>
      <c r="Z49" s="98">
        <f>'[4]Exhibit 2 - 2023'!Z49</f>
        <v>25756</v>
      </c>
      <c r="AA49" s="98">
        <f>'[4]Exhibit 2 - 2023'!AA49</f>
        <v>62486</v>
      </c>
      <c r="AB49" s="98">
        <f>'[4]Exhibit 2 - 2023'!AB49</f>
        <v>88242</v>
      </c>
    </row>
    <row r="50" spans="1:28" s="8" customFormat="1" ht="15" customHeight="1" x14ac:dyDescent="0.3">
      <c r="A50" s="96" t="str">
        <f>'[4]Exhibit 2 - 2023'!A50</f>
        <v xml:space="preserve"> LsrAgy00272</v>
      </c>
      <c r="B50" s="97" t="str">
        <f>'[4]Exhibit 2 - 2023'!B50</f>
        <v>CAPITOL AREA GROUNDWATER COMMISSION</v>
      </c>
      <c r="C50" s="98">
        <f>'[4]Exhibit 2 - 2023'!C50</f>
        <v>122416</v>
      </c>
      <c r="D50" s="98">
        <f>'[4]Exhibit 2 - 2023'!D50</f>
        <v>50558</v>
      </c>
      <c r="E50" s="93">
        <f>'[4]Exhibit 2 - 2023'!E50</f>
        <v>0.41299999999999998</v>
      </c>
      <c r="F50" s="98">
        <f>'[4]Exhibit 2 - 2023'!F50</f>
        <v>361049</v>
      </c>
      <c r="G50" s="94">
        <f>'[4]Exhibit 2 - 2023'!G50</f>
        <v>5.3900000000000002E-5</v>
      </c>
      <c r="H50" s="94">
        <f>'[4]Exhibit 2 - 2023'!H50</f>
        <v>5.7599999999999997E-5</v>
      </c>
      <c r="I50" s="94">
        <f>'[4]Exhibit 2 - 2023'!I50</f>
        <v>-3.5999999999999998E-6</v>
      </c>
      <c r="J50" s="98">
        <f>'[4]Exhibit 2 - 2023'!J50</f>
        <v>54355</v>
      </c>
      <c r="K50" s="98">
        <f>'[4]Exhibit 2 - 2023'!K50</f>
        <v>7816</v>
      </c>
      <c r="L50" s="98">
        <f>'[4]Exhibit 2 - 2023'!L50</f>
        <v>0</v>
      </c>
      <c r="M50" s="98">
        <f>'[4]Exhibit 2 - 2023'!M50</f>
        <v>2064</v>
      </c>
      <c r="N50" s="98">
        <f>'[4]Exhibit 2 - 2023'!N50</f>
        <v>0</v>
      </c>
      <c r="O50" s="98">
        <f>'[4]Exhibit 2 - 2023'!O50</f>
        <v>0</v>
      </c>
      <c r="P50" s="98">
        <f>'[4]Exhibit 2 - 2023'!P50</f>
        <v>9869</v>
      </c>
      <c r="Q50" s="98">
        <f>'[4]Exhibit 2 - 2023'!Q50</f>
        <v>-13039</v>
      </c>
      <c r="R50" s="98">
        <f>'[4]Exhibit 2 - 2023'!R50</f>
        <v>17783</v>
      </c>
      <c r="S50" s="98">
        <f>'[4]Exhibit 2 - 2023'!S50</f>
        <v>-4733</v>
      </c>
      <c r="T50" s="98">
        <f>'[4]Exhibit 2 - 2023'!T50</f>
        <v>472764</v>
      </c>
      <c r="U50" s="98">
        <f>'[4]Exhibit 2 - 2023'!U50</f>
        <v>266403</v>
      </c>
      <c r="V50" s="98">
        <f>'[4]Exhibit 2 - 2023'!V50</f>
        <v>435063</v>
      </c>
      <c r="W50" s="98">
        <f>'[4]Exhibit 2 - 2023'!W50</f>
        <v>-27291</v>
      </c>
      <c r="X50" s="98">
        <f>'[4]Exhibit 2 - 2023'!X50</f>
        <v>0</v>
      </c>
      <c r="Y50" s="98">
        <f>'[4]Exhibit 2 - 2023'!Y50</f>
        <v>-2769</v>
      </c>
      <c r="Z50" s="98">
        <f>'[4]Exhibit 2 - 2023'!Z50</f>
        <v>20296</v>
      </c>
      <c r="AA50" s="98">
        <f>'[4]Exhibit 2 - 2023'!AA50</f>
        <v>49292</v>
      </c>
      <c r="AB50" s="98">
        <f>'[4]Exhibit 2 - 2023'!AB50</f>
        <v>69588</v>
      </c>
    </row>
    <row r="51" spans="1:28" s="8" customFormat="1" ht="15" customHeight="1" x14ac:dyDescent="0.3">
      <c r="A51" s="96" t="str">
        <f>'[4]Exhibit 2 - 2023'!A51</f>
        <v xml:space="preserve"> LsrAgy00213</v>
      </c>
      <c r="B51" s="97" t="str">
        <f>'[4]Exhibit 2 - 2023'!B51</f>
        <v>CATAHOULA PARISH SCHOOL BOARD</v>
      </c>
      <c r="C51" s="98">
        <f>'[4]Exhibit 2 - 2023'!C51</f>
        <v>0</v>
      </c>
      <c r="D51" s="98">
        <f>'[4]Exhibit 2 - 2023'!D51</f>
        <v>0</v>
      </c>
      <c r="E51" s="93">
        <f>'[4]Exhibit 2 - 2023'!E51</f>
        <v>0</v>
      </c>
      <c r="F51" s="98">
        <f>'[4]Exhibit 2 - 2023'!F51</f>
        <v>0</v>
      </c>
      <c r="G51" s="94">
        <f>'[4]Exhibit 2 - 2023'!G51</f>
        <v>0</v>
      </c>
      <c r="H51" s="94">
        <f>'[4]Exhibit 2 - 2023'!H51</f>
        <v>1.8099999999999999E-5</v>
      </c>
      <c r="I51" s="94">
        <f>'[4]Exhibit 2 - 2023'!I51</f>
        <v>-1.8099999999999999E-5</v>
      </c>
      <c r="J51" s="98">
        <f>'[4]Exhibit 2 - 2023'!J51</f>
        <v>0</v>
      </c>
      <c r="K51" s="98">
        <f>'[4]Exhibit 2 - 2023'!K51</f>
        <v>0</v>
      </c>
      <c r="L51" s="98">
        <f>'[4]Exhibit 2 - 2023'!L51</f>
        <v>0</v>
      </c>
      <c r="M51" s="98">
        <f>'[4]Exhibit 2 - 2023'!M51</f>
        <v>0</v>
      </c>
      <c r="N51" s="98">
        <f>'[4]Exhibit 2 - 2023'!N51</f>
        <v>0</v>
      </c>
      <c r="O51" s="98">
        <f>'[4]Exhibit 2 - 2023'!O51</f>
        <v>0</v>
      </c>
      <c r="P51" s="98">
        <f>'[4]Exhibit 2 - 2023'!P51</f>
        <v>0</v>
      </c>
      <c r="Q51" s="98">
        <f>'[4]Exhibit 2 - 2023'!Q51</f>
        <v>0</v>
      </c>
      <c r="R51" s="98">
        <f>'[4]Exhibit 2 - 2023'!R51</f>
        <v>0</v>
      </c>
      <c r="S51" s="98">
        <f>'[4]Exhibit 2 - 2023'!S51</f>
        <v>0</v>
      </c>
      <c r="T51" s="98">
        <f>'[4]Exhibit 2 - 2023'!T51</f>
        <v>0</v>
      </c>
      <c r="U51" s="98">
        <f>'[4]Exhibit 2 - 2023'!U51</f>
        <v>0</v>
      </c>
      <c r="V51" s="98">
        <f>'[4]Exhibit 2 - 2023'!V51</f>
        <v>136605</v>
      </c>
      <c r="W51" s="98">
        <f>'[4]Exhibit 2 - 2023'!W51</f>
        <v>-136605</v>
      </c>
      <c r="X51" s="98">
        <f>'[4]Exhibit 2 - 2023'!X51</f>
        <v>0</v>
      </c>
      <c r="Y51" s="98">
        <f>'[4]Exhibit 2 - 2023'!Y51</f>
        <v>-13859</v>
      </c>
      <c r="Z51" s="98">
        <f>'[4]Exhibit 2 - 2023'!Z51</f>
        <v>0</v>
      </c>
      <c r="AA51" s="98">
        <f>'[4]Exhibit 2 - 2023'!AA51</f>
        <v>0</v>
      </c>
      <c r="AB51" s="98">
        <f>'[4]Exhibit 2 - 2023'!AB51</f>
        <v>0</v>
      </c>
    </row>
    <row r="52" spans="1:28" s="8" customFormat="1" ht="15" customHeight="1" x14ac:dyDescent="0.3">
      <c r="A52" s="96">
        <f>'[4]Exhibit 2 - 2023'!A52</f>
        <v>789</v>
      </c>
      <c r="B52" s="97" t="str">
        <f>'[4]Exhibit 2 - 2023'!B52</f>
        <v>CENTRAL LA TECH COMMUNITY COLLEGE</v>
      </c>
      <c r="C52" s="98">
        <f>'[4]Exhibit 2 - 2023'!C52</f>
        <v>443264</v>
      </c>
      <c r="D52" s="98">
        <f>'[4]Exhibit 2 - 2023'!D52</f>
        <v>183068</v>
      </c>
      <c r="E52" s="93">
        <f>'[4]Exhibit 2 - 2023'!E52</f>
        <v>0.41299999999999998</v>
      </c>
      <c r="F52" s="98">
        <f>'[4]Exhibit 2 - 2023'!F52</f>
        <v>1307313</v>
      </c>
      <c r="G52" s="94">
        <f>'[4]Exhibit 2 - 2023'!G52</f>
        <v>1.953E-4</v>
      </c>
      <c r="H52" s="94">
        <f>'[4]Exhibit 2 - 2023'!H52</f>
        <v>2.4350000000000001E-4</v>
      </c>
      <c r="I52" s="94">
        <f>'[4]Exhibit 2 - 2023'!I52</f>
        <v>-4.8099999999999997E-5</v>
      </c>
      <c r="J52" s="98">
        <f>'[4]Exhibit 2 - 2023'!J52</f>
        <v>196812</v>
      </c>
      <c r="K52" s="98">
        <f>'[4]Exhibit 2 - 2023'!K52</f>
        <v>28299</v>
      </c>
      <c r="L52" s="98">
        <f>'[4]Exhibit 2 - 2023'!L52</f>
        <v>0</v>
      </c>
      <c r="M52" s="98">
        <f>'[4]Exhibit 2 - 2023'!M52</f>
        <v>7474</v>
      </c>
      <c r="N52" s="98">
        <f>'[4]Exhibit 2 - 2023'!N52</f>
        <v>0</v>
      </c>
      <c r="O52" s="98">
        <f>'[4]Exhibit 2 - 2023'!O52</f>
        <v>0</v>
      </c>
      <c r="P52" s="98">
        <f>'[4]Exhibit 2 - 2023'!P52</f>
        <v>35734</v>
      </c>
      <c r="Q52" s="98">
        <f>'[4]Exhibit 2 - 2023'!Q52</f>
        <v>-47212</v>
      </c>
      <c r="R52" s="98">
        <f>'[4]Exhibit 2 - 2023'!R52</f>
        <v>64389</v>
      </c>
      <c r="S52" s="98">
        <f>'[4]Exhibit 2 - 2023'!S52</f>
        <v>-17139</v>
      </c>
      <c r="T52" s="98">
        <f>'[4]Exhibit 2 - 2023'!T52</f>
        <v>1711819</v>
      </c>
      <c r="U52" s="98">
        <f>'[4]Exhibit 2 - 2023'!U52</f>
        <v>964611</v>
      </c>
      <c r="V52" s="98">
        <f>'[4]Exhibit 2 - 2023'!V52</f>
        <v>1840419</v>
      </c>
      <c r="W52" s="98">
        <f>'[4]Exhibit 2 - 2023'!W52</f>
        <v>-363926</v>
      </c>
      <c r="X52" s="98">
        <f>'[4]Exhibit 2 - 2023'!X52</f>
        <v>0</v>
      </c>
      <c r="Y52" s="98">
        <f>'[4]Exhibit 2 - 2023'!Y52</f>
        <v>-36922</v>
      </c>
      <c r="Z52" s="98">
        <f>'[4]Exhibit 2 - 2023'!Z52</f>
        <v>73539</v>
      </c>
      <c r="AA52" s="98">
        <f>'[4]Exhibit 2 - 2023'!AA52</f>
        <v>178429</v>
      </c>
      <c r="AB52" s="98">
        <f>'[4]Exhibit 2 - 2023'!AB52</f>
        <v>251968</v>
      </c>
    </row>
    <row r="53" spans="1:28" s="8" customFormat="1" ht="15" customHeight="1" x14ac:dyDescent="0.3">
      <c r="A53" s="96" t="str">
        <f>'[4]Exhibit 2 - 2023'!A53</f>
        <v xml:space="preserve"> LsrAgy00737</v>
      </c>
      <c r="B53" s="97" t="str">
        <f>'[4]Exhibit 2 - 2023'!B53</f>
        <v>CITY COURT OF ABBEVILLE</v>
      </c>
      <c r="C53" s="98">
        <f>'[4]Exhibit 2 - 2023'!C53</f>
        <v>49200</v>
      </c>
      <c r="D53" s="98">
        <f>'[4]Exhibit 2 - 2023'!D53</f>
        <v>22534</v>
      </c>
      <c r="E53" s="93">
        <f>'[4]Exhibit 2 - 2023'!E53</f>
        <v>0.45800000000000002</v>
      </c>
      <c r="F53" s="98">
        <f>'[4]Exhibit 2 - 2023'!F53</f>
        <v>160912</v>
      </c>
      <c r="G53" s="94">
        <f>'[4]Exhibit 2 - 2023'!G53</f>
        <v>2.4000000000000001E-5</v>
      </c>
      <c r="H53" s="94">
        <f>'[4]Exhibit 2 - 2023'!H53</f>
        <v>2.5700000000000001E-5</v>
      </c>
      <c r="I53" s="94">
        <f>'[4]Exhibit 2 - 2023'!I53</f>
        <v>-1.5999999999999999E-6</v>
      </c>
      <c r="J53" s="98">
        <f>'[4]Exhibit 2 - 2023'!J53</f>
        <v>24225</v>
      </c>
      <c r="K53" s="98">
        <f>'[4]Exhibit 2 - 2023'!K53</f>
        <v>3483</v>
      </c>
      <c r="L53" s="98">
        <f>'[4]Exhibit 2 - 2023'!L53</f>
        <v>0</v>
      </c>
      <c r="M53" s="98">
        <f>'[4]Exhibit 2 - 2023'!M53</f>
        <v>920</v>
      </c>
      <c r="N53" s="98">
        <f>'[4]Exhibit 2 - 2023'!N53</f>
        <v>0</v>
      </c>
      <c r="O53" s="98">
        <f>'[4]Exhibit 2 - 2023'!O53</f>
        <v>0</v>
      </c>
      <c r="P53" s="98">
        <f>'[4]Exhibit 2 - 2023'!P53</f>
        <v>4398</v>
      </c>
      <c r="Q53" s="98">
        <f>'[4]Exhibit 2 - 2023'!Q53</f>
        <v>-5811</v>
      </c>
      <c r="R53" s="98">
        <f>'[4]Exhibit 2 - 2023'!R53</f>
        <v>7925</v>
      </c>
      <c r="S53" s="98">
        <f>'[4]Exhibit 2 - 2023'!S53</f>
        <v>-2110</v>
      </c>
      <c r="T53" s="98">
        <f>'[4]Exhibit 2 - 2023'!T53</f>
        <v>210702</v>
      </c>
      <c r="U53" s="98">
        <f>'[4]Exhibit 2 - 2023'!U53</f>
        <v>118731</v>
      </c>
      <c r="V53" s="98">
        <f>'[4]Exhibit 2 - 2023'!V53</f>
        <v>193907</v>
      </c>
      <c r="W53" s="98">
        <f>'[4]Exhibit 2 - 2023'!W53</f>
        <v>-12171</v>
      </c>
      <c r="X53" s="98">
        <f>'[4]Exhibit 2 - 2023'!X53</f>
        <v>0</v>
      </c>
      <c r="Y53" s="98">
        <f>'[4]Exhibit 2 - 2023'!Y53</f>
        <v>-1235</v>
      </c>
      <c r="Z53" s="98">
        <f>'[4]Exhibit 2 - 2023'!Z53</f>
        <v>9037</v>
      </c>
      <c r="AA53" s="98">
        <f>'[4]Exhibit 2 - 2023'!AA53</f>
        <v>21977</v>
      </c>
      <c r="AB53" s="98">
        <f>'[4]Exhibit 2 - 2023'!AB53</f>
        <v>31014</v>
      </c>
    </row>
    <row r="54" spans="1:28" s="8" customFormat="1" ht="15" customHeight="1" x14ac:dyDescent="0.3">
      <c r="A54" s="96" t="str">
        <f>'[4]Exhibit 2 - 2023'!A54</f>
        <v xml:space="preserve"> LsrAgy00107</v>
      </c>
      <c r="B54" s="97" t="str">
        <f>'[4]Exhibit 2 - 2023'!B54</f>
        <v>CITY COURT OF BAKER</v>
      </c>
      <c r="C54" s="98">
        <f>'[4]Exhibit 2 - 2023'!C54</f>
        <v>91620</v>
      </c>
      <c r="D54" s="98">
        <f>'[4]Exhibit 2 - 2023'!D54</f>
        <v>41962</v>
      </c>
      <c r="E54" s="93">
        <f>'[4]Exhibit 2 - 2023'!E54</f>
        <v>0.45800000000000002</v>
      </c>
      <c r="F54" s="98">
        <f>'[4]Exhibit 2 - 2023'!F54</f>
        <v>299669</v>
      </c>
      <c r="G54" s="94">
        <f>'[4]Exhibit 2 - 2023'!G54</f>
        <v>4.4799999999999998E-5</v>
      </c>
      <c r="H54" s="94">
        <f>'[4]Exhibit 2 - 2023'!H54</f>
        <v>4.5399999999999999E-5</v>
      </c>
      <c r="I54" s="94">
        <f>'[4]Exhibit 2 - 2023'!I54</f>
        <v>-5.9999999999999997E-7</v>
      </c>
      <c r="J54" s="98">
        <f>'[4]Exhibit 2 - 2023'!J54</f>
        <v>45114</v>
      </c>
      <c r="K54" s="98">
        <f>'[4]Exhibit 2 - 2023'!K54</f>
        <v>6487</v>
      </c>
      <c r="L54" s="98">
        <f>'[4]Exhibit 2 - 2023'!L54</f>
        <v>0</v>
      </c>
      <c r="M54" s="98">
        <f>'[4]Exhibit 2 - 2023'!M54</f>
        <v>1713</v>
      </c>
      <c r="N54" s="98">
        <f>'[4]Exhibit 2 - 2023'!N54</f>
        <v>0</v>
      </c>
      <c r="O54" s="98">
        <f>'[4]Exhibit 2 - 2023'!O54</f>
        <v>0</v>
      </c>
      <c r="P54" s="98">
        <f>'[4]Exhibit 2 - 2023'!P54</f>
        <v>8191</v>
      </c>
      <c r="Q54" s="98">
        <f>'[4]Exhibit 2 - 2023'!Q54</f>
        <v>-10822</v>
      </c>
      <c r="R54" s="98">
        <f>'[4]Exhibit 2 - 2023'!R54</f>
        <v>14760</v>
      </c>
      <c r="S54" s="98">
        <f>'[4]Exhibit 2 - 2023'!S54</f>
        <v>-3929</v>
      </c>
      <c r="T54" s="98">
        <f>'[4]Exhibit 2 - 2023'!T54</f>
        <v>392392</v>
      </c>
      <c r="U54" s="98">
        <f>'[4]Exhibit 2 - 2023'!U54</f>
        <v>221113</v>
      </c>
      <c r="V54" s="98">
        <f>'[4]Exhibit 2 - 2023'!V54</f>
        <v>342834</v>
      </c>
      <c r="W54" s="98">
        <f>'[4]Exhibit 2 - 2023'!W54</f>
        <v>-4385</v>
      </c>
      <c r="X54" s="98">
        <f>'[4]Exhibit 2 - 2023'!X54</f>
        <v>0</v>
      </c>
      <c r="Y54" s="98">
        <f>'[4]Exhibit 2 - 2023'!Y54</f>
        <v>-445</v>
      </c>
      <c r="Z54" s="98">
        <f>'[4]Exhibit 2 - 2023'!Z54</f>
        <v>16869</v>
      </c>
      <c r="AA54" s="98">
        <f>'[4]Exhibit 2 - 2023'!AA54</f>
        <v>40888</v>
      </c>
      <c r="AB54" s="98">
        <f>'[4]Exhibit 2 - 2023'!AB54</f>
        <v>57757</v>
      </c>
    </row>
    <row r="55" spans="1:28" s="8" customFormat="1" ht="15" customHeight="1" x14ac:dyDescent="0.3">
      <c r="A55" s="96" t="str">
        <f>'[4]Exhibit 2 - 2023'!A55</f>
        <v xml:space="preserve"> LsrAgy00702</v>
      </c>
      <c r="B55" s="97" t="str">
        <f>'[4]Exhibit 2 - 2023'!B55</f>
        <v>CITY COURT OF BASTROP</v>
      </c>
      <c r="C55" s="98">
        <f>'[4]Exhibit 2 - 2023'!C55</f>
        <v>93477</v>
      </c>
      <c r="D55" s="98">
        <f>'[4]Exhibit 2 - 2023'!D55</f>
        <v>42812</v>
      </c>
      <c r="E55" s="93">
        <f>'[4]Exhibit 2 - 2023'!E55</f>
        <v>0.45800000000000002</v>
      </c>
      <c r="F55" s="98">
        <f>'[4]Exhibit 2 - 2023'!F55</f>
        <v>305760</v>
      </c>
      <c r="G55" s="94">
        <f>'[4]Exhibit 2 - 2023'!G55</f>
        <v>4.57E-5</v>
      </c>
      <c r="H55" s="94">
        <f>'[4]Exhibit 2 - 2023'!H55</f>
        <v>4.5099999999999998E-5</v>
      </c>
      <c r="I55" s="94">
        <f>'[4]Exhibit 2 - 2023'!I55</f>
        <v>5.9999999999999997E-7</v>
      </c>
      <c r="J55" s="98">
        <f>'[4]Exhibit 2 - 2023'!J55</f>
        <v>46031</v>
      </c>
      <c r="K55" s="98">
        <f>'[4]Exhibit 2 - 2023'!K55</f>
        <v>6619</v>
      </c>
      <c r="L55" s="98">
        <f>'[4]Exhibit 2 - 2023'!L55</f>
        <v>0</v>
      </c>
      <c r="M55" s="98">
        <f>'[4]Exhibit 2 - 2023'!M55</f>
        <v>1748</v>
      </c>
      <c r="N55" s="98">
        <f>'[4]Exhibit 2 - 2023'!N55</f>
        <v>0</v>
      </c>
      <c r="O55" s="98">
        <f>'[4]Exhibit 2 - 2023'!O55</f>
        <v>0</v>
      </c>
      <c r="P55" s="98">
        <f>'[4]Exhibit 2 - 2023'!P55</f>
        <v>8358</v>
      </c>
      <c r="Q55" s="98">
        <f>'[4]Exhibit 2 - 2023'!Q55</f>
        <v>-11042</v>
      </c>
      <c r="R55" s="98">
        <f>'[4]Exhibit 2 - 2023'!R55</f>
        <v>15060</v>
      </c>
      <c r="S55" s="98">
        <f>'[4]Exhibit 2 - 2023'!S55</f>
        <v>-4008</v>
      </c>
      <c r="T55" s="98">
        <f>'[4]Exhibit 2 - 2023'!T55</f>
        <v>400368</v>
      </c>
      <c r="U55" s="98">
        <f>'[4]Exhibit 2 - 2023'!U55</f>
        <v>225608</v>
      </c>
      <c r="V55" s="98">
        <f>'[4]Exhibit 2 - 2023'!V55</f>
        <v>341096</v>
      </c>
      <c r="W55" s="98">
        <f>'[4]Exhibit 2 - 2023'!W55</f>
        <v>4233</v>
      </c>
      <c r="X55" s="98">
        <f>'[4]Exhibit 2 - 2023'!X55</f>
        <v>0</v>
      </c>
      <c r="Y55" s="98">
        <f>'[4]Exhibit 2 - 2023'!Y55</f>
        <v>430</v>
      </c>
      <c r="Z55" s="98">
        <f>'[4]Exhibit 2 - 2023'!Z55</f>
        <v>17208</v>
      </c>
      <c r="AA55" s="98">
        <f>'[4]Exhibit 2 - 2023'!AA55</f>
        <v>41723</v>
      </c>
      <c r="AB55" s="98">
        <f>'[4]Exhibit 2 - 2023'!AB55</f>
        <v>58931</v>
      </c>
    </row>
    <row r="56" spans="1:28" s="8" customFormat="1" ht="15" customHeight="1" x14ac:dyDescent="0.3">
      <c r="A56" s="96" t="str">
        <f>'[4]Exhibit 2 - 2023'!A56</f>
        <v xml:space="preserve"> LsrAgy00748</v>
      </c>
      <c r="B56" s="97" t="str">
        <f>'[4]Exhibit 2 - 2023'!B56</f>
        <v>CITY COURT OF BOGALUSA</v>
      </c>
      <c r="C56" s="98">
        <f>'[4]Exhibit 2 - 2023'!C56</f>
        <v>26068</v>
      </c>
      <c r="D56" s="98">
        <f>'[4]Exhibit 2 - 2023'!D56</f>
        <v>11652</v>
      </c>
      <c r="E56" s="93">
        <f>'[4]Exhibit 2 - 2023'!E56</f>
        <v>0.44700000000000001</v>
      </c>
      <c r="F56" s="98">
        <f>'[4]Exhibit 2 - 2023'!F56</f>
        <v>83201</v>
      </c>
      <c r="G56" s="94">
        <f>'[4]Exhibit 2 - 2023'!G56</f>
        <v>1.24E-5</v>
      </c>
      <c r="H56" s="94">
        <f>'[4]Exhibit 2 - 2023'!H56</f>
        <v>9.5999999999999996E-6</v>
      </c>
      <c r="I56" s="94">
        <f>'[4]Exhibit 2 - 2023'!I56</f>
        <v>2.9000000000000002E-6</v>
      </c>
      <c r="J56" s="98">
        <f>'[4]Exhibit 2 - 2023'!J56</f>
        <v>12526</v>
      </c>
      <c r="K56" s="98">
        <f>'[4]Exhibit 2 - 2023'!K56</f>
        <v>1801</v>
      </c>
      <c r="L56" s="98">
        <f>'[4]Exhibit 2 - 2023'!L56</f>
        <v>0</v>
      </c>
      <c r="M56" s="98">
        <f>'[4]Exhibit 2 - 2023'!M56</f>
        <v>476</v>
      </c>
      <c r="N56" s="98">
        <f>'[4]Exhibit 2 - 2023'!N56</f>
        <v>0</v>
      </c>
      <c r="O56" s="98">
        <f>'[4]Exhibit 2 - 2023'!O56</f>
        <v>0</v>
      </c>
      <c r="P56" s="98">
        <f>'[4]Exhibit 2 - 2023'!P56</f>
        <v>2274</v>
      </c>
      <c r="Q56" s="98">
        <f>'[4]Exhibit 2 - 2023'!Q56</f>
        <v>-3005</v>
      </c>
      <c r="R56" s="98">
        <f>'[4]Exhibit 2 - 2023'!R56</f>
        <v>4098</v>
      </c>
      <c r="S56" s="98">
        <f>'[4]Exhibit 2 - 2023'!S56</f>
        <v>-1091</v>
      </c>
      <c r="T56" s="98">
        <f>'[4]Exhibit 2 - 2023'!T56</f>
        <v>108944</v>
      </c>
      <c r="U56" s="98">
        <f>'[4]Exhibit 2 - 2023'!U56</f>
        <v>61390</v>
      </c>
      <c r="V56" s="98">
        <f>'[4]Exhibit 2 - 2023'!V56</f>
        <v>72347</v>
      </c>
      <c r="W56" s="98">
        <f>'[4]Exhibit 2 - 2023'!W56</f>
        <v>21621</v>
      </c>
      <c r="X56" s="98">
        <f>'[4]Exhibit 2 - 2023'!X56</f>
        <v>0</v>
      </c>
      <c r="Y56" s="98">
        <f>'[4]Exhibit 2 - 2023'!Y56</f>
        <v>2194</v>
      </c>
      <c r="Z56" s="98">
        <f>'[4]Exhibit 2 - 2023'!Z56</f>
        <v>4669</v>
      </c>
      <c r="AA56" s="98">
        <f>'[4]Exhibit 2 - 2023'!AA56</f>
        <v>11367</v>
      </c>
      <c r="AB56" s="98">
        <f>'[4]Exhibit 2 - 2023'!AB56</f>
        <v>16036</v>
      </c>
    </row>
    <row r="57" spans="1:28" s="8" customFormat="1" ht="15" customHeight="1" x14ac:dyDescent="0.3">
      <c r="A57" s="96" t="str">
        <f>'[4]Exhibit 2 - 2023'!A57</f>
        <v xml:space="preserve"> LsrAgy00741</v>
      </c>
      <c r="B57" s="97" t="str">
        <f>'[4]Exhibit 2 - 2023'!B57</f>
        <v>CITY COURT OF CROWLEY</v>
      </c>
      <c r="C57" s="98">
        <f>'[4]Exhibit 2 - 2023'!C57</f>
        <v>40800</v>
      </c>
      <c r="D57" s="98">
        <f>'[4]Exhibit 2 - 2023'!D57</f>
        <v>18686</v>
      </c>
      <c r="E57" s="93">
        <f>'[4]Exhibit 2 - 2023'!E57</f>
        <v>0.45800000000000002</v>
      </c>
      <c r="F57" s="98">
        <f>'[4]Exhibit 2 - 2023'!F57</f>
        <v>133469</v>
      </c>
      <c r="G57" s="94">
        <f>'[4]Exhibit 2 - 2023'!G57</f>
        <v>1.9899999999999999E-5</v>
      </c>
      <c r="H57" s="94">
        <f>'[4]Exhibit 2 - 2023'!H57</f>
        <v>2.1299999999999999E-5</v>
      </c>
      <c r="I57" s="94">
        <f>'[4]Exhibit 2 - 2023'!I57</f>
        <v>-1.3E-6</v>
      </c>
      <c r="J57" s="98">
        <f>'[4]Exhibit 2 - 2023'!J57</f>
        <v>20093</v>
      </c>
      <c r="K57" s="98">
        <f>'[4]Exhibit 2 - 2023'!K57</f>
        <v>2889</v>
      </c>
      <c r="L57" s="98">
        <f>'[4]Exhibit 2 - 2023'!L57</f>
        <v>0</v>
      </c>
      <c r="M57" s="98">
        <f>'[4]Exhibit 2 - 2023'!M57</f>
        <v>763</v>
      </c>
      <c r="N57" s="98">
        <f>'[4]Exhibit 2 - 2023'!N57</f>
        <v>0</v>
      </c>
      <c r="O57" s="98">
        <f>'[4]Exhibit 2 - 2023'!O57</f>
        <v>0</v>
      </c>
      <c r="P57" s="98">
        <f>'[4]Exhibit 2 - 2023'!P57</f>
        <v>3648</v>
      </c>
      <c r="Q57" s="98">
        <f>'[4]Exhibit 2 - 2023'!Q57</f>
        <v>-4820</v>
      </c>
      <c r="R57" s="98">
        <f>'[4]Exhibit 2 - 2023'!R57</f>
        <v>6574</v>
      </c>
      <c r="S57" s="98">
        <f>'[4]Exhibit 2 - 2023'!S57</f>
        <v>-1750</v>
      </c>
      <c r="T57" s="98">
        <f>'[4]Exhibit 2 - 2023'!T57</f>
        <v>174767</v>
      </c>
      <c r="U57" s="98">
        <f>'[4]Exhibit 2 - 2023'!U57</f>
        <v>98481</v>
      </c>
      <c r="V57" s="98">
        <f>'[4]Exhibit 2 - 2023'!V57</f>
        <v>160796</v>
      </c>
      <c r="W57" s="98">
        <f>'[4]Exhibit 2 - 2023'!W57</f>
        <v>-10054</v>
      </c>
      <c r="X57" s="98">
        <f>'[4]Exhibit 2 - 2023'!X57</f>
        <v>0</v>
      </c>
      <c r="Y57" s="98">
        <f>'[4]Exhibit 2 - 2023'!Y57</f>
        <v>-1020</v>
      </c>
      <c r="Z57" s="98">
        <f>'[4]Exhibit 2 - 2023'!Z57</f>
        <v>7493</v>
      </c>
      <c r="AA57" s="98">
        <f>'[4]Exhibit 2 - 2023'!AA57</f>
        <v>18231</v>
      </c>
      <c r="AB57" s="98">
        <f>'[4]Exhibit 2 - 2023'!AB57</f>
        <v>25724</v>
      </c>
    </row>
    <row r="58" spans="1:28" s="8" customFormat="1" ht="15" customHeight="1" x14ac:dyDescent="0.3">
      <c r="A58" s="96" t="str">
        <f>'[4]Exhibit 2 - 2023'!A58</f>
        <v xml:space="preserve"> LsrAgy00756</v>
      </c>
      <c r="B58" s="97" t="str">
        <f>'[4]Exhibit 2 - 2023'!B58</f>
        <v>CITY COURT OF DENHAM SPRINGS</v>
      </c>
      <c r="C58" s="98">
        <f>'[4]Exhibit 2 - 2023'!C58</f>
        <v>72025</v>
      </c>
      <c r="D58" s="98">
        <f>'[4]Exhibit 2 - 2023'!D58</f>
        <v>32987</v>
      </c>
      <c r="E58" s="93">
        <f>'[4]Exhibit 2 - 2023'!E58</f>
        <v>0.45800000000000002</v>
      </c>
      <c r="F58" s="98">
        <f>'[4]Exhibit 2 - 2023'!F58</f>
        <v>235545</v>
      </c>
      <c r="G58" s="94">
        <f>'[4]Exhibit 2 - 2023'!G58</f>
        <v>3.5200000000000002E-5</v>
      </c>
      <c r="H58" s="94">
        <f>'[4]Exhibit 2 - 2023'!H58</f>
        <v>2.02E-5</v>
      </c>
      <c r="I58" s="94">
        <f>'[4]Exhibit 2 - 2023'!I58</f>
        <v>1.5E-5</v>
      </c>
      <c r="J58" s="98">
        <f>'[4]Exhibit 2 - 2023'!J58</f>
        <v>35461</v>
      </c>
      <c r="K58" s="98">
        <f>'[4]Exhibit 2 - 2023'!K58</f>
        <v>5099</v>
      </c>
      <c r="L58" s="98">
        <f>'[4]Exhibit 2 - 2023'!L58</f>
        <v>0</v>
      </c>
      <c r="M58" s="98">
        <f>'[4]Exhibit 2 - 2023'!M58</f>
        <v>1347</v>
      </c>
      <c r="N58" s="98">
        <f>'[4]Exhibit 2 - 2023'!N58</f>
        <v>0</v>
      </c>
      <c r="O58" s="98">
        <f>'[4]Exhibit 2 - 2023'!O58</f>
        <v>0</v>
      </c>
      <c r="P58" s="98">
        <f>'[4]Exhibit 2 - 2023'!P58</f>
        <v>6438</v>
      </c>
      <c r="Q58" s="98">
        <f>'[4]Exhibit 2 - 2023'!Q58</f>
        <v>-8506</v>
      </c>
      <c r="R58" s="98">
        <f>'[4]Exhibit 2 - 2023'!R58</f>
        <v>11601</v>
      </c>
      <c r="S58" s="98">
        <f>'[4]Exhibit 2 - 2023'!S58</f>
        <v>-3088</v>
      </c>
      <c r="T58" s="98">
        <f>'[4]Exhibit 2 - 2023'!T58</f>
        <v>308427</v>
      </c>
      <c r="U58" s="98">
        <f>'[4]Exhibit 2 - 2023'!U58</f>
        <v>173799</v>
      </c>
      <c r="V58" s="98">
        <f>'[4]Exhibit 2 - 2023'!V58</f>
        <v>152707</v>
      </c>
      <c r="W58" s="98">
        <f>'[4]Exhibit 2 - 2023'!W58</f>
        <v>113321</v>
      </c>
      <c r="X58" s="98">
        <f>'[4]Exhibit 2 - 2023'!X58</f>
        <v>0</v>
      </c>
      <c r="Y58" s="98">
        <f>'[4]Exhibit 2 - 2023'!Y58</f>
        <v>11497</v>
      </c>
      <c r="Z58" s="98">
        <f>'[4]Exhibit 2 - 2023'!Z58</f>
        <v>13254</v>
      </c>
      <c r="AA58" s="98">
        <f>'[4]Exhibit 2 - 2023'!AA58</f>
        <v>32144</v>
      </c>
      <c r="AB58" s="98">
        <f>'[4]Exhibit 2 - 2023'!AB58</f>
        <v>45398</v>
      </c>
    </row>
    <row r="59" spans="1:28" s="8" customFormat="1" ht="15" customHeight="1" x14ac:dyDescent="0.3">
      <c r="A59" s="96" t="str">
        <f>'[4]Exhibit 2 - 2023'!A59</f>
        <v xml:space="preserve"> LsrAgy00746</v>
      </c>
      <c r="B59" s="97" t="str">
        <f>'[4]Exhibit 2 - 2023'!B59</f>
        <v>CITY COURT OF FRANKLIN</v>
      </c>
      <c r="C59" s="98">
        <f>'[4]Exhibit 2 - 2023'!C59</f>
        <v>32901</v>
      </c>
      <c r="D59" s="98">
        <f>'[4]Exhibit 2 - 2023'!D59</f>
        <v>14707</v>
      </c>
      <c r="E59" s="93">
        <f>'[4]Exhibit 2 - 2023'!E59</f>
        <v>0.44700000000000001</v>
      </c>
      <c r="F59" s="98">
        <f>'[4]Exhibit 2 - 2023'!F59</f>
        <v>105021</v>
      </c>
      <c r="G59" s="94">
        <f>'[4]Exhibit 2 - 2023'!G59</f>
        <v>1.5699999999999999E-5</v>
      </c>
      <c r="H59" s="94">
        <f>'[4]Exhibit 2 - 2023'!H59</f>
        <v>1.2E-5</v>
      </c>
      <c r="I59" s="94">
        <f>'[4]Exhibit 2 - 2023'!I59</f>
        <v>3.7000000000000002E-6</v>
      </c>
      <c r="J59" s="98">
        <f>'[4]Exhibit 2 - 2023'!J59</f>
        <v>15811</v>
      </c>
      <c r="K59" s="98">
        <f>'[4]Exhibit 2 - 2023'!K59</f>
        <v>2273</v>
      </c>
      <c r="L59" s="98">
        <f>'[4]Exhibit 2 - 2023'!L59</f>
        <v>0</v>
      </c>
      <c r="M59" s="98">
        <f>'[4]Exhibit 2 - 2023'!M59</f>
        <v>600</v>
      </c>
      <c r="N59" s="98">
        <f>'[4]Exhibit 2 - 2023'!N59</f>
        <v>0</v>
      </c>
      <c r="O59" s="98">
        <f>'[4]Exhibit 2 - 2023'!O59</f>
        <v>0</v>
      </c>
      <c r="P59" s="98">
        <f>'[4]Exhibit 2 - 2023'!P59</f>
        <v>2871</v>
      </c>
      <c r="Q59" s="98">
        <f>'[4]Exhibit 2 - 2023'!Q59</f>
        <v>-3793</v>
      </c>
      <c r="R59" s="98">
        <f>'[4]Exhibit 2 - 2023'!R59</f>
        <v>5173</v>
      </c>
      <c r="S59" s="98">
        <f>'[4]Exhibit 2 - 2023'!S59</f>
        <v>-1377</v>
      </c>
      <c r="T59" s="98">
        <f>'[4]Exhibit 2 - 2023'!T59</f>
        <v>137517</v>
      </c>
      <c r="U59" s="98">
        <f>'[4]Exhibit 2 - 2023'!U59</f>
        <v>77491</v>
      </c>
      <c r="V59" s="98">
        <f>'[4]Exhibit 2 - 2023'!V59</f>
        <v>90944</v>
      </c>
      <c r="W59" s="98">
        <f>'[4]Exhibit 2 - 2023'!W59</f>
        <v>27669</v>
      </c>
      <c r="X59" s="98">
        <f>'[4]Exhibit 2 - 2023'!X59</f>
        <v>0</v>
      </c>
      <c r="Y59" s="98">
        <f>'[4]Exhibit 2 - 2023'!Y59</f>
        <v>2807</v>
      </c>
      <c r="Z59" s="98">
        <f>'[4]Exhibit 2 - 2023'!Z59</f>
        <v>5912</v>
      </c>
      <c r="AA59" s="98">
        <f>'[4]Exhibit 2 - 2023'!AA59</f>
        <v>14330</v>
      </c>
      <c r="AB59" s="98">
        <f>'[4]Exhibit 2 - 2023'!AB59</f>
        <v>20242</v>
      </c>
    </row>
    <row r="60" spans="1:28" s="8" customFormat="1" ht="15" customHeight="1" x14ac:dyDescent="0.3">
      <c r="A60" s="96" t="str">
        <f>'[4]Exhibit 2 - 2023'!A60</f>
        <v xml:space="preserve"> LsrAgy00725</v>
      </c>
      <c r="B60" s="97" t="str">
        <f>'[4]Exhibit 2 - 2023'!B60</f>
        <v>CITY COURT OF HAMMOND</v>
      </c>
      <c r="C60" s="98">
        <f>'[4]Exhibit 2 - 2023'!C60</f>
        <v>47100</v>
      </c>
      <c r="D60" s="98">
        <f>'[4]Exhibit 2 - 2023'!D60</f>
        <v>21054</v>
      </c>
      <c r="E60" s="93">
        <f>'[4]Exhibit 2 - 2023'!E60</f>
        <v>0.44700000000000001</v>
      </c>
      <c r="F60" s="98">
        <f>'[4]Exhibit 2 - 2023'!F60</f>
        <v>150337</v>
      </c>
      <c r="G60" s="94">
        <f>'[4]Exhibit 2 - 2023'!G60</f>
        <v>2.2500000000000001E-5</v>
      </c>
      <c r="H60" s="94">
        <f>'[4]Exhibit 2 - 2023'!H60</f>
        <v>2.4000000000000001E-5</v>
      </c>
      <c r="I60" s="94">
        <f>'[4]Exhibit 2 - 2023'!I60</f>
        <v>-1.5999999999999999E-6</v>
      </c>
      <c r="J60" s="98">
        <f>'[4]Exhibit 2 - 2023'!J60</f>
        <v>22633</v>
      </c>
      <c r="K60" s="98">
        <f>'[4]Exhibit 2 - 2023'!K60</f>
        <v>3254</v>
      </c>
      <c r="L60" s="98">
        <f>'[4]Exhibit 2 - 2023'!L60</f>
        <v>0</v>
      </c>
      <c r="M60" s="98">
        <f>'[4]Exhibit 2 - 2023'!M60</f>
        <v>859</v>
      </c>
      <c r="N60" s="98">
        <f>'[4]Exhibit 2 - 2023'!N60</f>
        <v>0</v>
      </c>
      <c r="O60" s="98">
        <f>'[4]Exhibit 2 - 2023'!O60</f>
        <v>0</v>
      </c>
      <c r="P60" s="98">
        <f>'[4]Exhibit 2 - 2023'!P60</f>
        <v>4109</v>
      </c>
      <c r="Q60" s="98">
        <f>'[4]Exhibit 2 - 2023'!Q60</f>
        <v>-5429</v>
      </c>
      <c r="R60" s="98">
        <f>'[4]Exhibit 2 - 2023'!R60</f>
        <v>7405</v>
      </c>
      <c r="S60" s="98">
        <f>'[4]Exhibit 2 - 2023'!S60</f>
        <v>-1971</v>
      </c>
      <c r="T60" s="98">
        <f>'[4]Exhibit 2 - 2023'!T60</f>
        <v>196853</v>
      </c>
      <c r="U60" s="98">
        <f>'[4]Exhibit 2 - 2023'!U60</f>
        <v>110927</v>
      </c>
      <c r="V60" s="98">
        <f>'[4]Exhibit 2 - 2023'!V60</f>
        <v>181509</v>
      </c>
      <c r="W60" s="98">
        <f>'[4]Exhibit 2 - 2023'!W60</f>
        <v>-11718</v>
      </c>
      <c r="X60" s="98">
        <f>'[4]Exhibit 2 - 2023'!X60</f>
        <v>0</v>
      </c>
      <c r="Y60" s="98">
        <f>'[4]Exhibit 2 - 2023'!Y60</f>
        <v>-1189</v>
      </c>
      <c r="Z60" s="98">
        <f>'[4]Exhibit 2 - 2023'!Z60</f>
        <v>8472</v>
      </c>
      <c r="AA60" s="98">
        <f>'[4]Exhibit 2 - 2023'!AA60</f>
        <v>20503</v>
      </c>
      <c r="AB60" s="98">
        <f>'[4]Exhibit 2 - 2023'!AB60</f>
        <v>28975</v>
      </c>
    </row>
    <row r="61" spans="1:28" s="8" customFormat="1" ht="15" customHeight="1" x14ac:dyDescent="0.3">
      <c r="A61" s="96" t="str">
        <f>'[4]Exhibit 2 - 2023'!A61</f>
        <v xml:space="preserve"> LsrAgy00750</v>
      </c>
      <c r="B61" s="97" t="str">
        <f>'[4]Exhibit 2 - 2023'!B61</f>
        <v>CITY COURT OF HOUMA</v>
      </c>
      <c r="C61" s="98">
        <f>'[4]Exhibit 2 - 2023'!C61</f>
        <v>77863</v>
      </c>
      <c r="D61" s="98">
        <f>'[4]Exhibit 2 - 2023'!D61</f>
        <v>34805</v>
      </c>
      <c r="E61" s="93">
        <f>'[4]Exhibit 2 - 2023'!E61</f>
        <v>0.44700000000000001</v>
      </c>
      <c r="F61" s="98">
        <f>'[4]Exhibit 2 - 2023'!F61</f>
        <v>248531</v>
      </c>
      <c r="G61" s="94">
        <f>'[4]Exhibit 2 - 2023'!G61</f>
        <v>3.7100000000000001E-5</v>
      </c>
      <c r="H61" s="94">
        <f>'[4]Exhibit 2 - 2023'!H61</f>
        <v>3.8000000000000002E-5</v>
      </c>
      <c r="I61" s="94">
        <f>'[4]Exhibit 2 - 2023'!I61</f>
        <v>-7.9999999999999996E-7</v>
      </c>
      <c r="J61" s="98">
        <f>'[4]Exhibit 2 - 2023'!J61</f>
        <v>37416</v>
      </c>
      <c r="K61" s="98">
        <f>'[4]Exhibit 2 - 2023'!K61</f>
        <v>5380</v>
      </c>
      <c r="L61" s="98">
        <f>'[4]Exhibit 2 - 2023'!L61</f>
        <v>0</v>
      </c>
      <c r="M61" s="98">
        <f>'[4]Exhibit 2 - 2023'!M61</f>
        <v>1421</v>
      </c>
      <c r="N61" s="98">
        <f>'[4]Exhibit 2 - 2023'!N61</f>
        <v>0</v>
      </c>
      <c r="O61" s="98">
        <f>'[4]Exhibit 2 - 2023'!O61</f>
        <v>0</v>
      </c>
      <c r="P61" s="98">
        <f>'[4]Exhibit 2 - 2023'!P61</f>
        <v>6793</v>
      </c>
      <c r="Q61" s="98">
        <f>'[4]Exhibit 2 - 2023'!Q61</f>
        <v>-8975</v>
      </c>
      <c r="R61" s="98">
        <f>'[4]Exhibit 2 - 2023'!R61</f>
        <v>12241</v>
      </c>
      <c r="S61" s="98">
        <f>'[4]Exhibit 2 - 2023'!S61</f>
        <v>-3258</v>
      </c>
      <c r="T61" s="98">
        <f>'[4]Exhibit 2 - 2023'!T61</f>
        <v>325430</v>
      </c>
      <c r="U61" s="98">
        <f>'[4]Exhibit 2 - 2023'!U61</f>
        <v>183380</v>
      </c>
      <c r="V61" s="98">
        <f>'[4]Exhibit 2 - 2023'!V61</f>
        <v>286892</v>
      </c>
      <c r="W61" s="98">
        <f>'[4]Exhibit 2 - 2023'!W61</f>
        <v>-6199</v>
      </c>
      <c r="X61" s="98">
        <f>'[4]Exhibit 2 - 2023'!X61</f>
        <v>0</v>
      </c>
      <c r="Y61" s="98">
        <f>'[4]Exhibit 2 - 2023'!Y61</f>
        <v>-629</v>
      </c>
      <c r="Z61" s="98">
        <f>'[4]Exhibit 2 - 2023'!Z61</f>
        <v>13970</v>
      </c>
      <c r="AA61" s="98">
        <f>'[4]Exhibit 2 - 2023'!AA61</f>
        <v>33931</v>
      </c>
      <c r="AB61" s="98">
        <f>'[4]Exhibit 2 - 2023'!AB61</f>
        <v>47901</v>
      </c>
    </row>
    <row r="62" spans="1:28" s="8" customFormat="1" ht="15" customHeight="1" x14ac:dyDescent="0.3">
      <c r="A62" s="96" t="str">
        <f>'[4]Exhibit 2 - 2023'!A62</f>
        <v xml:space="preserve"> LsrAgy00745</v>
      </c>
      <c r="B62" s="97" t="str">
        <f>'[4]Exhibit 2 - 2023'!B62</f>
        <v>CITY COURT OF JENNINGS</v>
      </c>
      <c r="C62" s="98">
        <f>'[4]Exhibit 2 - 2023'!C62</f>
        <v>37945</v>
      </c>
      <c r="D62" s="98">
        <f>'[4]Exhibit 2 - 2023'!D62</f>
        <v>17379</v>
      </c>
      <c r="E62" s="93">
        <f>'[4]Exhibit 2 - 2023'!E62</f>
        <v>0.45800000000000002</v>
      </c>
      <c r="F62" s="98">
        <f>'[4]Exhibit 2 - 2023'!F62</f>
        <v>124098</v>
      </c>
      <c r="G62" s="94">
        <f>'[4]Exhibit 2 - 2023'!G62</f>
        <v>1.8499999999999999E-5</v>
      </c>
      <c r="H62" s="94">
        <f>'[4]Exhibit 2 - 2023'!H62</f>
        <v>1.4399999999999999E-5</v>
      </c>
      <c r="I62" s="94">
        <f>'[4]Exhibit 2 - 2023'!I62</f>
        <v>4.0999999999999997E-6</v>
      </c>
      <c r="J62" s="98">
        <f>'[4]Exhibit 2 - 2023'!J62</f>
        <v>18683</v>
      </c>
      <c r="K62" s="98">
        <f>'[4]Exhibit 2 - 2023'!K62</f>
        <v>2686</v>
      </c>
      <c r="L62" s="98">
        <f>'[4]Exhibit 2 - 2023'!L62</f>
        <v>0</v>
      </c>
      <c r="M62" s="98">
        <f>'[4]Exhibit 2 - 2023'!M62</f>
        <v>709</v>
      </c>
      <c r="N62" s="98">
        <f>'[4]Exhibit 2 - 2023'!N62</f>
        <v>0</v>
      </c>
      <c r="O62" s="98">
        <f>'[4]Exhibit 2 - 2023'!O62</f>
        <v>0</v>
      </c>
      <c r="P62" s="98">
        <f>'[4]Exhibit 2 - 2023'!P62</f>
        <v>3392</v>
      </c>
      <c r="Q62" s="98">
        <f>'[4]Exhibit 2 - 2023'!Q62</f>
        <v>-4482</v>
      </c>
      <c r="R62" s="98">
        <f>'[4]Exhibit 2 - 2023'!R62</f>
        <v>6112</v>
      </c>
      <c r="S62" s="98">
        <f>'[4]Exhibit 2 - 2023'!S62</f>
        <v>-1627</v>
      </c>
      <c r="T62" s="98">
        <f>'[4]Exhibit 2 - 2023'!T62</f>
        <v>162496</v>
      </c>
      <c r="U62" s="98">
        <f>'[4]Exhibit 2 - 2023'!U62</f>
        <v>91567</v>
      </c>
      <c r="V62" s="98">
        <f>'[4]Exhibit 2 - 2023'!V62</f>
        <v>108860</v>
      </c>
      <c r="W62" s="98">
        <f>'[4]Exhibit 2 - 2023'!W62</f>
        <v>31297</v>
      </c>
      <c r="X62" s="98">
        <f>'[4]Exhibit 2 - 2023'!X62</f>
        <v>0</v>
      </c>
      <c r="Y62" s="98">
        <f>'[4]Exhibit 2 - 2023'!Y62</f>
        <v>3175</v>
      </c>
      <c r="Z62" s="98">
        <f>'[4]Exhibit 2 - 2023'!Z62</f>
        <v>6966</v>
      </c>
      <c r="AA62" s="98">
        <f>'[4]Exhibit 2 - 2023'!AA62</f>
        <v>16952</v>
      </c>
      <c r="AB62" s="98">
        <f>'[4]Exhibit 2 - 2023'!AB62</f>
        <v>23918</v>
      </c>
    </row>
    <row r="63" spans="1:28" s="8" customFormat="1" ht="15" customHeight="1" x14ac:dyDescent="0.3">
      <c r="A63" s="96" t="str">
        <f>'[4]Exhibit 2 - 2023'!A63</f>
        <v xml:space="preserve"> LsrAgy00768</v>
      </c>
      <c r="B63" s="97" t="str">
        <f>'[4]Exhibit 2 - 2023'!B63</f>
        <v>CITY COURT OF LAKE CHARLES</v>
      </c>
      <c r="C63" s="98">
        <f>'[4]Exhibit 2 - 2023'!C63</f>
        <v>188473</v>
      </c>
      <c r="D63" s="98">
        <f>'[4]Exhibit 2 - 2023'!D63</f>
        <v>84248</v>
      </c>
      <c r="E63" s="93">
        <f>'[4]Exhibit 2 - 2023'!E63</f>
        <v>0.44700000000000001</v>
      </c>
      <c r="F63" s="98">
        <f>'[4]Exhibit 2 - 2023'!F63</f>
        <v>601614</v>
      </c>
      <c r="G63" s="94">
        <f>'[4]Exhibit 2 - 2023'!G63</f>
        <v>8.9900000000000003E-5</v>
      </c>
      <c r="H63" s="94">
        <f>'[4]Exhibit 2 - 2023'!H63</f>
        <v>9.1899999999999998E-5</v>
      </c>
      <c r="I63" s="94">
        <f>'[4]Exhibit 2 - 2023'!I63</f>
        <v>-1.9999999999999999E-6</v>
      </c>
      <c r="J63" s="98">
        <f>'[4]Exhibit 2 - 2023'!J63</f>
        <v>90571</v>
      </c>
      <c r="K63" s="98">
        <f>'[4]Exhibit 2 - 2023'!K63</f>
        <v>13023</v>
      </c>
      <c r="L63" s="98">
        <f>'[4]Exhibit 2 - 2023'!L63</f>
        <v>0</v>
      </c>
      <c r="M63" s="98">
        <f>'[4]Exhibit 2 - 2023'!M63</f>
        <v>3439</v>
      </c>
      <c r="N63" s="98">
        <f>'[4]Exhibit 2 - 2023'!N63</f>
        <v>0</v>
      </c>
      <c r="O63" s="98">
        <f>'[4]Exhibit 2 - 2023'!O63</f>
        <v>0</v>
      </c>
      <c r="P63" s="98">
        <f>'[4]Exhibit 2 - 2023'!P63</f>
        <v>16445</v>
      </c>
      <c r="Q63" s="98">
        <f>'[4]Exhibit 2 - 2023'!Q63</f>
        <v>-21726</v>
      </c>
      <c r="R63" s="98">
        <f>'[4]Exhibit 2 - 2023'!R63</f>
        <v>29631</v>
      </c>
      <c r="S63" s="98">
        <f>'[4]Exhibit 2 - 2023'!S63</f>
        <v>-7887</v>
      </c>
      <c r="T63" s="98">
        <f>'[4]Exhibit 2 - 2023'!T63</f>
        <v>787764</v>
      </c>
      <c r="U63" s="98">
        <f>'[4]Exhibit 2 - 2023'!U63</f>
        <v>443906</v>
      </c>
      <c r="V63" s="98">
        <f>'[4]Exhibit 2 - 2023'!V63</f>
        <v>694362</v>
      </c>
      <c r="W63" s="98">
        <f>'[4]Exhibit 2 - 2023'!W63</f>
        <v>-14893</v>
      </c>
      <c r="X63" s="98">
        <f>'[4]Exhibit 2 - 2023'!X63</f>
        <v>0</v>
      </c>
      <c r="Y63" s="98">
        <f>'[4]Exhibit 2 - 2023'!Y63</f>
        <v>-1511</v>
      </c>
      <c r="Z63" s="98">
        <f>'[4]Exhibit 2 - 2023'!Z63</f>
        <v>33851</v>
      </c>
      <c r="AA63" s="98">
        <f>'[4]Exhibit 2 - 2023'!AA63</f>
        <v>82102</v>
      </c>
      <c r="AB63" s="98">
        <f>'[4]Exhibit 2 - 2023'!AB63</f>
        <v>115953</v>
      </c>
    </row>
    <row r="64" spans="1:28" s="8" customFormat="1" ht="15" customHeight="1" x14ac:dyDescent="0.3">
      <c r="A64" s="96" t="str">
        <f>'[4]Exhibit 2 - 2023'!A64</f>
        <v xml:space="preserve"> LsrAgy00704</v>
      </c>
      <c r="B64" s="97" t="str">
        <f>'[4]Exhibit 2 - 2023'!B64</f>
        <v>CITY COURT OF MORGAN CITY</v>
      </c>
      <c r="C64" s="98">
        <f>'[4]Exhibit 2 - 2023'!C64</f>
        <v>29676</v>
      </c>
      <c r="D64" s="98">
        <f>'[4]Exhibit 2 - 2023'!D64</f>
        <v>13592</v>
      </c>
      <c r="E64" s="93">
        <f>'[4]Exhibit 2 - 2023'!E64</f>
        <v>0.45800000000000002</v>
      </c>
      <c r="F64" s="98">
        <f>'[4]Exhibit 2 - 2023'!F64</f>
        <v>97056</v>
      </c>
      <c r="G64" s="94">
        <f>'[4]Exhibit 2 - 2023'!G64</f>
        <v>1.45E-5</v>
      </c>
      <c r="H64" s="94">
        <f>'[4]Exhibit 2 - 2023'!H64</f>
        <v>1.13E-5</v>
      </c>
      <c r="I64" s="94">
        <f>'[4]Exhibit 2 - 2023'!I64</f>
        <v>3.1999999999999999E-6</v>
      </c>
      <c r="J64" s="98">
        <f>'[4]Exhibit 2 - 2023'!J64</f>
        <v>14612</v>
      </c>
      <c r="K64" s="98">
        <f>'[4]Exhibit 2 - 2023'!K64</f>
        <v>2101</v>
      </c>
      <c r="L64" s="98">
        <f>'[4]Exhibit 2 - 2023'!L64</f>
        <v>0</v>
      </c>
      <c r="M64" s="98">
        <f>'[4]Exhibit 2 - 2023'!M64</f>
        <v>555</v>
      </c>
      <c r="N64" s="98">
        <f>'[4]Exhibit 2 - 2023'!N64</f>
        <v>0</v>
      </c>
      <c r="O64" s="98">
        <f>'[4]Exhibit 2 - 2023'!O64</f>
        <v>0</v>
      </c>
      <c r="P64" s="98">
        <f>'[4]Exhibit 2 - 2023'!P64</f>
        <v>2653</v>
      </c>
      <c r="Q64" s="98">
        <f>'[4]Exhibit 2 - 2023'!Q64</f>
        <v>-3505</v>
      </c>
      <c r="R64" s="98">
        <f>'[4]Exhibit 2 - 2023'!R64</f>
        <v>4780</v>
      </c>
      <c r="S64" s="98">
        <f>'[4]Exhibit 2 - 2023'!S64</f>
        <v>-1272</v>
      </c>
      <c r="T64" s="98">
        <f>'[4]Exhibit 2 - 2023'!T64</f>
        <v>127087</v>
      </c>
      <c r="U64" s="98">
        <f>'[4]Exhibit 2 - 2023'!U64</f>
        <v>71614</v>
      </c>
      <c r="V64" s="98">
        <f>'[4]Exhibit 2 - 2023'!V64</f>
        <v>85576</v>
      </c>
      <c r="W64" s="98">
        <f>'[4]Exhibit 2 - 2023'!W64</f>
        <v>24040</v>
      </c>
      <c r="X64" s="98">
        <f>'[4]Exhibit 2 - 2023'!X64</f>
        <v>0</v>
      </c>
      <c r="Y64" s="98">
        <f>'[4]Exhibit 2 - 2023'!Y64</f>
        <v>2439</v>
      </c>
      <c r="Z64" s="98">
        <f>'[4]Exhibit 2 - 2023'!Z64</f>
        <v>5460</v>
      </c>
      <c r="AA64" s="98">
        <f>'[4]Exhibit 2 - 2023'!AA64</f>
        <v>13246</v>
      </c>
      <c r="AB64" s="98">
        <f>'[4]Exhibit 2 - 2023'!AB64</f>
        <v>18706</v>
      </c>
    </row>
    <row r="65" spans="1:28" s="8" customFormat="1" ht="15" customHeight="1" x14ac:dyDescent="0.3">
      <c r="A65" s="96" t="str">
        <f>'[4]Exhibit 2 - 2023'!A65</f>
        <v xml:space="preserve"> LsrAgy00781</v>
      </c>
      <c r="B65" s="97" t="str">
        <f>'[4]Exhibit 2 - 2023'!B65</f>
        <v>CITY COURT OF OAKDALE</v>
      </c>
      <c r="C65" s="98">
        <f>'[4]Exhibit 2 - 2023'!C65</f>
        <v>9384</v>
      </c>
      <c r="D65" s="98">
        <f>'[4]Exhibit 2 - 2023'!D65</f>
        <v>4195</v>
      </c>
      <c r="E65" s="93">
        <f>'[4]Exhibit 2 - 2023'!E65</f>
        <v>0.44700000000000001</v>
      </c>
      <c r="F65" s="98">
        <f>'[4]Exhibit 2 - 2023'!F65</f>
        <v>29987</v>
      </c>
      <c r="G65" s="94">
        <f>'[4]Exhibit 2 - 2023'!G65</f>
        <v>4.5000000000000001E-6</v>
      </c>
      <c r="H65" s="94">
        <f>'[4]Exhibit 2 - 2023'!H65</f>
        <v>7.1999999999999997E-6</v>
      </c>
      <c r="I65" s="94">
        <f>'[4]Exhibit 2 - 2023'!I65</f>
        <v>-2.7999999999999999E-6</v>
      </c>
      <c r="J65" s="98">
        <f>'[4]Exhibit 2 - 2023'!J65</f>
        <v>4514</v>
      </c>
      <c r="K65" s="98">
        <f>'[4]Exhibit 2 - 2023'!K65</f>
        <v>649</v>
      </c>
      <c r="L65" s="98">
        <f>'[4]Exhibit 2 - 2023'!L65</f>
        <v>0</v>
      </c>
      <c r="M65" s="98">
        <f>'[4]Exhibit 2 - 2023'!M65</f>
        <v>171</v>
      </c>
      <c r="N65" s="98">
        <f>'[4]Exhibit 2 - 2023'!N65</f>
        <v>0</v>
      </c>
      <c r="O65" s="98">
        <f>'[4]Exhibit 2 - 2023'!O65</f>
        <v>0</v>
      </c>
      <c r="P65" s="98">
        <f>'[4]Exhibit 2 - 2023'!P65</f>
        <v>820</v>
      </c>
      <c r="Q65" s="98">
        <f>'[4]Exhibit 2 - 2023'!Q65</f>
        <v>-1083</v>
      </c>
      <c r="R65" s="98">
        <f>'[4]Exhibit 2 - 2023'!R65</f>
        <v>1477</v>
      </c>
      <c r="S65" s="98">
        <f>'[4]Exhibit 2 - 2023'!S65</f>
        <v>-393</v>
      </c>
      <c r="T65" s="98">
        <f>'[4]Exhibit 2 - 2023'!T65</f>
        <v>39266</v>
      </c>
      <c r="U65" s="98">
        <f>'[4]Exhibit 2 - 2023'!U65</f>
        <v>22126</v>
      </c>
      <c r="V65" s="98">
        <f>'[4]Exhibit 2 - 2023'!V65</f>
        <v>54733</v>
      </c>
      <c r="W65" s="98">
        <f>'[4]Exhibit 2 - 2023'!W65</f>
        <v>-20865</v>
      </c>
      <c r="X65" s="98">
        <f>'[4]Exhibit 2 - 2023'!X65</f>
        <v>0</v>
      </c>
      <c r="Y65" s="98">
        <f>'[4]Exhibit 2 - 2023'!Y65</f>
        <v>-2117</v>
      </c>
      <c r="Z65" s="98">
        <f>'[4]Exhibit 2 - 2023'!Z65</f>
        <v>1694</v>
      </c>
      <c r="AA65" s="98">
        <f>'[4]Exhibit 2 - 2023'!AA65</f>
        <v>4086</v>
      </c>
      <c r="AB65" s="98">
        <f>'[4]Exhibit 2 - 2023'!AB65</f>
        <v>5780</v>
      </c>
    </row>
    <row r="66" spans="1:28" s="8" customFormat="1" ht="15" customHeight="1" x14ac:dyDescent="0.3">
      <c r="A66" s="96" t="str">
        <f>'[4]Exhibit 2 - 2023'!A66</f>
        <v xml:space="preserve"> LsrAgy00610</v>
      </c>
      <c r="B66" s="97" t="str">
        <f>'[4]Exhibit 2 - 2023'!B66</f>
        <v>CITY COURT OF PLAQUEMINE</v>
      </c>
      <c r="C66" s="98">
        <f>'[4]Exhibit 2 - 2023'!C66</f>
        <v>14556</v>
      </c>
      <c r="D66" s="98">
        <f>'[4]Exhibit 2 - 2023'!D66</f>
        <v>6667</v>
      </c>
      <c r="E66" s="93">
        <f>'[4]Exhibit 2 - 2023'!E66</f>
        <v>0.45800000000000002</v>
      </c>
      <c r="F66" s="98">
        <f>'[4]Exhibit 2 - 2023'!F66</f>
        <v>47591</v>
      </c>
      <c r="G66" s="94">
        <f>'[4]Exhibit 2 - 2023'!G66</f>
        <v>7.0999999999999998E-6</v>
      </c>
      <c r="H66" s="94">
        <f>'[4]Exhibit 2 - 2023'!H66</f>
        <v>9.0000000000000002E-6</v>
      </c>
      <c r="I66" s="94">
        <f>'[4]Exhibit 2 - 2023'!I66</f>
        <v>-1.7999999999999999E-6</v>
      </c>
      <c r="J66" s="98">
        <f>'[4]Exhibit 2 - 2023'!J66</f>
        <v>7165</v>
      </c>
      <c r="K66" s="98">
        <f>'[4]Exhibit 2 - 2023'!K66</f>
        <v>1030</v>
      </c>
      <c r="L66" s="98">
        <f>'[4]Exhibit 2 - 2023'!L66</f>
        <v>0</v>
      </c>
      <c r="M66" s="98">
        <f>'[4]Exhibit 2 - 2023'!M66</f>
        <v>272</v>
      </c>
      <c r="N66" s="98">
        <f>'[4]Exhibit 2 - 2023'!N66</f>
        <v>0</v>
      </c>
      <c r="O66" s="98">
        <f>'[4]Exhibit 2 - 2023'!O66</f>
        <v>0</v>
      </c>
      <c r="P66" s="98">
        <f>'[4]Exhibit 2 - 2023'!P66</f>
        <v>1301</v>
      </c>
      <c r="Q66" s="98">
        <f>'[4]Exhibit 2 - 2023'!Q66</f>
        <v>-1719</v>
      </c>
      <c r="R66" s="98">
        <f>'[4]Exhibit 2 - 2023'!R66</f>
        <v>2344</v>
      </c>
      <c r="S66" s="98">
        <f>'[4]Exhibit 2 - 2023'!S66</f>
        <v>-624</v>
      </c>
      <c r="T66" s="98">
        <f>'[4]Exhibit 2 - 2023'!T66</f>
        <v>62316</v>
      </c>
      <c r="U66" s="98">
        <f>'[4]Exhibit 2 - 2023'!U66</f>
        <v>35115</v>
      </c>
      <c r="V66" s="98">
        <f>'[4]Exhibit 2 - 2023'!V66</f>
        <v>67660</v>
      </c>
      <c r="W66" s="98">
        <f>'[4]Exhibit 2 - 2023'!W66</f>
        <v>-13910</v>
      </c>
      <c r="X66" s="98">
        <f>'[4]Exhibit 2 - 2023'!X66</f>
        <v>0</v>
      </c>
      <c r="Y66" s="98">
        <f>'[4]Exhibit 2 - 2023'!Y66</f>
        <v>-1411</v>
      </c>
      <c r="Z66" s="98">
        <f>'[4]Exhibit 2 - 2023'!Z66</f>
        <v>2673</v>
      </c>
      <c r="AA66" s="98">
        <f>'[4]Exhibit 2 - 2023'!AA66</f>
        <v>6500</v>
      </c>
      <c r="AB66" s="98">
        <f>'[4]Exhibit 2 - 2023'!AB66</f>
        <v>9173</v>
      </c>
    </row>
    <row r="67" spans="1:28" s="8" customFormat="1" ht="15" customHeight="1" x14ac:dyDescent="0.3">
      <c r="A67" s="96" t="str">
        <f>'[4]Exhibit 2 - 2023'!A67</f>
        <v xml:space="preserve"> LsrAgy00519</v>
      </c>
      <c r="B67" s="97" t="str">
        <f>'[4]Exhibit 2 - 2023'!B67</f>
        <v>CITY COURT OF PORT ALLEN CIVIL FEES</v>
      </c>
      <c r="C67" s="98">
        <f>'[4]Exhibit 2 - 2023'!C67</f>
        <v>28592</v>
      </c>
      <c r="D67" s="98">
        <f>'[4]Exhibit 2 - 2023'!D67</f>
        <v>13095</v>
      </c>
      <c r="E67" s="93">
        <f>'[4]Exhibit 2 - 2023'!E67</f>
        <v>0.45800000000000002</v>
      </c>
      <c r="F67" s="98">
        <f>'[4]Exhibit 2 - 2023'!F67</f>
        <v>93509</v>
      </c>
      <c r="G67" s="94">
        <f>'[4]Exhibit 2 - 2023'!G67</f>
        <v>1.4E-5</v>
      </c>
      <c r="H67" s="94">
        <f>'[4]Exhibit 2 - 2023'!H67</f>
        <v>1.5699999999999999E-5</v>
      </c>
      <c r="I67" s="94">
        <f>'[4]Exhibit 2 - 2023'!I67</f>
        <v>-1.7999999999999999E-6</v>
      </c>
      <c r="J67" s="98">
        <f>'[4]Exhibit 2 - 2023'!J67</f>
        <v>14077</v>
      </c>
      <c r="K67" s="98">
        <f>'[4]Exhibit 2 - 2023'!K67</f>
        <v>2024</v>
      </c>
      <c r="L67" s="98">
        <f>'[4]Exhibit 2 - 2023'!L67</f>
        <v>0</v>
      </c>
      <c r="M67" s="98">
        <f>'[4]Exhibit 2 - 2023'!M67</f>
        <v>535</v>
      </c>
      <c r="N67" s="98">
        <f>'[4]Exhibit 2 - 2023'!N67</f>
        <v>0</v>
      </c>
      <c r="O67" s="98">
        <f>'[4]Exhibit 2 - 2023'!O67</f>
        <v>0</v>
      </c>
      <c r="P67" s="98">
        <f>'[4]Exhibit 2 - 2023'!P67</f>
        <v>2556</v>
      </c>
      <c r="Q67" s="98">
        <f>'[4]Exhibit 2 - 2023'!Q67</f>
        <v>-3377</v>
      </c>
      <c r="R67" s="98">
        <f>'[4]Exhibit 2 - 2023'!R67</f>
        <v>4606</v>
      </c>
      <c r="S67" s="98">
        <f>'[4]Exhibit 2 - 2023'!S67</f>
        <v>-1226</v>
      </c>
      <c r="T67" s="98">
        <f>'[4]Exhibit 2 - 2023'!T67</f>
        <v>122442</v>
      </c>
      <c r="U67" s="98">
        <f>'[4]Exhibit 2 - 2023'!U67</f>
        <v>68996</v>
      </c>
      <c r="V67" s="98">
        <f>'[4]Exhibit 2 - 2023'!V67</f>
        <v>118990</v>
      </c>
      <c r="W67" s="98">
        <f>'[4]Exhibit 2 - 2023'!W67</f>
        <v>-13381</v>
      </c>
      <c r="X67" s="98">
        <f>'[4]Exhibit 2 - 2023'!X67</f>
        <v>0</v>
      </c>
      <c r="Y67" s="98">
        <f>'[4]Exhibit 2 - 2023'!Y67</f>
        <v>-1358</v>
      </c>
      <c r="Z67" s="98">
        <f>'[4]Exhibit 2 - 2023'!Z67</f>
        <v>5272</v>
      </c>
      <c r="AA67" s="98">
        <f>'[4]Exhibit 2 - 2023'!AA67</f>
        <v>12751</v>
      </c>
      <c r="AB67" s="98">
        <f>'[4]Exhibit 2 - 2023'!AB67</f>
        <v>18023</v>
      </c>
    </row>
    <row r="68" spans="1:28" s="8" customFormat="1" ht="15" customHeight="1" x14ac:dyDescent="0.3">
      <c r="A68" s="96" t="str">
        <f>'[4]Exhibit 2 - 2023'!A68</f>
        <v xml:space="preserve"> LsrAgy00612</v>
      </c>
      <c r="B68" s="97" t="str">
        <f>'[4]Exhibit 2 - 2023'!B68</f>
        <v>CITY COURT OF SLIDELL</v>
      </c>
      <c r="C68" s="98">
        <f>'[4]Exhibit 2 - 2023'!C68</f>
        <v>76593</v>
      </c>
      <c r="D68" s="98">
        <f>'[4]Exhibit 2 - 2023'!D68</f>
        <v>34237</v>
      </c>
      <c r="E68" s="93">
        <f>'[4]Exhibit 2 - 2023'!E68</f>
        <v>0.44700000000000001</v>
      </c>
      <c r="F68" s="98">
        <f>'[4]Exhibit 2 - 2023'!F68</f>
        <v>244515</v>
      </c>
      <c r="G68" s="94">
        <f>'[4]Exhibit 2 - 2023'!G68</f>
        <v>3.65E-5</v>
      </c>
      <c r="H68" s="94">
        <f>'[4]Exhibit 2 - 2023'!H68</f>
        <v>3.4199999999999998E-5</v>
      </c>
      <c r="I68" s="94">
        <f>'[4]Exhibit 2 - 2023'!I68</f>
        <v>2.3E-6</v>
      </c>
      <c r="J68" s="98">
        <f>'[4]Exhibit 2 - 2023'!J68</f>
        <v>36811</v>
      </c>
      <c r="K68" s="98">
        <f>'[4]Exhibit 2 - 2023'!K68</f>
        <v>5293</v>
      </c>
      <c r="L68" s="98">
        <f>'[4]Exhibit 2 - 2023'!L68</f>
        <v>0</v>
      </c>
      <c r="M68" s="98">
        <f>'[4]Exhibit 2 - 2023'!M68</f>
        <v>1398</v>
      </c>
      <c r="N68" s="98">
        <f>'[4]Exhibit 2 - 2023'!N68</f>
        <v>0</v>
      </c>
      <c r="O68" s="98">
        <f>'[4]Exhibit 2 - 2023'!O68</f>
        <v>0</v>
      </c>
      <c r="P68" s="98">
        <f>'[4]Exhibit 2 - 2023'!P68</f>
        <v>6684</v>
      </c>
      <c r="Q68" s="98">
        <f>'[4]Exhibit 2 - 2023'!Q68</f>
        <v>-8830</v>
      </c>
      <c r="R68" s="98">
        <f>'[4]Exhibit 2 - 2023'!R68</f>
        <v>12043</v>
      </c>
      <c r="S68" s="98">
        <f>'[4]Exhibit 2 - 2023'!S68</f>
        <v>-3206</v>
      </c>
      <c r="T68" s="98">
        <f>'[4]Exhibit 2 - 2023'!T68</f>
        <v>320172</v>
      </c>
      <c r="U68" s="98">
        <f>'[4]Exhibit 2 - 2023'!U68</f>
        <v>180417</v>
      </c>
      <c r="V68" s="98">
        <f>'[4]Exhibit 2 - 2023'!V68</f>
        <v>258694</v>
      </c>
      <c r="W68" s="98">
        <f>'[4]Exhibit 2 - 2023'!W68</f>
        <v>17463</v>
      </c>
      <c r="X68" s="98">
        <f>'[4]Exhibit 2 - 2023'!X68</f>
        <v>0</v>
      </c>
      <c r="Y68" s="98">
        <f>'[4]Exhibit 2 - 2023'!Y68</f>
        <v>1772</v>
      </c>
      <c r="Z68" s="98">
        <f>'[4]Exhibit 2 - 2023'!Z68</f>
        <v>13744</v>
      </c>
      <c r="AA68" s="98">
        <f>'[4]Exhibit 2 - 2023'!AA68</f>
        <v>33383</v>
      </c>
      <c r="AB68" s="98">
        <f>'[4]Exhibit 2 - 2023'!AB68</f>
        <v>47127</v>
      </c>
    </row>
    <row r="69" spans="1:28" s="8" customFormat="1" ht="15" customHeight="1" x14ac:dyDescent="0.3">
      <c r="A69" s="96" t="str">
        <f>'[4]Exhibit 2 - 2023'!A69</f>
        <v xml:space="preserve"> LsrAgy00790</v>
      </c>
      <c r="B69" s="97" t="str">
        <f>'[4]Exhibit 2 - 2023'!B69</f>
        <v>CITY COURT OF SULPHUR</v>
      </c>
      <c r="C69" s="98">
        <f>'[4]Exhibit 2 - 2023'!C69</f>
        <v>47280</v>
      </c>
      <c r="D69" s="98">
        <f>'[4]Exhibit 2 - 2023'!D69</f>
        <v>21654</v>
      </c>
      <c r="E69" s="93">
        <f>'[4]Exhibit 2 - 2023'!E69</f>
        <v>0.45800000000000002</v>
      </c>
      <c r="F69" s="98">
        <f>'[4]Exhibit 2 - 2023'!F69</f>
        <v>154621</v>
      </c>
      <c r="G69" s="94">
        <f>'[4]Exhibit 2 - 2023'!G69</f>
        <v>2.3099999999999999E-5</v>
      </c>
      <c r="H69" s="94">
        <f>'[4]Exhibit 2 - 2023'!H69</f>
        <v>2.4700000000000001E-5</v>
      </c>
      <c r="I69" s="94">
        <f>'[4]Exhibit 2 - 2023'!I69</f>
        <v>-1.5999999999999999E-6</v>
      </c>
      <c r="J69" s="98">
        <f>'[4]Exhibit 2 - 2023'!J69</f>
        <v>23278</v>
      </c>
      <c r="K69" s="98">
        <f>'[4]Exhibit 2 - 2023'!K69</f>
        <v>3347</v>
      </c>
      <c r="L69" s="98">
        <f>'[4]Exhibit 2 - 2023'!L69</f>
        <v>0</v>
      </c>
      <c r="M69" s="98">
        <f>'[4]Exhibit 2 - 2023'!M69</f>
        <v>884</v>
      </c>
      <c r="N69" s="98">
        <f>'[4]Exhibit 2 - 2023'!N69</f>
        <v>0</v>
      </c>
      <c r="O69" s="98">
        <f>'[4]Exhibit 2 - 2023'!O69</f>
        <v>0</v>
      </c>
      <c r="P69" s="98">
        <f>'[4]Exhibit 2 - 2023'!P69</f>
        <v>4226</v>
      </c>
      <c r="Q69" s="98">
        <f>'[4]Exhibit 2 - 2023'!Q69</f>
        <v>-5584</v>
      </c>
      <c r="R69" s="98">
        <f>'[4]Exhibit 2 - 2023'!R69</f>
        <v>7616</v>
      </c>
      <c r="S69" s="98">
        <f>'[4]Exhibit 2 - 2023'!S69</f>
        <v>-2027</v>
      </c>
      <c r="T69" s="98">
        <f>'[4]Exhibit 2 - 2023'!T69</f>
        <v>202463</v>
      </c>
      <c r="U69" s="98">
        <f>'[4]Exhibit 2 - 2023'!U69</f>
        <v>114088</v>
      </c>
      <c r="V69" s="98">
        <f>'[4]Exhibit 2 - 2023'!V69</f>
        <v>186348</v>
      </c>
      <c r="W69" s="98">
        <f>'[4]Exhibit 2 - 2023'!W69</f>
        <v>-11718</v>
      </c>
      <c r="X69" s="98">
        <f>'[4]Exhibit 2 - 2023'!X69</f>
        <v>0</v>
      </c>
      <c r="Y69" s="98">
        <f>'[4]Exhibit 2 - 2023'!Y69</f>
        <v>-1189</v>
      </c>
      <c r="Z69" s="98">
        <f>'[4]Exhibit 2 - 2023'!Z69</f>
        <v>8698</v>
      </c>
      <c r="AA69" s="98">
        <f>'[4]Exhibit 2 - 2023'!AA69</f>
        <v>21103</v>
      </c>
      <c r="AB69" s="98">
        <f>'[4]Exhibit 2 - 2023'!AB69</f>
        <v>29801</v>
      </c>
    </row>
    <row r="70" spans="1:28" s="8" customFormat="1" ht="15" customHeight="1" x14ac:dyDescent="0.3">
      <c r="A70" s="96" t="str">
        <f>'[4]Exhibit 2 - 2023'!A70</f>
        <v xml:space="preserve"> LsrAgy00909</v>
      </c>
      <c r="B70" s="97" t="str">
        <f>'[4]Exhibit 2 - 2023'!B70</f>
        <v>CITY COURT OF THIBODAUX</v>
      </c>
      <c r="C70" s="98">
        <f>'[4]Exhibit 2 - 2023'!C70</f>
        <v>58590</v>
      </c>
      <c r="D70" s="98">
        <f>'[4]Exhibit 2 - 2023'!D70</f>
        <v>26834</v>
      </c>
      <c r="E70" s="93">
        <f>'[4]Exhibit 2 - 2023'!E70</f>
        <v>0.45800000000000002</v>
      </c>
      <c r="F70" s="98">
        <f>'[4]Exhibit 2 - 2023'!F70</f>
        <v>191636</v>
      </c>
      <c r="G70" s="94">
        <f>'[4]Exhibit 2 - 2023'!G70</f>
        <v>2.8600000000000001E-5</v>
      </c>
      <c r="H70" s="94">
        <f>'[4]Exhibit 2 - 2023'!H70</f>
        <v>1.6099999999999998E-5</v>
      </c>
      <c r="I70" s="94">
        <f>'[4]Exhibit 2 - 2023'!I70</f>
        <v>1.26E-5</v>
      </c>
      <c r="J70" s="98">
        <f>'[4]Exhibit 2 - 2023'!J70</f>
        <v>28850</v>
      </c>
      <c r="K70" s="98">
        <f>'[4]Exhibit 2 - 2023'!K70</f>
        <v>4148</v>
      </c>
      <c r="L70" s="98">
        <f>'[4]Exhibit 2 - 2023'!L70</f>
        <v>0</v>
      </c>
      <c r="M70" s="98">
        <f>'[4]Exhibit 2 - 2023'!M70</f>
        <v>1096</v>
      </c>
      <c r="N70" s="98">
        <f>'[4]Exhibit 2 - 2023'!N70</f>
        <v>0</v>
      </c>
      <c r="O70" s="98">
        <f>'[4]Exhibit 2 - 2023'!O70</f>
        <v>0</v>
      </c>
      <c r="P70" s="98">
        <f>'[4]Exhibit 2 - 2023'!P70</f>
        <v>5238</v>
      </c>
      <c r="Q70" s="98">
        <f>'[4]Exhibit 2 - 2023'!Q70</f>
        <v>-6921</v>
      </c>
      <c r="R70" s="98">
        <f>'[4]Exhibit 2 - 2023'!R70</f>
        <v>9439</v>
      </c>
      <c r="S70" s="98">
        <f>'[4]Exhibit 2 - 2023'!S70</f>
        <v>-2512</v>
      </c>
      <c r="T70" s="98">
        <f>'[4]Exhibit 2 - 2023'!T70</f>
        <v>250931</v>
      </c>
      <c r="U70" s="98">
        <f>'[4]Exhibit 2 - 2023'!U70</f>
        <v>141400</v>
      </c>
      <c r="V70" s="98">
        <f>'[4]Exhibit 2 - 2023'!V70</f>
        <v>121334</v>
      </c>
      <c r="W70" s="98">
        <f>'[4]Exhibit 2 - 2023'!W70</f>
        <v>95102</v>
      </c>
      <c r="X70" s="98">
        <f>'[4]Exhibit 2 - 2023'!X70</f>
        <v>0</v>
      </c>
      <c r="Y70" s="98">
        <f>'[4]Exhibit 2 - 2023'!Y70</f>
        <v>9649</v>
      </c>
      <c r="Z70" s="98">
        <f>'[4]Exhibit 2 - 2023'!Z70</f>
        <v>10769</v>
      </c>
      <c r="AA70" s="98">
        <f>'[4]Exhibit 2 - 2023'!AA70</f>
        <v>26166</v>
      </c>
      <c r="AB70" s="98">
        <f>'[4]Exhibit 2 - 2023'!AB70</f>
        <v>36935</v>
      </c>
    </row>
    <row r="71" spans="1:28" s="8" customFormat="1" ht="15" customHeight="1" x14ac:dyDescent="0.3">
      <c r="A71" s="96" t="str">
        <f>'[4]Exhibit 2 - 2023'!A71</f>
        <v xml:space="preserve"> LsrAgy00105</v>
      </c>
      <c r="B71" s="97" t="str">
        <f>'[4]Exhibit 2 - 2023'!B71</f>
        <v>CITY COURT OF VILLE PLATTE CIVIL DIV</v>
      </c>
      <c r="C71" s="98">
        <f>'[4]Exhibit 2 - 2023'!C71</f>
        <v>22695</v>
      </c>
      <c r="D71" s="98">
        <f>'[4]Exhibit 2 - 2023'!D71</f>
        <v>10145</v>
      </c>
      <c r="E71" s="93">
        <f>'[4]Exhibit 2 - 2023'!E71</f>
        <v>0.44700000000000001</v>
      </c>
      <c r="F71" s="98">
        <f>'[4]Exhibit 2 - 2023'!F71</f>
        <v>72424</v>
      </c>
      <c r="G71" s="94">
        <f>'[4]Exhibit 2 - 2023'!G71</f>
        <v>1.08E-5</v>
      </c>
      <c r="H71" s="94">
        <f>'[4]Exhibit 2 - 2023'!H71</f>
        <v>1.0699999999999999E-5</v>
      </c>
      <c r="I71" s="94">
        <f>'[4]Exhibit 2 - 2023'!I71</f>
        <v>9.9999999999999995E-8</v>
      </c>
      <c r="J71" s="98">
        <f>'[4]Exhibit 2 - 2023'!J71</f>
        <v>10903</v>
      </c>
      <c r="K71" s="98">
        <f>'[4]Exhibit 2 - 2023'!K71</f>
        <v>1568</v>
      </c>
      <c r="L71" s="98">
        <f>'[4]Exhibit 2 - 2023'!L71</f>
        <v>0</v>
      </c>
      <c r="M71" s="98">
        <f>'[4]Exhibit 2 - 2023'!M71</f>
        <v>414</v>
      </c>
      <c r="N71" s="98">
        <f>'[4]Exhibit 2 - 2023'!N71</f>
        <v>0</v>
      </c>
      <c r="O71" s="98">
        <f>'[4]Exhibit 2 - 2023'!O71</f>
        <v>0</v>
      </c>
      <c r="P71" s="98">
        <f>'[4]Exhibit 2 - 2023'!P71</f>
        <v>1980</v>
      </c>
      <c r="Q71" s="98">
        <f>'[4]Exhibit 2 - 2023'!Q71</f>
        <v>-2615</v>
      </c>
      <c r="R71" s="98">
        <f>'[4]Exhibit 2 - 2023'!R71</f>
        <v>3567</v>
      </c>
      <c r="S71" s="98">
        <f>'[4]Exhibit 2 - 2023'!S71</f>
        <v>-949</v>
      </c>
      <c r="T71" s="98">
        <f>'[4]Exhibit 2 - 2023'!T71</f>
        <v>94833</v>
      </c>
      <c r="U71" s="98">
        <f>'[4]Exhibit 2 - 2023'!U71</f>
        <v>53439</v>
      </c>
      <c r="V71" s="98">
        <f>'[4]Exhibit 2 - 2023'!V71</f>
        <v>81192</v>
      </c>
      <c r="W71" s="98">
        <f>'[4]Exhibit 2 - 2023'!W71</f>
        <v>605</v>
      </c>
      <c r="X71" s="98">
        <f>'[4]Exhibit 2 - 2023'!X71</f>
        <v>0</v>
      </c>
      <c r="Y71" s="98">
        <f>'[4]Exhibit 2 - 2023'!Y71</f>
        <v>61</v>
      </c>
      <c r="Z71" s="98">
        <f>'[4]Exhibit 2 - 2023'!Z71</f>
        <v>4067</v>
      </c>
      <c r="AA71" s="98">
        <f>'[4]Exhibit 2 - 2023'!AA71</f>
        <v>9892</v>
      </c>
      <c r="AB71" s="98">
        <f>'[4]Exhibit 2 - 2023'!AB71</f>
        <v>13959</v>
      </c>
    </row>
    <row r="72" spans="1:28" s="8" customFormat="1" ht="15" customHeight="1" x14ac:dyDescent="0.3">
      <c r="A72" s="96" t="str">
        <f>'[4]Exhibit 2 - 2023'!A72</f>
        <v xml:space="preserve"> LsrAgy00735</v>
      </c>
      <c r="B72" s="97" t="str">
        <f>'[4]Exhibit 2 - 2023'!B72</f>
        <v>CITY COURT OF WEST MONROE</v>
      </c>
      <c r="C72" s="98">
        <f>'[4]Exhibit 2 - 2023'!C72</f>
        <v>26211</v>
      </c>
      <c r="D72" s="98">
        <f>'[4]Exhibit 2 - 2023'!D72</f>
        <v>12005</v>
      </c>
      <c r="E72" s="93">
        <f>'[4]Exhibit 2 - 2023'!E72</f>
        <v>0.45800000000000002</v>
      </c>
      <c r="F72" s="98">
        <f>'[4]Exhibit 2 - 2023'!F72</f>
        <v>85744</v>
      </c>
      <c r="G72" s="94">
        <f>'[4]Exhibit 2 - 2023'!G72</f>
        <v>1.2799999999999999E-5</v>
      </c>
      <c r="H72" s="94">
        <f>'[4]Exhibit 2 - 2023'!H72</f>
        <v>1.3699999999999999E-5</v>
      </c>
      <c r="I72" s="94">
        <f>'[4]Exhibit 2 - 2023'!I72</f>
        <v>-8.9999999999999996E-7</v>
      </c>
      <c r="J72" s="98">
        <f>'[4]Exhibit 2 - 2023'!J72</f>
        <v>12909</v>
      </c>
      <c r="K72" s="98">
        <f>'[4]Exhibit 2 - 2023'!K72</f>
        <v>1856</v>
      </c>
      <c r="L72" s="98">
        <f>'[4]Exhibit 2 - 2023'!L72</f>
        <v>0</v>
      </c>
      <c r="M72" s="98">
        <f>'[4]Exhibit 2 - 2023'!M72</f>
        <v>490</v>
      </c>
      <c r="N72" s="98">
        <f>'[4]Exhibit 2 - 2023'!N72</f>
        <v>0</v>
      </c>
      <c r="O72" s="98">
        <f>'[4]Exhibit 2 - 2023'!O72</f>
        <v>0</v>
      </c>
      <c r="P72" s="98">
        <f>'[4]Exhibit 2 - 2023'!P72</f>
        <v>2344</v>
      </c>
      <c r="Q72" s="98">
        <f>'[4]Exhibit 2 - 2023'!Q72</f>
        <v>-3097</v>
      </c>
      <c r="R72" s="98">
        <f>'[4]Exhibit 2 - 2023'!R72</f>
        <v>4223</v>
      </c>
      <c r="S72" s="98">
        <f>'[4]Exhibit 2 - 2023'!S72</f>
        <v>-1124</v>
      </c>
      <c r="T72" s="98">
        <f>'[4]Exhibit 2 - 2023'!T72</f>
        <v>112275</v>
      </c>
      <c r="U72" s="98">
        <f>'[4]Exhibit 2 - 2023'!U72</f>
        <v>63267</v>
      </c>
      <c r="V72" s="98">
        <f>'[4]Exhibit 2 - 2023'!V72</f>
        <v>103266</v>
      </c>
      <c r="W72" s="98">
        <f>'[4]Exhibit 2 - 2023'!W72</f>
        <v>-6426</v>
      </c>
      <c r="X72" s="98">
        <f>'[4]Exhibit 2 - 2023'!X72</f>
        <v>0</v>
      </c>
      <c r="Y72" s="98">
        <f>'[4]Exhibit 2 - 2023'!Y72</f>
        <v>-652</v>
      </c>
      <c r="Z72" s="98">
        <f>'[4]Exhibit 2 - 2023'!Z72</f>
        <v>4820</v>
      </c>
      <c r="AA72" s="98">
        <f>'[4]Exhibit 2 - 2023'!AA72</f>
        <v>11706</v>
      </c>
      <c r="AB72" s="98">
        <f>'[4]Exhibit 2 - 2023'!AB72</f>
        <v>16526</v>
      </c>
    </row>
    <row r="73" spans="1:28" s="8" customFormat="1" ht="15" customHeight="1" x14ac:dyDescent="0.3">
      <c r="A73" s="96" t="str">
        <f>'[4]Exhibit 2 - 2023'!A73</f>
        <v xml:space="preserve"> LsrAgy00738</v>
      </c>
      <c r="B73" s="97" t="str">
        <f>'[4]Exhibit 2 - 2023'!B73</f>
        <v>CITY OF ABBEVILLE</v>
      </c>
      <c r="C73" s="98">
        <f>'[4]Exhibit 2 - 2023'!C73</f>
        <v>9390</v>
      </c>
      <c r="D73" s="98">
        <f>'[4]Exhibit 2 - 2023'!D73</f>
        <v>4300</v>
      </c>
      <c r="E73" s="93">
        <f>'[4]Exhibit 2 - 2023'!E73</f>
        <v>0.45800000000000002</v>
      </c>
      <c r="F73" s="98">
        <f>'[4]Exhibit 2 - 2023'!F73</f>
        <v>30723</v>
      </c>
      <c r="G73" s="94">
        <f>'[4]Exhibit 2 - 2023'!G73</f>
        <v>4.6E-6</v>
      </c>
      <c r="H73" s="94">
        <f>'[4]Exhibit 2 - 2023'!H73</f>
        <v>4.8999999999999997E-6</v>
      </c>
      <c r="I73" s="94">
        <f>'[4]Exhibit 2 - 2023'!I73</f>
        <v>-2.9999999999999999E-7</v>
      </c>
      <c r="J73" s="98">
        <f>'[4]Exhibit 2 - 2023'!J73</f>
        <v>4625</v>
      </c>
      <c r="K73" s="98">
        <f>'[4]Exhibit 2 - 2023'!K73</f>
        <v>665</v>
      </c>
      <c r="L73" s="98">
        <f>'[4]Exhibit 2 - 2023'!L73</f>
        <v>0</v>
      </c>
      <c r="M73" s="98">
        <f>'[4]Exhibit 2 - 2023'!M73</f>
        <v>176</v>
      </c>
      <c r="N73" s="98">
        <f>'[4]Exhibit 2 - 2023'!N73</f>
        <v>0</v>
      </c>
      <c r="O73" s="98">
        <f>'[4]Exhibit 2 - 2023'!O73</f>
        <v>0</v>
      </c>
      <c r="P73" s="98">
        <f>'[4]Exhibit 2 - 2023'!P73</f>
        <v>840</v>
      </c>
      <c r="Q73" s="98">
        <f>'[4]Exhibit 2 - 2023'!Q73</f>
        <v>-1110</v>
      </c>
      <c r="R73" s="98">
        <f>'[4]Exhibit 2 - 2023'!R73</f>
        <v>1513</v>
      </c>
      <c r="S73" s="98">
        <f>'[4]Exhibit 2 - 2023'!S73</f>
        <v>-403</v>
      </c>
      <c r="T73" s="98">
        <f>'[4]Exhibit 2 - 2023'!T73</f>
        <v>40230</v>
      </c>
      <c r="U73" s="98">
        <f>'[4]Exhibit 2 - 2023'!U73</f>
        <v>22669</v>
      </c>
      <c r="V73" s="98">
        <f>'[4]Exhibit 2 - 2023'!V73</f>
        <v>36967</v>
      </c>
      <c r="W73" s="98">
        <f>'[4]Exhibit 2 - 2023'!W73</f>
        <v>-2268</v>
      </c>
      <c r="X73" s="98">
        <f>'[4]Exhibit 2 - 2023'!X73</f>
        <v>0</v>
      </c>
      <c r="Y73" s="98">
        <f>'[4]Exhibit 2 - 2023'!Y73</f>
        <v>-230</v>
      </c>
      <c r="Z73" s="98">
        <f>'[4]Exhibit 2 - 2023'!Z73</f>
        <v>1732</v>
      </c>
      <c r="AA73" s="98">
        <f>'[4]Exhibit 2 - 2023'!AA73</f>
        <v>4190</v>
      </c>
      <c r="AB73" s="98">
        <f>'[4]Exhibit 2 - 2023'!AB73</f>
        <v>5922</v>
      </c>
    </row>
    <row r="74" spans="1:28" s="8" customFormat="1" ht="15" customHeight="1" x14ac:dyDescent="0.3">
      <c r="A74" s="96" t="str">
        <f>'[4]Exhibit 2 - 2023'!A74</f>
        <v xml:space="preserve"> LsrAgy00716</v>
      </c>
      <c r="B74" s="97" t="str">
        <f>'[4]Exhibit 2 - 2023'!B74</f>
        <v>CITY OF ALEXANDRIA</v>
      </c>
      <c r="C74" s="98">
        <f>'[4]Exhibit 2 - 2023'!C74</f>
        <v>58675</v>
      </c>
      <c r="D74" s="98">
        <f>'[4]Exhibit 2 - 2023'!D74</f>
        <v>26873</v>
      </c>
      <c r="E74" s="93">
        <f>'[4]Exhibit 2 - 2023'!E74</f>
        <v>0.45800000000000002</v>
      </c>
      <c r="F74" s="98">
        <f>'[4]Exhibit 2 - 2023'!F74</f>
        <v>191903</v>
      </c>
      <c r="G74" s="94">
        <f>'[4]Exhibit 2 - 2023'!G74</f>
        <v>2.87E-5</v>
      </c>
      <c r="H74" s="94">
        <f>'[4]Exhibit 2 - 2023'!H74</f>
        <v>2.9499999999999999E-5</v>
      </c>
      <c r="I74" s="94">
        <f>'[4]Exhibit 2 - 2023'!I74</f>
        <v>-8.9999999999999996E-7</v>
      </c>
      <c r="J74" s="98">
        <f>'[4]Exhibit 2 - 2023'!J74</f>
        <v>28891</v>
      </c>
      <c r="K74" s="98">
        <f>'[4]Exhibit 2 - 2023'!K74</f>
        <v>4154</v>
      </c>
      <c r="L74" s="98">
        <f>'[4]Exhibit 2 - 2023'!L74</f>
        <v>0</v>
      </c>
      <c r="M74" s="98">
        <f>'[4]Exhibit 2 - 2023'!M74</f>
        <v>1097</v>
      </c>
      <c r="N74" s="98">
        <f>'[4]Exhibit 2 - 2023'!N74</f>
        <v>0</v>
      </c>
      <c r="O74" s="98">
        <f>'[4]Exhibit 2 - 2023'!O74</f>
        <v>0</v>
      </c>
      <c r="P74" s="98">
        <f>'[4]Exhibit 2 - 2023'!P74</f>
        <v>5246</v>
      </c>
      <c r="Q74" s="98">
        <f>'[4]Exhibit 2 - 2023'!Q74</f>
        <v>-6930</v>
      </c>
      <c r="R74" s="98">
        <f>'[4]Exhibit 2 - 2023'!R74</f>
        <v>9452</v>
      </c>
      <c r="S74" s="98">
        <f>'[4]Exhibit 2 - 2023'!S74</f>
        <v>-2516</v>
      </c>
      <c r="T74" s="98">
        <f>'[4]Exhibit 2 - 2023'!T74</f>
        <v>251282</v>
      </c>
      <c r="U74" s="98">
        <f>'[4]Exhibit 2 - 2023'!U74</f>
        <v>141598</v>
      </c>
      <c r="V74" s="98">
        <f>'[4]Exhibit 2 - 2023'!V74</f>
        <v>223315</v>
      </c>
      <c r="W74" s="98">
        <f>'[4]Exhibit 2 - 2023'!W74</f>
        <v>-6577</v>
      </c>
      <c r="X74" s="98">
        <f>'[4]Exhibit 2 - 2023'!X74</f>
        <v>0</v>
      </c>
      <c r="Y74" s="98">
        <f>'[4]Exhibit 2 - 2023'!Y74</f>
        <v>-667</v>
      </c>
      <c r="Z74" s="98">
        <f>'[4]Exhibit 2 - 2023'!Z74</f>
        <v>10807</v>
      </c>
      <c r="AA74" s="98">
        <f>'[4]Exhibit 2 - 2023'!AA74</f>
        <v>26180</v>
      </c>
      <c r="AB74" s="98">
        <f>'[4]Exhibit 2 - 2023'!AB74</f>
        <v>36987</v>
      </c>
    </row>
    <row r="75" spans="1:28" s="8" customFormat="1" ht="15" customHeight="1" x14ac:dyDescent="0.3">
      <c r="A75" s="96" t="str">
        <f>'[4]Exhibit 2 - 2023'!A75</f>
        <v xml:space="preserve"> LsrAgy00752</v>
      </c>
      <c r="B75" s="97" t="str">
        <f>'[4]Exhibit 2 - 2023'!B75</f>
        <v>CITY OF BAKER</v>
      </c>
      <c r="C75" s="98">
        <f>'[4]Exhibit 2 - 2023'!C75</f>
        <v>25000</v>
      </c>
      <c r="D75" s="98">
        <f>'[4]Exhibit 2 - 2023'!D75</f>
        <v>11450</v>
      </c>
      <c r="E75" s="93">
        <f>'[4]Exhibit 2 - 2023'!E75</f>
        <v>0.45800000000000002</v>
      </c>
      <c r="F75" s="98">
        <f>'[4]Exhibit 2 - 2023'!F75</f>
        <v>81795</v>
      </c>
      <c r="G75" s="94">
        <f>'[4]Exhibit 2 - 2023'!G75</f>
        <v>1.22E-5</v>
      </c>
      <c r="H75" s="94">
        <f>'[4]Exhibit 2 - 2023'!H75</f>
        <v>1.2999999999999999E-5</v>
      </c>
      <c r="I75" s="94">
        <f>'[4]Exhibit 2 - 2023'!I75</f>
        <v>-7.9999999999999996E-7</v>
      </c>
      <c r="J75" s="98">
        <f>'[4]Exhibit 2 - 2023'!J75</f>
        <v>12314</v>
      </c>
      <c r="K75" s="98">
        <f>'[4]Exhibit 2 - 2023'!K75</f>
        <v>1771</v>
      </c>
      <c r="L75" s="98">
        <f>'[4]Exhibit 2 - 2023'!L75</f>
        <v>0</v>
      </c>
      <c r="M75" s="98">
        <f>'[4]Exhibit 2 - 2023'!M75</f>
        <v>468</v>
      </c>
      <c r="N75" s="98">
        <f>'[4]Exhibit 2 - 2023'!N75</f>
        <v>0</v>
      </c>
      <c r="O75" s="98">
        <f>'[4]Exhibit 2 - 2023'!O75</f>
        <v>0</v>
      </c>
      <c r="P75" s="98">
        <f>'[4]Exhibit 2 - 2023'!P75</f>
        <v>2236</v>
      </c>
      <c r="Q75" s="98">
        <f>'[4]Exhibit 2 - 2023'!Q75</f>
        <v>-2954</v>
      </c>
      <c r="R75" s="98">
        <f>'[4]Exhibit 2 - 2023'!R75</f>
        <v>4029</v>
      </c>
      <c r="S75" s="98">
        <f>'[4]Exhibit 2 - 2023'!S75</f>
        <v>-1072</v>
      </c>
      <c r="T75" s="98">
        <f>'[4]Exhibit 2 - 2023'!T75</f>
        <v>107104</v>
      </c>
      <c r="U75" s="98">
        <f>'[4]Exhibit 2 - 2023'!U75</f>
        <v>60353</v>
      </c>
      <c r="V75" s="98">
        <f>'[4]Exhibit 2 - 2023'!V75</f>
        <v>98503</v>
      </c>
      <c r="W75" s="98">
        <f>'[4]Exhibit 2 - 2023'!W75</f>
        <v>-6123</v>
      </c>
      <c r="X75" s="98">
        <f>'[4]Exhibit 2 - 2023'!X75</f>
        <v>0</v>
      </c>
      <c r="Y75" s="98">
        <f>'[4]Exhibit 2 - 2023'!Y75</f>
        <v>-621</v>
      </c>
      <c r="Z75" s="98">
        <f>'[4]Exhibit 2 - 2023'!Z75</f>
        <v>4594</v>
      </c>
      <c r="AA75" s="98">
        <f>'[4]Exhibit 2 - 2023'!AA75</f>
        <v>11171</v>
      </c>
      <c r="AB75" s="98">
        <f>'[4]Exhibit 2 - 2023'!AB75</f>
        <v>15765</v>
      </c>
    </row>
    <row r="76" spans="1:28" s="8" customFormat="1" ht="15" customHeight="1" x14ac:dyDescent="0.3">
      <c r="A76" s="96" t="str">
        <f>'[4]Exhibit 2 - 2023'!A76</f>
        <v xml:space="preserve"> LsrAgy00106</v>
      </c>
      <c r="B76" s="97" t="str">
        <f>'[4]Exhibit 2 - 2023'!B76</f>
        <v>CITY OF BAKER SCHOOL BOARD</v>
      </c>
      <c r="C76" s="98">
        <f>'[4]Exhibit 2 - 2023'!C76</f>
        <v>82124</v>
      </c>
      <c r="D76" s="98">
        <f>'[4]Exhibit 2 - 2023'!D76</f>
        <v>33917</v>
      </c>
      <c r="E76" s="93">
        <f>'[4]Exhibit 2 - 2023'!E76</f>
        <v>0.41299999999999998</v>
      </c>
      <c r="F76" s="98">
        <f>'[4]Exhibit 2 - 2023'!F76</f>
        <v>242239</v>
      </c>
      <c r="G76" s="94">
        <f>'[4]Exhibit 2 - 2023'!G76</f>
        <v>3.6199999999999999E-5</v>
      </c>
      <c r="H76" s="94">
        <f>'[4]Exhibit 2 - 2023'!H76</f>
        <v>5.2599999999999998E-5</v>
      </c>
      <c r="I76" s="94">
        <f>'[4]Exhibit 2 - 2023'!I76</f>
        <v>-1.6399999999999999E-5</v>
      </c>
      <c r="J76" s="98">
        <f>'[4]Exhibit 2 - 2023'!J76</f>
        <v>36468</v>
      </c>
      <c r="K76" s="98">
        <f>'[4]Exhibit 2 - 2023'!K76</f>
        <v>5244</v>
      </c>
      <c r="L76" s="98">
        <f>'[4]Exhibit 2 - 2023'!L76</f>
        <v>0</v>
      </c>
      <c r="M76" s="98">
        <f>'[4]Exhibit 2 - 2023'!M76</f>
        <v>1385</v>
      </c>
      <c r="N76" s="98">
        <f>'[4]Exhibit 2 - 2023'!N76</f>
        <v>0</v>
      </c>
      <c r="O76" s="98">
        <f>'[4]Exhibit 2 - 2023'!O76</f>
        <v>0</v>
      </c>
      <c r="P76" s="98">
        <f>'[4]Exhibit 2 - 2023'!P76</f>
        <v>6621</v>
      </c>
      <c r="Q76" s="98">
        <f>'[4]Exhibit 2 - 2023'!Q76</f>
        <v>-8748</v>
      </c>
      <c r="R76" s="98">
        <f>'[4]Exhibit 2 - 2023'!R76</f>
        <v>11931</v>
      </c>
      <c r="S76" s="98">
        <f>'[4]Exhibit 2 - 2023'!S76</f>
        <v>-3176</v>
      </c>
      <c r="T76" s="98">
        <f>'[4]Exhibit 2 - 2023'!T76</f>
        <v>317192</v>
      </c>
      <c r="U76" s="98">
        <f>'[4]Exhibit 2 - 2023'!U76</f>
        <v>178738</v>
      </c>
      <c r="V76" s="98">
        <f>'[4]Exhibit 2 - 2023'!V76</f>
        <v>397340</v>
      </c>
      <c r="W76" s="98">
        <f>'[4]Exhibit 2 - 2023'!W76</f>
        <v>-123753</v>
      </c>
      <c r="X76" s="98">
        <f>'[4]Exhibit 2 - 2023'!X76</f>
        <v>0</v>
      </c>
      <c r="Y76" s="98">
        <f>'[4]Exhibit 2 - 2023'!Y76</f>
        <v>-12555</v>
      </c>
      <c r="Z76" s="98">
        <f>'[4]Exhibit 2 - 2023'!Z76</f>
        <v>13631</v>
      </c>
      <c r="AA76" s="98">
        <f>'[4]Exhibit 2 - 2023'!AA76</f>
        <v>33057</v>
      </c>
      <c r="AB76" s="98">
        <f>'[4]Exhibit 2 - 2023'!AB76</f>
        <v>46688</v>
      </c>
    </row>
    <row r="77" spans="1:28" s="8" customFormat="1" ht="15" customHeight="1" x14ac:dyDescent="0.3">
      <c r="A77" s="96" t="str">
        <f>'[4]Exhibit 2 - 2023'!A77</f>
        <v xml:space="preserve"> LsrAgy00701</v>
      </c>
      <c r="B77" s="97" t="str">
        <f>'[4]Exhibit 2 - 2023'!B77</f>
        <v>CITY OF BASTROP</v>
      </c>
      <c r="C77" s="98">
        <f>'[4]Exhibit 2 - 2023'!C77</f>
        <v>23216</v>
      </c>
      <c r="D77" s="98">
        <f>'[4]Exhibit 2 - 2023'!D77</f>
        <v>10633</v>
      </c>
      <c r="E77" s="93">
        <f>'[4]Exhibit 2 - 2023'!E77</f>
        <v>0.45800000000000002</v>
      </c>
      <c r="F77" s="98">
        <f>'[4]Exhibit 2 - 2023'!F77</f>
        <v>75905</v>
      </c>
      <c r="G77" s="94">
        <f>'[4]Exhibit 2 - 2023'!G77</f>
        <v>1.13E-5</v>
      </c>
      <c r="H77" s="94">
        <f>'[4]Exhibit 2 - 2023'!H77</f>
        <v>1.2099999999999999E-5</v>
      </c>
      <c r="I77" s="94">
        <f>'[4]Exhibit 2 - 2023'!I77</f>
        <v>-7.9999999999999996E-7</v>
      </c>
      <c r="J77" s="98">
        <f>'[4]Exhibit 2 - 2023'!J77</f>
        <v>11427</v>
      </c>
      <c r="K77" s="98">
        <f>'[4]Exhibit 2 - 2023'!K77</f>
        <v>1643</v>
      </c>
      <c r="L77" s="98">
        <f>'[4]Exhibit 2 - 2023'!L77</f>
        <v>0</v>
      </c>
      <c r="M77" s="98">
        <f>'[4]Exhibit 2 - 2023'!M77</f>
        <v>434</v>
      </c>
      <c r="N77" s="98">
        <f>'[4]Exhibit 2 - 2023'!N77</f>
        <v>0</v>
      </c>
      <c r="O77" s="98">
        <f>'[4]Exhibit 2 - 2023'!O77</f>
        <v>0</v>
      </c>
      <c r="P77" s="98">
        <f>'[4]Exhibit 2 - 2023'!P77</f>
        <v>2075</v>
      </c>
      <c r="Q77" s="98">
        <f>'[4]Exhibit 2 - 2023'!Q77</f>
        <v>-2741</v>
      </c>
      <c r="R77" s="98">
        <f>'[4]Exhibit 2 - 2023'!R77</f>
        <v>3739</v>
      </c>
      <c r="S77" s="98">
        <f>'[4]Exhibit 2 - 2023'!S77</f>
        <v>-995</v>
      </c>
      <c r="T77" s="98">
        <f>'[4]Exhibit 2 - 2023'!T77</f>
        <v>99391</v>
      </c>
      <c r="U77" s="98">
        <f>'[4]Exhibit 2 - 2023'!U77</f>
        <v>56007</v>
      </c>
      <c r="V77" s="98">
        <f>'[4]Exhibit 2 - 2023'!V77</f>
        <v>91473</v>
      </c>
      <c r="W77" s="98">
        <f>'[4]Exhibit 2 - 2023'!W77</f>
        <v>-5745</v>
      </c>
      <c r="X77" s="98">
        <f>'[4]Exhibit 2 - 2023'!X77</f>
        <v>0</v>
      </c>
      <c r="Y77" s="98">
        <f>'[4]Exhibit 2 - 2023'!Y77</f>
        <v>-583</v>
      </c>
      <c r="Z77" s="98">
        <f>'[4]Exhibit 2 - 2023'!Z77</f>
        <v>4255</v>
      </c>
      <c r="AA77" s="98">
        <f>'[4]Exhibit 2 - 2023'!AA77</f>
        <v>10375</v>
      </c>
      <c r="AB77" s="98">
        <f>'[4]Exhibit 2 - 2023'!AB77</f>
        <v>14630</v>
      </c>
    </row>
    <row r="78" spans="1:28" s="8" customFormat="1" ht="15" customHeight="1" x14ac:dyDescent="0.3">
      <c r="A78" s="96" t="str">
        <f>'[4]Exhibit 2 - 2023'!A78</f>
        <v xml:space="preserve"> LsrAgy00717</v>
      </c>
      <c r="B78" s="97" t="str">
        <f>'[4]Exhibit 2 - 2023'!B78</f>
        <v>CITY OF BATON ROUGE</v>
      </c>
      <c r="C78" s="98">
        <f>'[4]Exhibit 2 - 2023'!C78</f>
        <v>559036</v>
      </c>
      <c r="D78" s="98">
        <f>'[4]Exhibit 2 - 2023'!D78</f>
        <v>253579</v>
      </c>
      <c r="E78" s="93">
        <f>'[4]Exhibit 2 - 2023'!E78</f>
        <v>0.4536</v>
      </c>
      <c r="F78" s="98">
        <f>'[4]Exhibit 2 - 2023'!F78</f>
        <v>1810800</v>
      </c>
      <c r="G78" s="94">
        <f>'[4]Exhibit 2 - 2023'!G78</f>
        <v>2.7050000000000002E-4</v>
      </c>
      <c r="H78" s="94">
        <f>'[4]Exhibit 2 - 2023'!H78</f>
        <v>2.8880000000000003E-4</v>
      </c>
      <c r="I78" s="94">
        <f>'[4]Exhibit 2 - 2023'!I78</f>
        <v>-1.8300000000000001E-5</v>
      </c>
      <c r="J78" s="98">
        <f>'[4]Exhibit 2 - 2023'!J78</f>
        <v>272611</v>
      </c>
      <c r="K78" s="98">
        <f>'[4]Exhibit 2 - 2023'!K78</f>
        <v>39198</v>
      </c>
      <c r="L78" s="98">
        <f>'[4]Exhibit 2 - 2023'!L78</f>
        <v>0</v>
      </c>
      <c r="M78" s="98">
        <f>'[4]Exhibit 2 - 2023'!M78</f>
        <v>10352</v>
      </c>
      <c r="N78" s="98">
        <f>'[4]Exhibit 2 - 2023'!N78</f>
        <v>0</v>
      </c>
      <c r="O78" s="98">
        <f>'[4]Exhibit 2 - 2023'!O78</f>
        <v>0</v>
      </c>
      <c r="P78" s="98">
        <f>'[4]Exhibit 2 - 2023'!P78</f>
        <v>49497</v>
      </c>
      <c r="Q78" s="98">
        <f>'[4]Exhibit 2 - 2023'!Q78</f>
        <v>-65394</v>
      </c>
      <c r="R78" s="98">
        <f>'[4]Exhibit 2 - 2023'!R78</f>
        <v>89187</v>
      </c>
      <c r="S78" s="98">
        <f>'[4]Exhibit 2 - 2023'!S78</f>
        <v>-23739</v>
      </c>
      <c r="T78" s="98">
        <f>'[4]Exhibit 2 - 2023'!T78</f>
        <v>2371093</v>
      </c>
      <c r="U78" s="98">
        <f>'[4]Exhibit 2 - 2023'!U78</f>
        <v>1336113</v>
      </c>
      <c r="V78" s="98">
        <f>'[4]Exhibit 2 - 2023'!V78</f>
        <v>2183480</v>
      </c>
      <c r="W78" s="98">
        <f>'[4]Exhibit 2 - 2023'!W78</f>
        <v>-138343</v>
      </c>
      <c r="X78" s="98">
        <f>'[4]Exhibit 2 - 2023'!X78</f>
        <v>0</v>
      </c>
      <c r="Y78" s="98">
        <f>'[4]Exhibit 2 - 2023'!Y78</f>
        <v>-14036</v>
      </c>
      <c r="Z78" s="98">
        <f>'[4]Exhibit 2 - 2023'!Z78</f>
        <v>101855</v>
      </c>
      <c r="AA78" s="98">
        <f>'[4]Exhibit 2 - 2023'!AA78</f>
        <v>247154</v>
      </c>
      <c r="AB78" s="98">
        <f>'[4]Exhibit 2 - 2023'!AB78</f>
        <v>349009</v>
      </c>
    </row>
    <row r="79" spans="1:28" s="8" customFormat="1" ht="15" customHeight="1" x14ac:dyDescent="0.3">
      <c r="A79" s="96" t="str">
        <f>'[4]Exhibit 2 - 2023'!A79</f>
        <v xml:space="preserve"> LsrAgy00747</v>
      </c>
      <c r="B79" s="97" t="str">
        <f>'[4]Exhibit 2 - 2023'!B79</f>
        <v>CITY OF BOGALUSA</v>
      </c>
      <c r="C79" s="98">
        <f>'[4]Exhibit 2 - 2023'!C79</f>
        <v>24923</v>
      </c>
      <c r="D79" s="98">
        <f>'[4]Exhibit 2 - 2023'!D79</f>
        <v>11141</v>
      </c>
      <c r="E79" s="93">
        <f>'[4]Exhibit 2 - 2023'!E79</f>
        <v>0.44700000000000001</v>
      </c>
      <c r="F79" s="98">
        <f>'[4]Exhibit 2 - 2023'!F79</f>
        <v>79586</v>
      </c>
      <c r="G79" s="94">
        <f>'[4]Exhibit 2 - 2023'!G79</f>
        <v>1.19E-5</v>
      </c>
      <c r="H79" s="94">
        <f>'[4]Exhibit 2 - 2023'!H79</f>
        <v>1.13E-5</v>
      </c>
      <c r="I79" s="94">
        <f>'[4]Exhibit 2 - 2023'!I79</f>
        <v>5.9999999999999997E-7</v>
      </c>
      <c r="J79" s="98">
        <f>'[4]Exhibit 2 - 2023'!J79</f>
        <v>11981</v>
      </c>
      <c r="K79" s="98">
        <f>'[4]Exhibit 2 - 2023'!K79</f>
        <v>1723</v>
      </c>
      <c r="L79" s="98">
        <f>'[4]Exhibit 2 - 2023'!L79</f>
        <v>0</v>
      </c>
      <c r="M79" s="98">
        <f>'[4]Exhibit 2 - 2023'!M79</f>
        <v>455</v>
      </c>
      <c r="N79" s="98">
        <f>'[4]Exhibit 2 - 2023'!N79</f>
        <v>0</v>
      </c>
      <c r="O79" s="98">
        <f>'[4]Exhibit 2 - 2023'!O79</f>
        <v>0</v>
      </c>
      <c r="P79" s="98">
        <f>'[4]Exhibit 2 - 2023'!P79</f>
        <v>2175</v>
      </c>
      <c r="Q79" s="98">
        <f>'[4]Exhibit 2 - 2023'!Q79</f>
        <v>-2874</v>
      </c>
      <c r="R79" s="98">
        <f>'[4]Exhibit 2 - 2023'!R79</f>
        <v>3920</v>
      </c>
      <c r="S79" s="98">
        <f>'[4]Exhibit 2 - 2023'!S79</f>
        <v>-1043</v>
      </c>
      <c r="T79" s="98">
        <f>'[4]Exhibit 2 - 2023'!T79</f>
        <v>104211</v>
      </c>
      <c r="U79" s="98">
        <f>'[4]Exhibit 2 - 2023'!U79</f>
        <v>58723</v>
      </c>
      <c r="V79" s="98">
        <f>'[4]Exhibit 2 - 2023'!V79</f>
        <v>85349</v>
      </c>
      <c r="W79" s="98">
        <f>'[4]Exhibit 2 - 2023'!W79</f>
        <v>4536</v>
      </c>
      <c r="X79" s="98">
        <f>'[4]Exhibit 2 - 2023'!X79</f>
        <v>0</v>
      </c>
      <c r="Y79" s="98">
        <f>'[4]Exhibit 2 - 2023'!Y79</f>
        <v>460</v>
      </c>
      <c r="Z79" s="98">
        <f>'[4]Exhibit 2 - 2023'!Z79</f>
        <v>4481</v>
      </c>
      <c r="AA79" s="98">
        <f>'[4]Exhibit 2 - 2023'!AA79</f>
        <v>10858</v>
      </c>
      <c r="AB79" s="98">
        <f>'[4]Exhibit 2 - 2023'!AB79</f>
        <v>15339</v>
      </c>
    </row>
    <row r="80" spans="1:28" s="8" customFormat="1" ht="15" customHeight="1" x14ac:dyDescent="0.3">
      <c r="A80" s="96" t="str">
        <f>'[4]Exhibit 2 - 2023'!A80</f>
        <v xml:space="preserve"> LsrAgy00743</v>
      </c>
      <c r="B80" s="97" t="str">
        <f>'[4]Exhibit 2 - 2023'!B80</f>
        <v>CITY OF BOSSIER</v>
      </c>
      <c r="C80" s="98">
        <f>'[4]Exhibit 2 - 2023'!C80</f>
        <v>34788</v>
      </c>
      <c r="D80" s="98">
        <f>'[4]Exhibit 2 - 2023'!D80</f>
        <v>15550</v>
      </c>
      <c r="E80" s="93">
        <f>'[4]Exhibit 2 - 2023'!E80</f>
        <v>0.44700000000000001</v>
      </c>
      <c r="F80" s="98">
        <f>'[4]Exhibit 2 - 2023'!F80</f>
        <v>111046</v>
      </c>
      <c r="G80" s="94">
        <f>'[4]Exhibit 2 - 2023'!G80</f>
        <v>1.66E-5</v>
      </c>
      <c r="H80" s="94">
        <f>'[4]Exhibit 2 - 2023'!H80</f>
        <v>1.77E-5</v>
      </c>
      <c r="I80" s="94">
        <f>'[4]Exhibit 2 - 2023'!I80</f>
        <v>-1.1000000000000001E-6</v>
      </c>
      <c r="J80" s="98">
        <f>'[4]Exhibit 2 - 2023'!J80</f>
        <v>16718</v>
      </c>
      <c r="K80" s="98">
        <f>'[4]Exhibit 2 - 2023'!K80</f>
        <v>2404</v>
      </c>
      <c r="L80" s="98">
        <f>'[4]Exhibit 2 - 2023'!L80</f>
        <v>0</v>
      </c>
      <c r="M80" s="98">
        <f>'[4]Exhibit 2 - 2023'!M80</f>
        <v>635</v>
      </c>
      <c r="N80" s="98">
        <f>'[4]Exhibit 2 - 2023'!N80</f>
        <v>0</v>
      </c>
      <c r="O80" s="98">
        <f>'[4]Exhibit 2 - 2023'!O80</f>
        <v>0</v>
      </c>
      <c r="P80" s="98">
        <f>'[4]Exhibit 2 - 2023'!P80</f>
        <v>3035</v>
      </c>
      <c r="Q80" s="98">
        <f>'[4]Exhibit 2 - 2023'!Q80</f>
        <v>-4010</v>
      </c>
      <c r="R80" s="98">
        <f>'[4]Exhibit 2 - 2023'!R80</f>
        <v>5469</v>
      </c>
      <c r="S80" s="98">
        <f>'[4]Exhibit 2 - 2023'!S80</f>
        <v>-1456</v>
      </c>
      <c r="T80" s="98">
        <f>'[4]Exhibit 2 - 2023'!T80</f>
        <v>145405</v>
      </c>
      <c r="U80" s="98">
        <f>'[4]Exhibit 2 - 2023'!U80</f>
        <v>81936</v>
      </c>
      <c r="V80" s="98">
        <f>'[4]Exhibit 2 - 2023'!V80</f>
        <v>134034</v>
      </c>
      <c r="W80" s="98">
        <f>'[4]Exhibit 2 - 2023'!W80</f>
        <v>-8618</v>
      </c>
      <c r="X80" s="98">
        <f>'[4]Exhibit 2 - 2023'!X80</f>
        <v>0</v>
      </c>
      <c r="Y80" s="98">
        <f>'[4]Exhibit 2 - 2023'!Y80</f>
        <v>-874</v>
      </c>
      <c r="Z80" s="98">
        <f>'[4]Exhibit 2 - 2023'!Z80</f>
        <v>6251</v>
      </c>
      <c r="AA80" s="98">
        <f>'[4]Exhibit 2 - 2023'!AA80</f>
        <v>15152</v>
      </c>
      <c r="AB80" s="98">
        <f>'[4]Exhibit 2 - 2023'!AB80</f>
        <v>21403</v>
      </c>
    </row>
    <row r="81" spans="1:28" s="8" customFormat="1" ht="15" customHeight="1" x14ac:dyDescent="0.3">
      <c r="A81" s="96" t="str">
        <f>'[4]Exhibit 2 - 2023'!A81</f>
        <v xml:space="preserve"> LsrAgy00722</v>
      </c>
      <c r="B81" s="97" t="str">
        <f>'[4]Exhibit 2 - 2023'!B81</f>
        <v>CITY OF BREAUX BRIDGE</v>
      </c>
      <c r="C81" s="98">
        <f>'[4]Exhibit 2 - 2023'!C81</f>
        <v>50278</v>
      </c>
      <c r="D81" s="98">
        <f>'[4]Exhibit 2 - 2023'!D81</f>
        <v>23027</v>
      </c>
      <c r="E81" s="93">
        <f>'[4]Exhibit 2 - 2023'!E81</f>
        <v>0.45800000000000002</v>
      </c>
      <c r="F81" s="98">
        <f>'[4]Exhibit 2 - 2023'!F81</f>
        <v>164460</v>
      </c>
      <c r="G81" s="94">
        <f>'[4]Exhibit 2 - 2023'!G81</f>
        <v>2.4600000000000002E-5</v>
      </c>
      <c r="H81" s="94">
        <f>'[4]Exhibit 2 - 2023'!H81</f>
        <v>3.4000000000000001E-6</v>
      </c>
      <c r="I81" s="94">
        <f>'[4]Exhibit 2 - 2023'!I81</f>
        <v>2.1100000000000001E-5</v>
      </c>
      <c r="J81" s="98">
        <f>'[4]Exhibit 2 - 2023'!J81</f>
        <v>24759</v>
      </c>
      <c r="K81" s="98">
        <f>'[4]Exhibit 2 - 2023'!K81</f>
        <v>3560</v>
      </c>
      <c r="L81" s="98">
        <f>'[4]Exhibit 2 - 2023'!L81</f>
        <v>0</v>
      </c>
      <c r="M81" s="98">
        <f>'[4]Exhibit 2 - 2023'!M81</f>
        <v>940</v>
      </c>
      <c r="N81" s="98">
        <f>'[4]Exhibit 2 - 2023'!N81</f>
        <v>0</v>
      </c>
      <c r="O81" s="98">
        <f>'[4]Exhibit 2 - 2023'!O81</f>
        <v>0</v>
      </c>
      <c r="P81" s="98">
        <f>'[4]Exhibit 2 - 2023'!P81</f>
        <v>4495</v>
      </c>
      <c r="Q81" s="98">
        <f>'[4]Exhibit 2 - 2023'!Q81</f>
        <v>-5939</v>
      </c>
      <c r="R81" s="98">
        <f>'[4]Exhibit 2 - 2023'!R81</f>
        <v>8100</v>
      </c>
      <c r="S81" s="98">
        <f>'[4]Exhibit 2 - 2023'!S81</f>
        <v>-2156</v>
      </c>
      <c r="T81" s="98">
        <f>'[4]Exhibit 2 - 2023'!T81</f>
        <v>215347</v>
      </c>
      <c r="U81" s="98">
        <f>'[4]Exhibit 2 - 2023'!U81</f>
        <v>121348</v>
      </c>
      <c r="V81" s="98">
        <f>'[4]Exhibit 2 - 2023'!V81</f>
        <v>26006</v>
      </c>
      <c r="W81" s="98">
        <f>'[4]Exhibit 2 - 2023'!W81</f>
        <v>159737</v>
      </c>
      <c r="X81" s="98">
        <f>'[4]Exhibit 2 - 2023'!X81</f>
        <v>0</v>
      </c>
      <c r="Y81" s="98">
        <f>'[4]Exhibit 2 - 2023'!Y81</f>
        <v>16206</v>
      </c>
      <c r="Z81" s="98">
        <f>'[4]Exhibit 2 - 2023'!Z81</f>
        <v>9263</v>
      </c>
      <c r="AA81" s="98">
        <f>'[4]Exhibit 2 - 2023'!AA81</f>
        <v>22435</v>
      </c>
      <c r="AB81" s="98">
        <f>'[4]Exhibit 2 - 2023'!AB81</f>
        <v>31698</v>
      </c>
    </row>
    <row r="82" spans="1:28" s="8" customFormat="1" ht="15" customHeight="1" x14ac:dyDescent="0.3">
      <c r="A82" s="96" t="str">
        <f>'[4]Exhibit 2 - 2023'!A82</f>
        <v xml:space="preserve"> LsrAgy00740</v>
      </c>
      <c r="B82" s="97" t="str">
        <f>'[4]Exhibit 2 - 2023'!B82</f>
        <v>CITY OF CROWLEY</v>
      </c>
      <c r="C82" s="98">
        <f>'[4]Exhibit 2 - 2023'!C82</f>
        <v>28529</v>
      </c>
      <c r="D82" s="98">
        <f>'[4]Exhibit 2 - 2023'!D82</f>
        <v>13066</v>
      </c>
      <c r="E82" s="93">
        <f>'[4]Exhibit 2 - 2023'!E82</f>
        <v>0.45800000000000002</v>
      </c>
      <c r="F82" s="98">
        <f>'[4]Exhibit 2 - 2023'!F82</f>
        <v>93308</v>
      </c>
      <c r="G82" s="94">
        <f>'[4]Exhibit 2 - 2023'!G82</f>
        <v>1.3900000000000001E-5</v>
      </c>
      <c r="H82" s="94">
        <f>'[4]Exhibit 2 - 2023'!H82</f>
        <v>1.49E-5</v>
      </c>
      <c r="I82" s="94">
        <f>'[4]Exhibit 2 - 2023'!I82</f>
        <v>-8.9999999999999996E-7</v>
      </c>
      <c r="J82" s="98">
        <f>'[4]Exhibit 2 - 2023'!J82</f>
        <v>14047</v>
      </c>
      <c r="K82" s="98">
        <f>'[4]Exhibit 2 - 2023'!K82</f>
        <v>2020</v>
      </c>
      <c r="L82" s="98">
        <f>'[4]Exhibit 2 - 2023'!L82</f>
        <v>0</v>
      </c>
      <c r="M82" s="98">
        <f>'[4]Exhibit 2 - 2023'!M82</f>
        <v>533</v>
      </c>
      <c r="N82" s="98">
        <f>'[4]Exhibit 2 - 2023'!N82</f>
        <v>0</v>
      </c>
      <c r="O82" s="98">
        <f>'[4]Exhibit 2 - 2023'!O82</f>
        <v>0</v>
      </c>
      <c r="P82" s="98">
        <f>'[4]Exhibit 2 - 2023'!P82</f>
        <v>2550</v>
      </c>
      <c r="Q82" s="98">
        <f>'[4]Exhibit 2 - 2023'!Q82</f>
        <v>-3370</v>
      </c>
      <c r="R82" s="98">
        <f>'[4]Exhibit 2 - 2023'!R82</f>
        <v>4596</v>
      </c>
      <c r="S82" s="98">
        <f>'[4]Exhibit 2 - 2023'!S82</f>
        <v>-1223</v>
      </c>
      <c r="T82" s="98">
        <f>'[4]Exhibit 2 - 2023'!T82</f>
        <v>122179</v>
      </c>
      <c r="U82" s="98">
        <f>'[4]Exhibit 2 - 2023'!U82</f>
        <v>68848</v>
      </c>
      <c r="V82" s="98">
        <f>'[4]Exhibit 2 - 2023'!V82</f>
        <v>112413</v>
      </c>
      <c r="W82" s="98">
        <f>'[4]Exhibit 2 - 2023'!W82</f>
        <v>-7031</v>
      </c>
      <c r="X82" s="98">
        <f>'[4]Exhibit 2 - 2023'!X82</f>
        <v>0</v>
      </c>
      <c r="Y82" s="98">
        <f>'[4]Exhibit 2 - 2023'!Y82</f>
        <v>-713</v>
      </c>
      <c r="Z82" s="98">
        <f>'[4]Exhibit 2 - 2023'!Z82</f>
        <v>5234</v>
      </c>
      <c r="AA82" s="98">
        <f>'[4]Exhibit 2 - 2023'!AA82</f>
        <v>12750</v>
      </c>
      <c r="AB82" s="98">
        <f>'[4]Exhibit 2 - 2023'!AB82</f>
        <v>17984</v>
      </c>
    </row>
    <row r="83" spans="1:28" s="8" customFormat="1" ht="15" customHeight="1" x14ac:dyDescent="0.3">
      <c r="A83" s="96" t="str">
        <f>'[4]Exhibit 2 - 2023'!A83</f>
        <v xml:space="preserve"> LsrAgy00777</v>
      </c>
      <c r="B83" s="97" t="str">
        <f>'[4]Exhibit 2 - 2023'!B83</f>
        <v>CITY OF DENHAM SPRINGS</v>
      </c>
      <c r="C83" s="98">
        <f>'[4]Exhibit 2 - 2023'!C83</f>
        <v>25800</v>
      </c>
      <c r="D83" s="98">
        <f>'[4]Exhibit 2 - 2023'!D83</f>
        <v>11816</v>
      </c>
      <c r="E83" s="93">
        <f>'[4]Exhibit 2 - 2023'!E83</f>
        <v>0.45800000000000002</v>
      </c>
      <c r="F83" s="98">
        <f>'[4]Exhibit 2 - 2023'!F83</f>
        <v>84405</v>
      </c>
      <c r="G83" s="94">
        <f>'[4]Exhibit 2 - 2023'!G83</f>
        <v>1.26E-5</v>
      </c>
      <c r="H83" s="94">
        <f>'[4]Exhibit 2 - 2023'!H83</f>
        <v>0</v>
      </c>
      <c r="I83" s="94">
        <f>'[4]Exhibit 2 - 2023'!I83</f>
        <v>1.26E-5</v>
      </c>
      <c r="J83" s="98">
        <f>'[4]Exhibit 2 - 2023'!J83</f>
        <v>12707</v>
      </c>
      <c r="K83" s="98">
        <f>'[4]Exhibit 2 - 2023'!K83</f>
        <v>1827</v>
      </c>
      <c r="L83" s="98">
        <f>'[4]Exhibit 2 - 2023'!L83</f>
        <v>0</v>
      </c>
      <c r="M83" s="98">
        <f>'[4]Exhibit 2 - 2023'!M83</f>
        <v>483</v>
      </c>
      <c r="N83" s="98">
        <f>'[4]Exhibit 2 - 2023'!N83</f>
        <v>0</v>
      </c>
      <c r="O83" s="98">
        <f>'[4]Exhibit 2 - 2023'!O83</f>
        <v>0</v>
      </c>
      <c r="P83" s="98">
        <f>'[4]Exhibit 2 - 2023'!P83</f>
        <v>2307</v>
      </c>
      <c r="Q83" s="98">
        <f>'[4]Exhibit 2 - 2023'!Q83</f>
        <v>-3048</v>
      </c>
      <c r="R83" s="98">
        <f>'[4]Exhibit 2 - 2023'!R83</f>
        <v>4157</v>
      </c>
      <c r="S83" s="98">
        <f>'[4]Exhibit 2 - 2023'!S83</f>
        <v>-1107</v>
      </c>
      <c r="T83" s="98">
        <f>'[4]Exhibit 2 - 2023'!T83</f>
        <v>110522</v>
      </c>
      <c r="U83" s="98">
        <f>'[4]Exhibit 2 - 2023'!U83</f>
        <v>62279</v>
      </c>
      <c r="V83" s="98">
        <f>'[4]Exhibit 2 - 2023'!V83</f>
        <v>0</v>
      </c>
      <c r="W83" s="98">
        <f>'[4]Exhibit 2 - 2023'!W83</f>
        <v>95328</v>
      </c>
      <c r="X83" s="98">
        <f>'[4]Exhibit 2 - 2023'!X83</f>
        <v>0</v>
      </c>
      <c r="Y83" s="98">
        <f>'[4]Exhibit 2 - 2023'!Y83</f>
        <v>9672</v>
      </c>
      <c r="Z83" s="98">
        <f>'[4]Exhibit 2 - 2023'!Z83</f>
        <v>4744</v>
      </c>
      <c r="AA83" s="98">
        <f>'[4]Exhibit 2 - 2023'!AA83</f>
        <v>11524</v>
      </c>
      <c r="AB83" s="98">
        <f>'[4]Exhibit 2 - 2023'!AB83</f>
        <v>16268</v>
      </c>
    </row>
    <row r="84" spans="1:28" s="8" customFormat="1" ht="15" customHeight="1" x14ac:dyDescent="0.3">
      <c r="A84" s="96" t="str">
        <f>'[4]Exhibit 2 - 2023'!A84</f>
        <v xml:space="preserve"> LsrAgy00721</v>
      </c>
      <c r="B84" s="97" t="str">
        <f>'[4]Exhibit 2 - 2023'!B84</f>
        <v>CITY OF DONALDSONVILLE</v>
      </c>
      <c r="C84" s="98">
        <f>'[4]Exhibit 2 - 2023'!C84</f>
        <v>7110</v>
      </c>
      <c r="D84" s="98">
        <f>'[4]Exhibit 2 - 2023'!D84</f>
        <v>3178</v>
      </c>
      <c r="E84" s="93">
        <f>'[4]Exhibit 2 - 2023'!E84</f>
        <v>0.44700000000000001</v>
      </c>
      <c r="F84" s="98">
        <f>'[4]Exhibit 2 - 2023'!F84</f>
        <v>22691</v>
      </c>
      <c r="G84" s="94">
        <f>'[4]Exhibit 2 - 2023'!G84</f>
        <v>3.4000000000000001E-6</v>
      </c>
      <c r="H84" s="94">
        <f>'[4]Exhibit 2 - 2023'!H84</f>
        <v>3.5999999999999998E-6</v>
      </c>
      <c r="I84" s="94">
        <f>'[4]Exhibit 2 - 2023'!I84</f>
        <v>-1.9999999999999999E-7</v>
      </c>
      <c r="J84" s="98">
        <f>'[4]Exhibit 2 - 2023'!J84</f>
        <v>3416</v>
      </c>
      <c r="K84" s="98">
        <f>'[4]Exhibit 2 - 2023'!K84</f>
        <v>491</v>
      </c>
      <c r="L84" s="98">
        <f>'[4]Exhibit 2 - 2023'!L84</f>
        <v>0</v>
      </c>
      <c r="M84" s="98">
        <f>'[4]Exhibit 2 - 2023'!M84</f>
        <v>130</v>
      </c>
      <c r="N84" s="98">
        <f>'[4]Exhibit 2 - 2023'!N84</f>
        <v>0</v>
      </c>
      <c r="O84" s="98">
        <f>'[4]Exhibit 2 - 2023'!O84</f>
        <v>0</v>
      </c>
      <c r="P84" s="98">
        <f>'[4]Exhibit 2 - 2023'!P84</f>
        <v>620</v>
      </c>
      <c r="Q84" s="98">
        <f>'[4]Exhibit 2 - 2023'!Q84</f>
        <v>-819</v>
      </c>
      <c r="R84" s="98">
        <f>'[4]Exhibit 2 - 2023'!R84</f>
        <v>1118</v>
      </c>
      <c r="S84" s="98">
        <f>'[4]Exhibit 2 - 2023'!S84</f>
        <v>-297</v>
      </c>
      <c r="T84" s="98">
        <f>'[4]Exhibit 2 - 2023'!T84</f>
        <v>29712</v>
      </c>
      <c r="U84" s="98">
        <f>'[4]Exhibit 2 - 2023'!U84</f>
        <v>16743</v>
      </c>
      <c r="V84" s="98">
        <f>'[4]Exhibit 2 - 2023'!V84</f>
        <v>27366</v>
      </c>
      <c r="W84" s="98">
        <f>'[4]Exhibit 2 - 2023'!W84</f>
        <v>-1739</v>
      </c>
      <c r="X84" s="98">
        <f>'[4]Exhibit 2 - 2023'!X84</f>
        <v>0</v>
      </c>
      <c r="Y84" s="98">
        <f>'[4]Exhibit 2 - 2023'!Y84</f>
        <v>-176</v>
      </c>
      <c r="Z84" s="98">
        <f>'[4]Exhibit 2 - 2023'!Z84</f>
        <v>1280</v>
      </c>
      <c r="AA84" s="98">
        <f>'[4]Exhibit 2 - 2023'!AA84</f>
        <v>3093</v>
      </c>
      <c r="AB84" s="98">
        <f>'[4]Exhibit 2 - 2023'!AB84</f>
        <v>4373</v>
      </c>
    </row>
    <row r="85" spans="1:28" s="8" customFormat="1" ht="15" customHeight="1" x14ac:dyDescent="0.3">
      <c r="A85" s="96" t="str">
        <f>'[4]Exhibit 2 - 2023'!A85</f>
        <v xml:space="preserve"> LsrAgy00753</v>
      </c>
      <c r="B85" s="97" t="str">
        <f>'[4]Exhibit 2 - 2023'!B85</f>
        <v>CITY OF EUNICE</v>
      </c>
      <c r="C85" s="98">
        <f>'[4]Exhibit 2 - 2023'!C85</f>
        <v>22212</v>
      </c>
      <c r="D85" s="98">
        <f>'[4]Exhibit 2 - 2023'!D85</f>
        <v>9929</v>
      </c>
      <c r="E85" s="93">
        <f>'[4]Exhibit 2 - 2023'!E85</f>
        <v>0.44700000000000001</v>
      </c>
      <c r="F85" s="98">
        <f>'[4]Exhibit 2 - 2023'!F85</f>
        <v>70884</v>
      </c>
      <c r="G85" s="94">
        <f>'[4]Exhibit 2 - 2023'!G85</f>
        <v>1.06E-5</v>
      </c>
      <c r="H85" s="94">
        <f>'[4]Exhibit 2 - 2023'!H85</f>
        <v>8.8000000000000004E-6</v>
      </c>
      <c r="I85" s="94">
        <f>'[4]Exhibit 2 - 2023'!I85</f>
        <v>1.7999999999999999E-6</v>
      </c>
      <c r="J85" s="98">
        <f>'[4]Exhibit 2 - 2023'!J85</f>
        <v>10671</v>
      </c>
      <c r="K85" s="98">
        <f>'[4]Exhibit 2 - 2023'!K85</f>
        <v>1534</v>
      </c>
      <c r="L85" s="98">
        <f>'[4]Exhibit 2 - 2023'!L85</f>
        <v>0</v>
      </c>
      <c r="M85" s="98">
        <f>'[4]Exhibit 2 - 2023'!M85</f>
        <v>405</v>
      </c>
      <c r="N85" s="98">
        <f>'[4]Exhibit 2 - 2023'!N85</f>
        <v>0</v>
      </c>
      <c r="O85" s="98">
        <f>'[4]Exhibit 2 - 2023'!O85</f>
        <v>0</v>
      </c>
      <c r="P85" s="98">
        <f>'[4]Exhibit 2 - 2023'!P85</f>
        <v>1938</v>
      </c>
      <c r="Q85" s="98">
        <f>'[4]Exhibit 2 - 2023'!Q85</f>
        <v>-2560</v>
      </c>
      <c r="R85" s="98">
        <f>'[4]Exhibit 2 - 2023'!R85</f>
        <v>3491</v>
      </c>
      <c r="S85" s="98">
        <f>'[4]Exhibit 2 - 2023'!S85</f>
        <v>-929</v>
      </c>
      <c r="T85" s="98">
        <f>'[4]Exhibit 2 - 2023'!T85</f>
        <v>92817</v>
      </c>
      <c r="U85" s="98">
        <f>'[4]Exhibit 2 - 2023'!U85</f>
        <v>52303</v>
      </c>
      <c r="V85" s="98">
        <f>'[4]Exhibit 2 - 2023'!V85</f>
        <v>66299</v>
      </c>
      <c r="W85" s="98">
        <f>'[4]Exhibit 2 - 2023'!W85</f>
        <v>13759</v>
      </c>
      <c r="X85" s="98">
        <f>'[4]Exhibit 2 - 2023'!X85</f>
        <v>0</v>
      </c>
      <c r="Y85" s="98">
        <f>'[4]Exhibit 2 - 2023'!Y85</f>
        <v>1396</v>
      </c>
      <c r="Z85" s="98">
        <f>'[4]Exhibit 2 - 2023'!Z85</f>
        <v>3991</v>
      </c>
      <c r="AA85" s="98">
        <f>'[4]Exhibit 2 - 2023'!AA85</f>
        <v>9671</v>
      </c>
      <c r="AB85" s="98">
        <f>'[4]Exhibit 2 - 2023'!AB85</f>
        <v>13662</v>
      </c>
    </row>
    <row r="86" spans="1:28" s="8" customFormat="1" ht="15" customHeight="1" x14ac:dyDescent="0.3">
      <c r="A86" s="96" t="str">
        <f>'[4]Exhibit 2 - 2023'!A86</f>
        <v xml:space="preserve"> LsrAgy00611</v>
      </c>
      <c r="B86" s="97" t="str">
        <f>'[4]Exhibit 2 - 2023'!B86</f>
        <v>CITY OF FRANKLIN</v>
      </c>
      <c r="C86" s="98">
        <f>'[4]Exhibit 2 - 2023'!C86</f>
        <v>19250</v>
      </c>
      <c r="D86" s="98">
        <f>'[4]Exhibit 2 - 2023'!D86</f>
        <v>8605</v>
      </c>
      <c r="E86" s="93">
        <f>'[4]Exhibit 2 - 2023'!E86</f>
        <v>0.44700000000000001</v>
      </c>
      <c r="F86" s="98">
        <f>'[4]Exhibit 2 - 2023'!F86</f>
        <v>61447</v>
      </c>
      <c r="G86" s="94">
        <f>'[4]Exhibit 2 - 2023'!G86</f>
        <v>9.2E-6</v>
      </c>
      <c r="H86" s="94">
        <f>'[4]Exhibit 2 - 2023'!H86</f>
        <v>9.7999999999999993E-6</v>
      </c>
      <c r="I86" s="94">
        <f>'[4]Exhibit 2 - 2023'!I86</f>
        <v>-5.9999999999999997E-7</v>
      </c>
      <c r="J86" s="98">
        <f>'[4]Exhibit 2 - 2023'!J86</f>
        <v>9251</v>
      </c>
      <c r="K86" s="98">
        <f>'[4]Exhibit 2 - 2023'!K86</f>
        <v>1330</v>
      </c>
      <c r="L86" s="98">
        <f>'[4]Exhibit 2 - 2023'!L86</f>
        <v>0</v>
      </c>
      <c r="M86" s="98">
        <f>'[4]Exhibit 2 - 2023'!M86</f>
        <v>351</v>
      </c>
      <c r="N86" s="98">
        <f>'[4]Exhibit 2 - 2023'!N86</f>
        <v>0</v>
      </c>
      <c r="O86" s="98">
        <f>'[4]Exhibit 2 - 2023'!O86</f>
        <v>0</v>
      </c>
      <c r="P86" s="98">
        <f>'[4]Exhibit 2 - 2023'!P86</f>
        <v>1680</v>
      </c>
      <c r="Q86" s="98">
        <f>'[4]Exhibit 2 - 2023'!Q86</f>
        <v>-2219</v>
      </c>
      <c r="R86" s="98">
        <f>'[4]Exhibit 2 - 2023'!R86</f>
        <v>3026</v>
      </c>
      <c r="S86" s="98">
        <f>'[4]Exhibit 2 - 2023'!S86</f>
        <v>-806</v>
      </c>
      <c r="T86" s="98">
        <f>'[4]Exhibit 2 - 2023'!T86</f>
        <v>80459</v>
      </c>
      <c r="U86" s="98">
        <f>'[4]Exhibit 2 - 2023'!U86</f>
        <v>45339</v>
      </c>
      <c r="V86" s="98">
        <f>'[4]Exhibit 2 - 2023'!V86</f>
        <v>74161</v>
      </c>
      <c r="W86" s="98">
        <f>'[4]Exhibit 2 - 2023'!W86</f>
        <v>-4763</v>
      </c>
      <c r="X86" s="98">
        <f>'[4]Exhibit 2 - 2023'!X86</f>
        <v>0</v>
      </c>
      <c r="Y86" s="98">
        <f>'[4]Exhibit 2 - 2023'!Y86</f>
        <v>-483</v>
      </c>
      <c r="Z86" s="98">
        <f>'[4]Exhibit 2 - 2023'!Z86</f>
        <v>3464</v>
      </c>
      <c r="AA86" s="98">
        <f>'[4]Exhibit 2 - 2023'!AA86</f>
        <v>8379</v>
      </c>
      <c r="AB86" s="98">
        <f>'[4]Exhibit 2 - 2023'!AB86</f>
        <v>11843</v>
      </c>
    </row>
    <row r="87" spans="1:28" s="8" customFormat="1" ht="15" customHeight="1" x14ac:dyDescent="0.3">
      <c r="A87" s="96" t="str">
        <f>'[4]Exhibit 2 - 2023'!A87</f>
        <v xml:space="preserve"> LsrAgy00719</v>
      </c>
      <c r="B87" s="97" t="str">
        <f>'[4]Exhibit 2 - 2023'!B87</f>
        <v>CITY OF GONZALES</v>
      </c>
      <c r="C87" s="98">
        <f>'[4]Exhibit 2 - 2023'!C87</f>
        <v>7110</v>
      </c>
      <c r="D87" s="98">
        <f>'[4]Exhibit 2 - 2023'!D87</f>
        <v>3178</v>
      </c>
      <c r="E87" s="93">
        <f>'[4]Exhibit 2 - 2023'!E87</f>
        <v>0.44700000000000001</v>
      </c>
      <c r="F87" s="98">
        <f>'[4]Exhibit 2 - 2023'!F87</f>
        <v>22691</v>
      </c>
      <c r="G87" s="94">
        <f>'[4]Exhibit 2 - 2023'!G87</f>
        <v>3.4000000000000001E-6</v>
      </c>
      <c r="H87" s="94">
        <f>'[4]Exhibit 2 - 2023'!H87</f>
        <v>3.5999999999999998E-6</v>
      </c>
      <c r="I87" s="94">
        <f>'[4]Exhibit 2 - 2023'!I87</f>
        <v>-1.9999999999999999E-7</v>
      </c>
      <c r="J87" s="98">
        <f>'[4]Exhibit 2 - 2023'!J87</f>
        <v>3416</v>
      </c>
      <c r="K87" s="98">
        <f>'[4]Exhibit 2 - 2023'!K87</f>
        <v>491</v>
      </c>
      <c r="L87" s="98">
        <f>'[4]Exhibit 2 - 2023'!L87</f>
        <v>0</v>
      </c>
      <c r="M87" s="98">
        <f>'[4]Exhibit 2 - 2023'!M87</f>
        <v>130</v>
      </c>
      <c r="N87" s="98">
        <f>'[4]Exhibit 2 - 2023'!N87</f>
        <v>0</v>
      </c>
      <c r="O87" s="98">
        <f>'[4]Exhibit 2 - 2023'!O87</f>
        <v>0</v>
      </c>
      <c r="P87" s="98">
        <f>'[4]Exhibit 2 - 2023'!P87</f>
        <v>620</v>
      </c>
      <c r="Q87" s="98">
        <f>'[4]Exhibit 2 - 2023'!Q87</f>
        <v>-819</v>
      </c>
      <c r="R87" s="98">
        <f>'[4]Exhibit 2 - 2023'!R87</f>
        <v>1118</v>
      </c>
      <c r="S87" s="98">
        <f>'[4]Exhibit 2 - 2023'!S87</f>
        <v>-297</v>
      </c>
      <c r="T87" s="98">
        <f>'[4]Exhibit 2 - 2023'!T87</f>
        <v>29712</v>
      </c>
      <c r="U87" s="98">
        <f>'[4]Exhibit 2 - 2023'!U87</f>
        <v>16743</v>
      </c>
      <c r="V87" s="98">
        <f>'[4]Exhibit 2 - 2023'!V87</f>
        <v>27366</v>
      </c>
      <c r="W87" s="98">
        <f>'[4]Exhibit 2 - 2023'!W87</f>
        <v>-1739</v>
      </c>
      <c r="X87" s="98">
        <f>'[4]Exhibit 2 - 2023'!X87</f>
        <v>0</v>
      </c>
      <c r="Y87" s="98">
        <f>'[4]Exhibit 2 - 2023'!Y87</f>
        <v>-176</v>
      </c>
      <c r="Z87" s="98">
        <f>'[4]Exhibit 2 - 2023'!Z87</f>
        <v>1280</v>
      </c>
      <c r="AA87" s="98">
        <f>'[4]Exhibit 2 - 2023'!AA87</f>
        <v>3093</v>
      </c>
      <c r="AB87" s="98">
        <f>'[4]Exhibit 2 - 2023'!AB87</f>
        <v>4373</v>
      </c>
    </row>
    <row r="88" spans="1:28" s="8" customFormat="1" ht="15" customHeight="1" x14ac:dyDescent="0.3">
      <c r="A88" s="96" t="str">
        <f>'[4]Exhibit 2 - 2023'!A88</f>
        <v xml:space="preserve"> LsrAgy00708</v>
      </c>
      <c r="B88" s="97" t="str">
        <f>'[4]Exhibit 2 - 2023'!B88</f>
        <v>CITY OF JEANERETTE</v>
      </c>
      <c r="C88" s="98">
        <f>'[4]Exhibit 2 - 2023'!C88</f>
        <v>19838</v>
      </c>
      <c r="D88" s="98">
        <f>'[4]Exhibit 2 - 2023'!D88</f>
        <v>8867</v>
      </c>
      <c r="E88" s="93">
        <f>'[4]Exhibit 2 - 2023'!E88</f>
        <v>0.44700000000000001</v>
      </c>
      <c r="F88" s="98">
        <f>'[4]Exhibit 2 - 2023'!F88</f>
        <v>63321</v>
      </c>
      <c r="G88" s="94">
        <f>'[4]Exhibit 2 - 2023'!G88</f>
        <v>9.5000000000000005E-6</v>
      </c>
      <c r="H88" s="94">
        <f>'[4]Exhibit 2 - 2023'!H88</f>
        <v>1.01E-5</v>
      </c>
      <c r="I88" s="94">
        <f>'[4]Exhibit 2 - 2023'!I88</f>
        <v>-6.9999999999999997E-7</v>
      </c>
      <c r="J88" s="98">
        <f>'[4]Exhibit 2 - 2023'!J88</f>
        <v>9533</v>
      </c>
      <c r="K88" s="98">
        <f>'[4]Exhibit 2 - 2023'!K88</f>
        <v>1371</v>
      </c>
      <c r="L88" s="98">
        <f>'[4]Exhibit 2 - 2023'!L88</f>
        <v>0</v>
      </c>
      <c r="M88" s="98">
        <f>'[4]Exhibit 2 - 2023'!M88</f>
        <v>362</v>
      </c>
      <c r="N88" s="98">
        <f>'[4]Exhibit 2 - 2023'!N88</f>
        <v>0</v>
      </c>
      <c r="O88" s="98">
        <f>'[4]Exhibit 2 - 2023'!O88</f>
        <v>0</v>
      </c>
      <c r="P88" s="98">
        <f>'[4]Exhibit 2 - 2023'!P88</f>
        <v>1731</v>
      </c>
      <c r="Q88" s="98">
        <f>'[4]Exhibit 2 - 2023'!Q88</f>
        <v>-2287</v>
      </c>
      <c r="R88" s="98">
        <f>'[4]Exhibit 2 - 2023'!R88</f>
        <v>3119</v>
      </c>
      <c r="S88" s="98">
        <f>'[4]Exhibit 2 - 2023'!S88</f>
        <v>-830</v>
      </c>
      <c r="T88" s="98">
        <f>'[4]Exhibit 2 - 2023'!T88</f>
        <v>82913</v>
      </c>
      <c r="U88" s="98">
        <f>'[4]Exhibit 2 - 2023'!U88</f>
        <v>46722</v>
      </c>
      <c r="V88" s="98">
        <f>'[4]Exhibit 2 - 2023'!V88</f>
        <v>76429</v>
      </c>
      <c r="W88" s="98">
        <f>'[4]Exhibit 2 - 2023'!W88</f>
        <v>-4914</v>
      </c>
      <c r="X88" s="98">
        <f>'[4]Exhibit 2 - 2023'!X88</f>
        <v>0</v>
      </c>
      <c r="Y88" s="98">
        <f>'[4]Exhibit 2 - 2023'!Y88</f>
        <v>-499</v>
      </c>
      <c r="Z88" s="98">
        <f>'[4]Exhibit 2 - 2023'!Z88</f>
        <v>3577</v>
      </c>
      <c r="AA88" s="98">
        <f>'[4]Exhibit 2 - 2023'!AA88</f>
        <v>8627</v>
      </c>
      <c r="AB88" s="98">
        <f>'[4]Exhibit 2 - 2023'!AB88</f>
        <v>12204</v>
      </c>
    </row>
    <row r="89" spans="1:28" s="8" customFormat="1" ht="15" customHeight="1" x14ac:dyDescent="0.3">
      <c r="A89" s="96" t="str">
        <f>'[4]Exhibit 2 - 2023'!A89</f>
        <v xml:space="preserve"> LsrAgy00744</v>
      </c>
      <c r="B89" s="97" t="str">
        <f>'[4]Exhibit 2 - 2023'!B89</f>
        <v>CITY OF JENNINGS</v>
      </c>
      <c r="C89" s="98">
        <f>'[4]Exhibit 2 - 2023'!C89</f>
        <v>5307</v>
      </c>
      <c r="D89" s="98">
        <f>'[4]Exhibit 2 - 2023'!D89</f>
        <v>2431</v>
      </c>
      <c r="E89" s="93">
        <f>'[4]Exhibit 2 - 2023'!E89</f>
        <v>0.45800000000000002</v>
      </c>
      <c r="F89" s="98">
        <f>'[4]Exhibit 2 - 2023'!F89</f>
        <v>17336</v>
      </c>
      <c r="G89" s="94">
        <f>'[4]Exhibit 2 - 2023'!G89</f>
        <v>2.6000000000000001E-6</v>
      </c>
      <c r="H89" s="94">
        <f>'[4]Exhibit 2 - 2023'!H89</f>
        <v>3.0000000000000001E-6</v>
      </c>
      <c r="I89" s="94">
        <f>'[4]Exhibit 2 - 2023'!I89</f>
        <v>-3.9999999999999998E-7</v>
      </c>
      <c r="J89" s="98">
        <f>'[4]Exhibit 2 - 2023'!J89</f>
        <v>2610</v>
      </c>
      <c r="K89" s="98">
        <f>'[4]Exhibit 2 - 2023'!K89</f>
        <v>375</v>
      </c>
      <c r="L89" s="98">
        <f>'[4]Exhibit 2 - 2023'!L89</f>
        <v>0</v>
      </c>
      <c r="M89" s="98">
        <f>'[4]Exhibit 2 - 2023'!M89</f>
        <v>99</v>
      </c>
      <c r="N89" s="98">
        <f>'[4]Exhibit 2 - 2023'!N89</f>
        <v>0</v>
      </c>
      <c r="O89" s="98">
        <f>'[4]Exhibit 2 - 2023'!O89</f>
        <v>0</v>
      </c>
      <c r="P89" s="98">
        <f>'[4]Exhibit 2 - 2023'!P89</f>
        <v>474</v>
      </c>
      <c r="Q89" s="98">
        <f>'[4]Exhibit 2 - 2023'!Q89</f>
        <v>-626</v>
      </c>
      <c r="R89" s="98">
        <f>'[4]Exhibit 2 - 2023'!R89</f>
        <v>854</v>
      </c>
      <c r="S89" s="98">
        <f>'[4]Exhibit 2 - 2023'!S89</f>
        <v>-227</v>
      </c>
      <c r="T89" s="98">
        <f>'[4]Exhibit 2 - 2023'!T89</f>
        <v>22700</v>
      </c>
      <c r="U89" s="98">
        <f>'[4]Exhibit 2 - 2023'!U89</f>
        <v>12792</v>
      </c>
      <c r="V89" s="98">
        <f>'[4]Exhibit 2 - 2023'!V89</f>
        <v>22528</v>
      </c>
      <c r="W89" s="98">
        <f>'[4]Exhibit 2 - 2023'!W89</f>
        <v>-2948</v>
      </c>
      <c r="X89" s="98">
        <f>'[4]Exhibit 2 - 2023'!X89</f>
        <v>0</v>
      </c>
      <c r="Y89" s="98">
        <f>'[4]Exhibit 2 - 2023'!Y89</f>
        <v>-299</v>
      </c>
      <c r="Z89" s="98">
        <f>'[4]Exhibit 2 - 2023'!Z89</f>
        <v>979</v>
      </c>
      <c r="AA89" s="98">
        <f>'[4]Exhibit 2 - 2023'!AA89</f>
        <v>2362</v>
      </c>
      <c r="AB89" s="98">
        <f>'[4]Exhibit 2 - 2023'!AB89</f>
        <v>3341</v>
      </c>
    </row>
    <row r="90" spans="1:28" s="8" customFormat="1" ht="15" customHeight="1" x14ac:dyDescent="0.3">
      <c r="A90" s="96" t="str">
        <f>'[4]Exhibit 2 - 2023'!A90</f>
        <v xml:space="preserve"> LsrAgy00730</v>
      </c>
      <c r="B90" s="97" t="str">
        <f>'[4]Exhibit 2 - 2023'!B90</f>
        <v>CITY OF KAPLAN</v>
      </c>
      <c r="C90" s="98">
        <f>'[4]Exhibit 2 - 2023'!C90</f>
        <v>23503</v>
      </c>
      <c r="D90" s="98">
        <f>'[4]Exhibit 2 - 2023'!D90</f>
        <v>10764</v>
      </c>
      <c r="E90" s="93">
        <f>'[4]Exhibit 2 - 2023'!E90</f>
        <v>0.45800000000000002</v>
      </c>
      <c r="F90" s="98">
        <f>'[4]Exhibit 2 - 2023'!F90</f>
        <v>76842</v>
      </c>
      <c r="G90" s="94">
        <f>'[4]Exhibit 2 - 2023'!G90</f>
        <v>1.15E-5</v>
      </c>
      <c r="H90" s="94">
        <f>'[4]Exhibit 2 - 2023'!H90</f>
        <v>1.0900000000000001E-5</v>
      </c>
      <c r="I90" s="94">
        <f>'[4]Exhibit 2 - 2023'!I90</f>
        <v>5.9999999999999997E-7</v>
      </c>
      <c r="J90" s="98">
        <f>'[4]Exhibit 2 - 2023'!J90</f>
        <v>11568</v>
      </c>
      <c r="K90" s="98">
        <f>'[4]Exhibit 2 - 2023'!K90</f>
        <v>1663</v>
      </c>
      <c r="L90" s="98">
        <f>'[4]Exhibit 2 - 2023'!L90</f>
        <v>0</v>
      </c>
      <c r="M90" s="98">
        <f>'[4]Exhibit 2 - 2023'!M90</f>
        <v>439</v>
      </c>
      <c r="N90" s="98">
        <f>'[4]Exhibit 2 - 2023'!N90</f>
        <v>0</v>
      </c>
      <c r="O90" s="98">
        <f>'[4]Exhibit 2 - 2023'!O90</f>
        <v>0</v>
      </c>
      <c r="P90" s="98">
        <f>'[4]Exhibit 2 - 2023'!P90</f>
        <v>2100</v>
      </c>
      <c r="Q90" s="98">
        <f>'[4]Exhibit 2 - 2023'!Q90</f>
        <v>-2775</v>
      </c>
      <c r="R90" s="98">
        <f>'[4]Exhibit 2 - 2023'!R90</f>
        <v>3785</v>
      </c>
      <c r="S90" s="98">
        <f>'[4]Exhibit 2 - 2023'!S90</f>
        <v>-1007</v>
      </c>
      <c r="T90" s="98">
        <f>'[4]Exhibit 2 - 2023'!T90</f>
        <v>100618</v>
      </c>
      <c r="U90" s="98">
        <f>'[4]Exhibit 2 - 2023'!U90</f>
        <v>56698</v>
      </c>
      <c r="V90" s="98">
        <f>'[4]Exhibit 2 - 2023'!V90</f>
        <v>82477</v>
      </c>
      <c r="W90" s="98">
        <f>'[4]Exhibit 2 - 2023'!W90</f>
        <v>4309</v>
      </c>
      <c r="X90" s="98">
        <f>'[4]Exhibit 2 - 2023'!X90</f>
        <v>0</v>
      </c>
      <c r="Y90" s="98">
        <f>'[4]Exhibit 2 - 2023'!Y90</f>
        <v>437</v>
      </c>
      <c r="Z90" s="98">
        <f>'[4]Exhibit 2 - 2023'!Z90</f>
        <v>4330</v>
      </c>
      <c r="AA90" s="98">
        <f>'[4]Exhibit 2 - 2023'!AA90</f>
        <v>10480</v>
      </c>
      <c r="AB90" s="98">
        <f>'[4]Exhibit 2 - 2023'!AB90</f>
        <v>14810</v>
      </c>
    </row>
    <row r="91" spans="1:28" s="8" customFormat="1" ht="15" customHeight="1" x14ac:dyDescent="0.3">
      <c r="A91" s="96" t="str">
        <f>'[4]Exhibit 2 - 2023'!A91</f>
        <v xml:space="preserve"> LsrAgy00769</v>
      </c>
      <c r="B91" s="97" t="str">
        <f>'[4]Exhibit 2 - 2023'!B91</f>
        <v>CITY OF LAKE CHARLES</v>
      </c>
      <c r="C91" s="98">
        <f>'[4]Exhibit 2 - 2023'!C91</f>
        <v>34344</v>
      </c>
      <c r="D91" s="98">
        <f>'[4]Exhibit 2 - 2023'!D91</f>
        <v>15352</v>
      </c>
      <c r="E91" s="93">
        <f>'[4]Exhibit 2 - 2023'!E91</f>
        <v>0.44700000000000001</v>
      </c>
      <c r="F91" s="98">
        <f>'[4]Exhibit 2 - 2023'!F91</f>
        <v>109640</v>
      </c>
      <c r="G91" s="94">
        <f>'[4]Exhibit 2 - 2023'!G91</f>
        <v>1.6399999999999999E-5</v>
      </c>
      <c r="H91" s="94">
        <f>'[4]Exhibit 2 - 2023'!H91</f>
        <v>1.7499999999999998E-5</v>
      </c>
      <c r="I91" s="94">
        <f>'[4]Exhibit 2 - 2023'!I91</f>
        <v>-1.1000000000000001E-6</v>
      </c>
      <c r="J91" s="98">
        <f>'[4]Exhibit 2 - 2023'!J91</f>
        <v>16506</v>
      </c>
      <c r="K91" s="98">
        <f>'[4]Exhibit 2 - 2023'!K91</f>
        <v>2373</v>
      </c>
      <c r="L91" s="98">
        <f>'[4]Exhibit 2 - 2023'!L91</f>
        <v>0</v>
      </c>
      <c r="M91" s="98">
        <f>'[4]Exhibit 2 - 2023'!M91</f>
        <v>627</v>
      </c>
      <c r="N91" s="98">
        <f>'[4]Exhibit 2 - 2023'!N91</f>
        <v>0</v>
      </c>
      <c r="O91" s="98">
        <f>'[4]Exhibit 2 - 2023'!O91</f>
        <v>0</v>
      </c>
      <c r="P91" s="98">
        <f>'[4]Exhibit 2 - 2023'!P91</f>
        <v>2997</v>
      </c>
      <c r="Q91" s="98">
        <f>'[4]Exhibit 2 - 2023'!Q91</f>
        <v>-3959</v>
      </c>
      <c r="R91" s="98">
        <f>'[4]Exhibit 2 - 2023'!R91</f>
        <v>5400</v>
      </c>
      <c r="S91" s="98">
        <f>'[4]Exhibit 2 - 2023'!S91</f>
        <v>-1437</v>
      </c>
      <c r="T91" s="98">
        <f>'[4]Exhibit 2 - 2023'!T91</f>
        <v>143565</v>
      </c>
      <c r="U91" s="98">
        <f>'[4]Exhibit 2 - 2023'!U91</f>
        <v>80899</v>
      </c>
      <c r="V91" s="98">
        <f>'[4]Exhibit 2 - 2023'!V91</f>
        <v>132295</v>
      </c>
      <c r="W91" s="98">
        <f>'[4]Exhibit 2 - 2023'!W91</f>
        <v>-8467</v>
      </c>
      <c r="X91" s="98">
        <f>'[4]Exhibit 2 - 2023'!X91</f>
        <v>0</v>
      </c>
      <c r="Y91" s="98">
        <f>'[4]Exhibit 2 - 2023'!Y91</f>
        <v>-859</v>
      </c>
      <c r="Z91" s="98">
        <f>'[4]Exhibit 2 - 2023'!Z91</f>
        <v>6175</v>
      </c>
      <c r="AA91" s="98">
        <f>'[4]Exhibit 2 - 2023'!AA91</f>
        <v>14957</v>
      </c>
      <c r="AB91" s="98">
        <f>'[4]Exhibit 2 - 2023'!AB91</f>
        <v>21132</v>
      </c>
    </row>
    <row r="92" spans="1:28" s="8" customFormat="1" ht="15" customHeight="1" x14ac:dyDescent="0.3">
      <c r="A92" s="96" t="str">
        <f>'[4]Exhibit 2 - 2023'!A92</f>
        <v xml:space="preserve"> LsrAgy00956</v>
      </c>
      <c r="B92" s="97" t="str">
        <f>'[4]Exhibit 2 - 2023'!B92</f>
        <v>CITY OF MANDEVILLE</v>
      </c>
      <c r="C92" s="98">
        <f>'[4]Exhibit 2 - 2023'!C92</f>
        <v>50429</v>
      </c>
      <c r="D92" s="98">
        <f>'[4]Exhibit 2 - 2023'!D92</f>
        <v>26778</v>
      </c>
      <c r="E92" s="93">
        <f>'[4]Exhibit 2 - 2023'!E92</f>
        <v>0.53100000000000003</v>
      </c>
      <c r="F92" s="98">
        <f>'[4]Exhibit 2 - 2023'!F92</f>
        <v>191234</v>
      </c>
      <c r="G92" s="94">
        <f>'[4]Exhibit 2 - 2023'!G92</f>
        <v>2.8600000000000001E-5</v>
      </c>
      <c r="H92" s="94">
        <f>'[4]Exhibit 2 - 2023'!H92</f>
        <v>0</v>
      </c>
      <c r="I92" s="94">
        <f>'[4]Exhibit 2 - 2023'!I92</f>
        <v>2.8600000000000001E-5</v>
      </c>
      <c r="J92" s="98">
        <f>'[4]Exhibit 2 - 2023'!J92</f>
        <v>28790</v>
      </c>
      <c r="K92" s="98">
        <f>'[4]Exhibit 2 - 2023'!K92</f>
        <v>4140</v>
      </c>
      <c r="L92" s="98">
        <f>'[4]Exhibit 2 - 2023'!L92</f>
        <v>0</v>
      </c>
      <c r="M92" s="98">
        <f>'[4]Exhibit 2 - 2023'!M92</f>
        <v>1093</v>
      </c>
      <c r="N92" s="98">
        <f>'[4]Exhibit 2 - 2023'!N92</f>
        <v>0</v>
      </c>
      <c r="O92" s="98">
        <f>'[4]Exhibit 2 - 2023'!O92</f>
        <v>0</v>
      </c>
      <c r="P92" s="98">
        <f>'[4]Exhibit 2 - 2023'!P92</f>
        <v>5227</v>
      </c>
      <c r="Q92" s="98">
        <f>'[4]Exhibit 2 - 2023'!Q92</f>
        <v>-6906</v>
      </c>
      <c r="R92" s="98">
        <f>'[4]Exhibit 2 - 2023'!R92</f>
        <v>9419</v>
      </c>
      <c r="S92" s="98">
        <f>'[4]Exhibit 2 - 2023'!S92</f>
        <v>-2507</v>
      </c>
      <c r="T92" s="98">
        <f>'[4]Exhibit 2 - 2023'!T92</f>
        <v>250405</v>
      </c>
      <c r="U92" s="98">
        <f>'[4]Exhibit 2 - 2023'!U92</f>
        <v>141104</v>
      </c>
      <c r="V92" s="98">
        <f>'[4]Exhibit 2 - 2023'!V92</f>
        <v>0</v>
      </c>
      <c r="W92" s="98">
        <f>'[4]Exhibit 2 - 2023'!W92</f>
        <v>215982</v>
      </c>
      <c r="X92" s="98">
        <f>'[4]Exhibit 2 - 2023'!X92</f>
        <v>0</v>
      </c>
      <c r="Y92" s="98">
        <f>'[4]Exhibit 2 - 2023'!Y92</f>
        <v>21912</v>
      </c>
      <c r="Z92" s="98">
        <f>'[4]Exhibit 2 - 2023'!Z92</f>
        <v>10769</v>
      </c>
      <c r="AA92" s="98">
        <f>'[4]Exhibit 2 - 2023'!AA92</f>
        <v>26089</v>
      </c>
      <c r="AB92" s="98">
        <f>'[4]Exhibit 2 - 2023'!AB92</f>
        <v>36858</v>
      </c>
    </row>
    <row r="93" spans="1:28" s="8" customFormat="1" ht="15" customHeight="1" x14ac:dyDescent="0.3">
      <c r="A93" s="96" t="str">
        <f>'[4]Exhibit 2 - 2023'!A93</f>
        <v xml:space="preserve"> LsrAgy00712</v>
      </c>
      <c r="B93" s="97" t="str">
        <f>'[4]Exhibit 2 - 2023'!B93</f>
        <v>CITY OF MARKSVILLE</v>
      </c>
      <c r="C93" s="98">
        <f>'[4]Exhibit 2 - 2023'!C93</f>
        <v>12362</v>
      </c>
      <c r="D93" s="98">
        <f>'[4]Exhibit 2 - 2023'!D93</f>
        <v>5662</v>
      </c>
      <c r="E93" s="93">
        <f>'[4]Exhibit 2 - 2023'!E93</f>
        <v>0.45800000000000002</v>
      </c>
      <c r="F93" s="98">
        <f>'[4]Exhibit 2 - 2023'!F93</f>
        <v>40429</v>
      </c>
      <c r="G93" s="94">
        <f>'[4]Exhibit 2 - 2023'!G93</f>
        <v>6.0000000000000002E-6</v>
      </c>
      <c r="H93" s="94">
        <f>'[4]Exhibit 2 - 2023'!H93</f>
        <v>6.3999999999999997E-6</v>
      </c>
      <c r="I93" s="94">
        <f>'[4]Exhibit 2 - 2023'!I93</f>
        <v>-3.9999999999999998E-7</v>
      </c>
      <c r="J93" s="98">
        <f>'[4]Exhibit 2 - 2023'!J93</f>
        <v>6086</v>
      </c>
      <c r="K93" s="98">
        <f>'[4]Exhibit 2 - 2023'!K93</f>
        <v>875</v>
      </c>
      <c r="L93" s="98">
        <f>'[4]Exhibit 2 - 2023'!L93</f>
        <v>0</v>
      </c>
      <c r="M93" s="98">
        <f>'[4]Exhibit 2 - 2023'!M93</f>
        <v>231</v>
      </c>
      <c r="N93" s="98">
        <f>'[4]Exhibit 2 - 2023'!N93</f>
        <v>0</v>
      </c>
      <c r="O93" s="98">
        <f>'[4]Exhibit 2 - 2023'!O93</f>
        <v>0</v>
      </c>
      <c r="P93" s="98">
        <f>'[4]Exhibit 2 - 2023'!P93</f>
        <v>1105</v>
      </c>
      <c r="Q93" s="98">
        <f>'[4]Exhibit 2 - 2023'!Q93</f>
        <v>-1460</v>
      </c>
      <c r="R93" s="98">
        <f>'[4]Exhibit 2 - 2023'!R93</f>
        <v>1991</v>
      </c>
      <c r="S93" s="98">
        <f>'[4]Exhibit 2 - 2023'!S93</f>
        <v>-530</v>
      </c>
      <c r="T93" s="98">
        <f>'[4]Exhibit 2 - 2023'!T93</f>
        <v>52938</v>
      </c>
      <c r="U93" s="98">
        <f>'[4]Exhibit 2 - 2023'!U93</f>
        <v>29831</v>
      </c>
      <c r="V93" s="98">
        <f>'[4]Exhibit 2 - 2023'!V93</f>
        <v>48685</v>
      </c>
      <c r="W93" s="98">
        <f>'[4]Exhibit 2 - 2023'!W93</f>
        <v>-3024</v>
      </c>
      <c r="X93" s="98">
        <f>'[4]Exhibit 2 - 2023'!X93</f>
        <v>0</v>
      </c>
      <c r="Y93" s="98">
        <f>'[4]Exhibit 2 - 2023'!Y93</f>
        <v>-307</v>
      </c>
      <c r="Z93" s="98">
        <f>'[4]Exhibit 2 - 2023'!Z93</f>
        <v>2259</v>
      </c>
      <c r="AA93" s="98">
        <f>'[4]Exhibit 2 - 2023'!AA93</f>
        <v>5533</v>
      </c>
      <c r="AB93" s="98">
        <f>'[4]Exhibit 2 - 2023'!AB93</f>
        <v>7792</v>
      </c>
    </row>
    <row r="94" spans="1:28" s="8" customFormat="1" ht="15" customHeight="1" x14ac:dyDescent="0.3">
      <c r="A94" s="96" t="str">
        <f>'[4]Exhibit 2 - 2023'!A94</f>
        <v xml:space="preserve"> LsrAgy00770</v>
      </c>
      <c r="B94" s="97" t="str">
        <f>'[4]Exhibit 2 - 2023'!B94</f>
        <v>CITY OF MINDEN</v>
      </c>
      <c r="C94" s="98">
        <f>'[4]Exhibit 2 - 2023'!C94</f>
        <v>5538</v>
      </c>
      <c r="D94" s="98">
        <f>'[4]Exhibit 2 - 2023'!D94</f>
        <v>2476</v>
      </c>
      <c r="E94" s="93">
        <f>'[4]Exhibit 2 - 2023'!E94</f>
        <v>0.44700000000000001</v>
      </c>
      <c r="F94" s="98">
        <f>'[4]Exhibit 2 - 2023'!F94</f>
        <v>17671</v>
      </c>
      <c r="G94" s="94">
        <f>'[4]Exhibit 2 - 2023'!G94</f>
        <v>2.6000000000000001E-6</v>
      </c>
      <c r="H94" s="94">
        <f>'[4]Exhibit 2 - 2023'!H94</f>
        <v>2.7999999999999999E-6</v>
      </c>
      <c r="I94" s="94">
        <f>'[4]Exhibit 2 - 2023'!I94</f>
        <v>-1.9999999999999999E-7</v>
      </c>
      <c r="J94" s="98">
        <f>'[4]Exhibit 2 - 2023'!J94</f>
        <v>2660</v>
      </c>
      <c r="K94" s="98">
        <f>'[4]Exhibit 2 - 2023'!K94</f>
        <v>383</v>
      </c>
      <c r="L94" s="98">
        <f>'[4]Exhibit 2 - 2023'!L94</f>
        <v>0</v>
      </c>
      <c r="M94" s="98">
        <f>'[4]Exhibit 2 - 2023'!M94</f>
        <v>101</v>
      </c>
      <c r="N94" s="98">
        <f>'[4]Exhibit 2 - 2023'!N94</f>
        <v>0</v>
      </c>
      <c r="O94" s="98">
        <f>'[4]Exhibit 2 - 2023'!O94</f>
        <v>0</v>
      </c>
      <c r="P94" s="98">
        <f>'[4]Exhibit 2 - 2023'!P94</f>
        <v>483</v>
      </c>
      <c r="Q94" s="98">
        <f>'[4]Exhibit 2 - 2023'!Q94</f>
        <v>-638</v>
      </c>
      <c r="R94" s="98">
        <f>'[4]Exhibit 2 - 2023'!R94</f>
        <v>870</v>
      </c>
      <c r="S94" s="98">
        <f>'[4]Exhibit 2 - 2023'!S94</f>
        <v>-232</v>
      </c>
      <c r="T94" s="98">
        <f>'[4]Exhibit 2 - 2023'!T94</f>
        <v>23139</v>
      </c>
      <c r="U94" s="98">
        <f>'[4]Exhibit 2 - 2023'!U94</f>
        <v>13039</v>
      </c>
      <c r="V94" s="98">
        <f>'[4]Exhibit 2 - 2023'!V94</f>
        <v>21318</v>
      </c>
      <c r="W94" s="98">
        <f>'[4]Exhibit 2 - 2023'!W94</f>
        <v>-1361</v>
      </c>
      <c r="X94" s="98">
        <f>'[4]Exhibit 2 - 2023'!X94</f>
        <v>0</v>
      </c>
      <c r="Y94" s="98">
        <f>'[4]Exhibit 2 - 2023'!Y94</f>
        <v>-138</v>
      </c>
      <c r="Z94" s="98">
        <f>'[4]Exhibit 2 - 2023'!Z94</f>
        <v>979</v>
      </c>
      <c r="AA94" s="98">
        <f>'[4]Exhibit 2 - 2023'!AA94</f>
        <v>2427</v>
      </c>
      <c r="AB94" s="98">
        <f>'[4]Exhibit 2 - 2023'!AB94</f>
        <v>3406</v>
      </c>
    </row>
    <row r="95" spans="1:28" s="8" customFormat="1" ht="15" customHeight="1" x14ac:dyDescent="0.3">
      <c r="A95" s="96" t="str">
        <f>'[4]Exhibit 2 - 2023'!A95</f>
        <v xml:space="preserve"> LsrAgy00736</v>
      </c>
      <c r="B95" s="97" t="str">
        <f>'[4]Exhibit 2 - 2023'!B95</f>
        <v>CITY OF MONROE</v>
      </c>
      <c r="C95" s="98">
        <f>'[4]Exhibit 2 - 2023'!C95</f>
        <v>178787</v>
      </c>
      <c r="D95" s="98">
        <f>'[4]Exhibit 2 - 2023'!D95</f>
        <v>80901</v>
      </c>
      <c r="E95" s="93">
        <f>'[4]Exhibit 2 - 2023'!E95</f>
        <v>0.45250000000000001</v>
      </c>
      <c r="F95" s="98">
        <f>'[4]Exhibit 2 - 2023'!F95</f>
        <v>577718</v>
      </c>
      <c r="G95" s="94">
        <f>'[4]Exhibit 2 - 2023'!G95</f>
        <v>8.6299999999999997E-5</v>
      </c>
      <c r="H95" s="94">
        <f>'[4]Exhibit 2 - 2023'!H95</f>
        <v>1.3880000000000001E-4</v>
      </c>
      <c r="I95" s="94">
        <f>'[4]Exhibit 2 - 2023'!I95</f>
        <v>-5.2500000000000002E-5</v>
      </c>
      <c r="J95" s="98">
        <f>'[4]Exhibit 2 - 2023'!J95</f>
        <v>86974</v>
      </c>
      <c r="K95" s="98">
        <f>'[4]Exhibit 2 - 2023'!K95</f>
        <v>12506</v>
      </c>
      <c r="L95" s="98">
        <f>'[4]Exhibit 2 - 2023'!L95</f>
        <v>0</v>
      </c>
      <c r="M95" s="98">
        <f>'[4]Exhibit 2 - 2023'!M95</f>
        <v>3303</v>
      </c>
      <c r="N95" s="98">
        <f>'[4]Exhibit 2 - 2023'!N95</f>
        <v>0</v>
      </c>
      <c r="O95" s="98">
        <f>'[4]Exhibit 2 - 2023'!O95</f>
        <v>0</v>
      </c>
      <c r="P95" s="98">
        <f>'[4]Exhibit 2 - 2023'!P95</f>
        <v>15791</v>
      </c>
      <c r="Q95" s="98">
        <f>'[4]Exhibit 2 - 2023'!Q95</f>
        <v>-20863</v>
      </c>
      <c r="R95" s="98">
        <f>'[4]Exhibit 2 - 2023'!R95</f>
        <v>28454</v>
      </c>
      <c r="S95" s="98">
        <f>'[4]Exhibit 2 - 2023'!S95</f>
        <v>-7574</v>
      </c>
      <c r="T95" s="98">
        <f>'[4]Exhibit 2 - 2023'!T95</f>
        <v>756475</v>
      </c>
      <c r="U95" s="98">
        <f>'[4]Exhibit 2 - 2023'!U95</f>
        <v>426274</v>
      </c>
      <c r="V95" s="98">
        <f>'[4]Exhibit 2 - 2023'!V95</f>
        <v>1049065</v>
      </c>
      <c r="W95" s="98">
        <f>'[4]Exhibit 2 - 2023'!W95</f>
        <v>-396584</v>
      </c>
      <c r="X95" s="98">
        <f>'[4]Exhibit 2 - 2023'!X95</f>
        <v>0</v>
      </c>
      <c r="Y95" s="98">
        <f>'[4]Exhibit 2 - 2023'!Y95</f>
        <v>-40235</v>
      </c>
      <c r="Z95" s="98">
        <f>'[4]Exhibit 2 - 2023'!Z95</f>
        <v>32496</v>
      </c>
      <c r="AA95" s="98">
        <f>'[4]Exhibit 2 - 2023'!AA95</f>
        <v>78852</v>
      </c>
      <c r="AB95" s="98">
        <f>'[4]Exhibit 2 - 2023'!AB95</f>
        <v>111348</v>
      </c>
    </row>
    <row r="96" spans="1:28" s="8" customFormat="1" ht="15" customHeight="1" x14ac:dyDescent="0.3">
      <c r="A96" s="96" t="str">
        <f>'[4]Exhibit 2 - 2023'!A96</f>
        <v xml:space="preserve"> LsrAgy00705</v>
      </c>
      <c r="B96" s="97" t="str">
        <f>'[4]Exhibit 2 - 2023'!B96</f>
        <v>CITY OF MORGAN CITY</v>
      </c>
      <c r="C96" s="98">
        <f>'[4]Exhibit 2 - 2023'!C96</f>
        <v>36000</v>
      </c>
      <c r="D96" s="98">
        <f>'[4]Exhibit 2 - 2023'!D96</f>
        <v>16488</v>
      </c>
      <c r="E96" s="93">
        <f>'[4]Exhibit 2 - 2023'!E96</f>
        <v>0.45800000000000002</v>
      </c>
      <c r="F96" s="98">
        <f>'[4]Exhibit 2 - 2023'!F96</f>
        <v>117739</v>
      </c>
      <c r="G96" s="94">
        <f>'[4]Exhibit 2 - 2023'!G96</f>
        <v>1.7600000000000001E-5</v>
      </c>
      <c r="H96" s="94">
        <f>'[4]Exhibit 2 - 2023'!H96</f>
        <v>1.88E-5</v>
      </c>
      <c r="I96" s="94">
        <f>'[4]Exhibit 2 - 2023'!I96</f>
        <v>-1.1999999999999999E-6</v>
      </c>
      <c r="J96" s="98">
        <f>'[4]Exhibit 2 - 2023'!J96</f>
        <v>17725</v>
      </c>
      <c r="K96" s="98">
        <f>'[4]Exhibit 2 - 2023'!K96</f>
        <v>2549</v>
      </c>
      <c r="L96" s="98">
        <f>'[4]Exhibit 2 - 2023'!L96</f>
        <v>0</v>
      </c>
      <c r="M96" s="98">
        <f>'[4]Exhibit 2 - 2023'!M96</f>
        <v>673</v>
      </c>
      <c r="N96" s="98">
        <f>'[4]Exhibit 2 - 2023'!N96</f>
        <v>0</v>
      </c>
      <c r="O96" s="98">
        <f>'[4]Exhibit 2 - 2023'!O96</f>
        <v>0</v>
      </c>
      <c r="P96" s="98">
        <f>'[4]Exhibit 2 - 2023'!P96</f>
        <v>3218</v>
      </c>
      <c r="Q96" s="98">
        <f>'[4]Exhibit 2 - 2023'!Q96</f>
        <v>-4252</v>
      </c>
      <c r="R96" s="98">
        <f>'[4]Exhibit 2 - 2023'!R96</f>
        <v>5799</v>
      </c>
      <c r="S96" s="98">
        <f>'[4]Exhibit 2 - 2023'!S96</f>
        <v>-1544</v>
      </c>
      <c r="T96" s="98">
        <f>'[4]Exhibit 2 - 2023'!T96</f>
        <v>154170</v>
      </c>
      <c r="U96" s="98">
        <f>'[4]Exhibit 2 - 2023'!U96</f>
        <v>86875</v>
      </c>
      <c r="V96" s="98">
        <f>'[4]Exhibit 2 - 2023'!V96</f>
        <v>141896</v>
      </c>
      <c r="W96" s="98">
        <f>'[4]Exhibit 2 - 2023'!W96</f>
        <v>-8921</v>
      </c>
      <c r="X96" s="98">
        <f>'[4]Exhibit 2 - 2023'!X96</f>
        <v>0</v>
      </c>
      <c r="Y96" s="98">
        <f>'[4]Exhibit 2 - 2023'!Y96</f>
        <v>-905</v>
      </c>
      <c r="Z96" s="98">
        <f>'[4]Exhibit 2 - 2023'!Z96</f>
        <v>6627</v>
      </c>
      <c r="AA96" s="98">
        <f>'[4]Exhibit 2 - 2023'!AA96</f>
        <v>16066</v>
      </c>
      <c r="AB96" s="98">
        <f>'[4]Exhibit 2 - 2023'!AB96</f>
        <v>22693</v>
      </c>
    </row>
    <row r="97" spans="1:28" s="8" customFormat="1" ht="15" customHeight="1" x14ac:dyDescent="0.3">
      <c r="A97" s="96" t="str">
        <f>'[4]Exhibit 2 - 2023'!A97</f>
        <v xml:space="preserve"> LsrAgy00792</v>
      </c>
      <c r="B97" s="97" t="str">
        <f>'[4]Exhibit 2 - 2023'!B97</f>
        <v>CITY OF NEW IBERIA</v>
      </c>
      <c r="C97" s="98">
        <f>'[4]Exhibit 2 - 2023'!C97</f>
        <v>41059</v>
      </c>
      <c r="D97" s="98">
        <f>'[4]Exhibit 2 - 2023'!D97</f>
        <v>18353</v>
      </c>
      <c r="E97" s="93">
        <f>'[4]Exhibit 2 - 2023'!E97</f>
        <v>0.44700000000000001</v>
      </c>
      <c r="F97" s="98">
        <f>'[4]Exhibit 2 - 2023'!F97</f>
        <v>131059</v>
      </c>
      <c r="G97" s="94">
        <f>'[4]Exhibit 2 - 2023'!G97</f>
        <v>1.9599999999999999E-5</v>
      </c>
      <c r="H97" s="94">
        <f>'[4]Exhibit 2 - 2023'!H97</f>
        <v>2.09E-5</v>
      </c>
      <c r="I97" s="94">
        <f>'[4]Exhibit 2 - 2023'!I97</f>
        <v>-1.3999999999999999E-6</v>
      </c>
      <c r="J97" s="98">
        <f>'[4]Exhibit 2 - 2023'!J97</f>
        <v>19731</v>
      </c>
      <c r="K97" s="98">
        <f>'[4]Exhibit 2 - 2023'!K97</f>
        <v>2837</v>
      </c>
      <c r="L97" s="98">
        <f>'[4]Exhibit 2 - 2023'!L97</f>
        <v>0</v>
      </c>
      <c r="M97" s="98">
        <f>'[4]Exhibit 2 - 2023'!M97</f>
        <v>749</v>
      </c>
      <c r="N97" s="98">
        <f>'[4]Exhibit 2 - 2023'!N97</f>
        <v>0</v>
      </c>
      <c r="O97" s="98">
        <f>'[4]Exhibit 2 - 2023'!O97</f>
        <v>0</v>
      </c>
      <c r="P97" s="98">
        <f>'[4]Exhibit 2 - 2023'!P97</f>
        <v>3582</v>
      </c>
      <c r="Q97" s="98">
        <f>'[4]Exhibit 2 - 2023'!Q97</f>
        <v>-4733</v>
      </c>
      <c r="R97" s="98">
        <f>'[4]Exhibit 2 - 2023'!R97</f>
        <v>6455</v>
      </c>
      <c r="S97" s="98">
        <f>'[4]Exhibit 2 - 2023'!S97</f>
        <v>-1718</v>
      </c>
      <c r="T97" s="98">
        <f>'[4]Exhibit 2 - 2023'!T97</f>
        <v>171611</v>
      </c>
      <c r="U97" s="98">
        <f>'[4]Exhibit 2 - 2023'!U97</f>
        <v>96703</v>
      </c>
      <c r="V97" s="98">
        <f>'[4]Exhibit 2 - 2023'!V97</f>
        <v>158225</v>
      </c>
      <c r="W97" s="98">
        <f>'[4]Exhibit 2 - 2023'!W97</f>
        <v>-10206</v>
      </c>
      <c r="X97" s="98">
        <f>'[4]Exhibit 2 - 2023'!X97</f>
        <v>0</v>
      </c>
      <c r="Y97" s="98">
        <f>'[4]Exhibit 2 - 2023'!Y97</f>
        <v>-1035</v>
      </c>
      <c r="Z97" s="98">
        <f>'[4]Exhibit 2 - 2023'!Z97</f>
        <v>7380</v>
      </c>
      <c r="AA97" s="98">
        <f>'[4]Exhibit 2 - 2023'!AA97</f>
        <v>17880</v>
      </c>
      <c r="AB97" s="98">
        <f>'[4]Exhibit 2 - 2023'!AB97</f>
        <v>25260</v>
      </c>
    </row>
    <row r="98" spans="1:28" s="8" customFormat="1" ht="15" customHeight="1" x14ac:dyDescent="0.3">
      <c r="A98" s="96" t="str">
        <f>'[4]Exhibit 2 - 2023'!A98</f>
        <v xml:space="preserve"> LsrAgy00782</v>
      </c>
      <c r="B98" s="97" t="str">
        <f>'[4]Exhibit 2 - 2023'!B98</f>
        <v>CITY OF OAKDALE</v>
      </c>
      <c r="C98" s="98">
        <f>'[4]Exhibit 2 - 2023'!C98</f>
        <v>18075</v>
      </c>
      <c r="D98" s="98">
        <f>'[4]Exhibit 2 - 2023'!D98</f>
        <v>8080</v>
      </c>
      <c r="E98" s="93">
        <f>'[4]Exhibit 2 - 2023'!E98</f>
        <v>0.44700000000000001</v>
      </c>
      <c r="F98" s="98">
        <f>'[4]Exhibit 2 - 2023'!F98</f>
        <v>57698</v>
      </c>
      <c r="G98" s="94">
        <f>'[4]Exhibit 2 - 2023'!G98</f>
        <v>8.6000000000000007E-6</v>
      </c>
      <c r="H98" s="94">
        <f>'[4]Exhibit 2 - 2023'!H98</f>
        <v>9.2E-6</v>
      </c>
      <c r="I98" s="94">
        <f>'[4]Exhibit 2 - 2023'!I98</f>
        <v>-5.9999999999999997E-7</v>
      </c>
      <c r="J98" s="98">
        <f>'[4]Exhibit 2 - 2023'!J98</f>
        <v>8686</v>
      </c>
      <c r="K98" s="98">
        <f>'[4]Exhibit 2 - 2023'!K98</f>
        <v>1249</v>
      </c>
      <c r="L98" s="98">
        <f>'[4]Exhibit 2 - 2023'!L98</f>
        <v>0</v>
      </c>
      <c r="M98" s="98">
        <f>'[4]Exhibit 2 - 2023'!M98</f>
        <v>330</v>
      </c>
      <c r="N98" s="98">
        <f>'[4]Exhibit 2 - 2023'!N98</f>
        <v>0</v>
      </c>
      <c r="O98" s="98">
        <f>'[4]Exhibit 2 - 2023'!O98</f>
        <v>0</v>
      </c>
      <c r="P98" s="98">
        <f>'[4]Exhibit 2 - 2023'!P98</f>
        <v>1577</v>
      </c>
      <c r="Q98" s="98">
        <f>'[4]Exhibit 2 - 2023'!Q98</f>
        <v>-2084</v>
      </c>
      <c r="R98" s="98">
        <f>'[4]Exhibit 2 - 2023'!R98</f>
        <v>2842</v>
      </c>
      <c r="S98" s="98">
        <f>'[4]Exhibit 2 - 2023'!S98</f>
        <v>-756</v>
      </c>
      <c r="T98" s="98">
        <f>'[4]Exhibit 2 - 2023'!T98</f>
        <v>75551</v>
      </c>
      <c r="U98" s="98">
        <f>'[4]Exhibit 2 - 2023'!U98</f>
        <v>42573</v>
      </c>
      <c r="V98" s="98">
        <f>'[4]Exhibit 2 - 2023'!V98</f>
        <v>69625</v>
      </c>
      <c r="W98" s="98">
        <f>'[4]Exhibit 2 - 2023'!W98</f>
        <v>-4460</v>
      </c>
      <c r="X98" s="98">
        <f>'[4]Exhibit 2 - 2023'!X98</f>
        <v>0</v>
      </c>
      <c r="Y98" s="98">
        <f>'[4]Exhibit 2 - 2023'!Y98</f>
        <v>-453</v>
      </c>
      <c r="Z98" s="98">
        <f>'[4]Exhibit 2 - 2023'!Z98</f>
        <v>3238</v>
      </c>
      <c r="AA98" s="98">
        <f>'[4]Exhibit 2 - 2023'!AA98</f>
        <v>7883</v>
      </c>
      <c r="AB98" s="98">
        <f>'[4]Exhibit 2 - 2023'!AB98</f>
        <v>11121</v>
      </c>
    </row>
    <row r="99" spans="1:28" s="8" customFormat="1" ht="15" customHeight="1" x14ac:dyDescent="0.3">
      <c r="A99" s="96" t="str">
        <f>'[4]Exhibit 2 - 2023'!A99</f>
        <v xml:space="preserve"> LsrAgy00762</v>
      </c>
      <c r="B99" s="97" t="str">
        <f>'[4]Exhibit 2 - 2023'!B99</f>
        <v>CITY OF OPELOUSAS</v>
      </c>
      <c r="C99" s="98">
        <f>'[4]Exhibit 2 - 2023'!C99</f>
        <v>33821</v>
      </c>
      <c r="D99" s="98">
        <f>'[4]Exhibit 2 - 2023'!D99</f>
        <v>15490</v>
      </c>
      <c r="E99" s="93">
        <f>'[4]Exhibit 2 - 2023'!E99</f>
        <v>0.45800000000000002</v>
      </c>
      <c r="F99" s="98">
        <f>'[4]Exhibit 2 - 2023'!F99</f>
        <v>110644</v>
      </c>
      <c r="G99" s="94">
        <f>'[4]Exhibit 2 - 2023'!G99</f>
        <v>1.6500000000000001E-5</v>
      </c>
      <c r="H99" s="94">
        <f>'[4]Exhibit 2 - 2023'!H99</f>
        <v>1.7600000000000001E-5</v>
      </c>
      <c r="I99" s="94">
        <f>'[4]Exhibit 2 - 2023'!I99</f>
        <v>-1.1000000000000001E-6</v>
      </c>
      <c r="J99" s="98">
        <f>'[4]Exhibit 2 - 2023'!J99</f>
        <v>16657</v>
      </c>
      <c r="K99" s="98">
        <f>'[4]Exhibit 2 - 2023'!K99</f>
        <v>2395</v>
      </c>
      <c r="L99" s="98">
        <f>'[4]Exhibit 2 - 2023'!L99</f>
        <v>0</v>
      </c>
      <c r="M99" s="98">
        <f>'[4]Exhibit 2 - 2023'!M99</f>
        <v>633</v>
      </c>
      <c r="N99" s="98">
        <f>'[4]Exhibit 2 - 2023'!N99</f>
        <v>0</v>
      </c>
      <c r="O99" s="98">
        <f>'[4]Exhibit 2 - 2023'!O99</f>
        <v>0</v>
      </c>
      <c r="P99" s="98">
        <f>'[4]Exhibit 2 - 2023'!P99</f>
        <v>3024</v>
      </c>
      <c r="Q99" s="98">
        <f>'[4]Exhibit 2 - 2023'!Q99</f>
        <v>-3996</v>
      </c>
      <c r="R99" s="98">
        <f>'[4]Exhibit 2 - 2023'!R99</f>
        <v>5450</v>
      </c>
      <c r="S99" s="98">
        <f>'[4]Exhibit 2 - 2023'!S99</f>
        <v>-1451</v>
      </c>
      <c r="T99" s="98">
        <f>'[4]Exhibit 2 - 2023'!T99</f>
        <v>144879</v>
      </c>
      <c r="U99" s="98">
        <f>'[4]Exhibit 2 - 2023'!U99</f>
        <v>81640</v>
      </c>
      <c r="V99" s="98">
        <f>'[4]Exhibit 2 - 2023'!V99</f>
        <v>133278</v>
      </c>
      <c r="W99" s="98">
        <f>'[4]Exhibit 2 - 2023'!W99</f>
        <v>-8316</v>
      </c>
      <c r="X99" s="98">
        <f>'[4]Exhibit 2 - 2023'!X99</f>
        <v>0</v>
      </c>
      <c r="Y99" s="98">
        <f>'[4]Exhibit 2 - 2023'!Y99</f>
        <v>-844</v>
      </c>
      <c r="Z99" s="98">
        <f>'[4]Exhibit 2 - 2023'!Z99</f>
        <v>6213</v>
      </c>
      <c r="AA99" s="98">
        <f>'[4]Exhibit 2 - 2023'!AA99</f>
        <v>15112</v>
      </c>
      <c r="AB99" s="98">
        <f>'[4]Exhibit 2 - 2023'!AB99</f>
        <v>21325</v>
      </c>
    </row>
    <row r="100" spans="1:28" s="8" customFormat="1" ht="15" customHeight="1" x14ac:dyDescent="0.3">
      <c r="A100" s="96" t="str">
        <f>'[4]Exhibit 2 - 2023'!A100</f>
        <v xml:space="preserve"> LsrAgy00759</v>
      </c>
      <c r="B100" s="97" t="str">
        <f>'[4]Exhibit 2 - 2023'!B100</f>
        <v>CITY OF PINEVILLE</v>
      </c>
      <c r="C100" s="98">
        <f>'[4]Exhibit 2 - 2023'!C100</f>
        <v>19322</v>
      </c>
      <c r="D100" s="98">
        <f>'[4]Exhibit 2 - 2023'!D100</f>
        <v>8637</v>
      </c>
      <c r="E100" s="93">
        <f>'[4]Exhibit 2 - 2023'!E100</f>
        <v>0.44700000000000001</v>
      </c>
      <c r="F100" s="98">
        <f>'[4]Exhibit 2 - 2023'!F100</f>
        <v>61647</v>
      </c>
      <c r="G100" s="94">
        <f>'[4]Exhibit 2 - 2023'!G100</f>
        <v>9.2E-6</v>
      </c>
      <c r="H100" s="94">
        <f>'[4]Exhibit 2 - 2023'!H100</f>
        <v>9.9000000000000001E-6</v>
      </c>
      <c r="I100" s="94">
        <f>'[4]Exhibit 2 - 2023'!I100</f>
        <v>-5.9999999999999997E-7</v>
      </c>
      <c r="J100" s="98">
        <f>'[4]Exhibit 2 - 2023'!J100</f>
        <v>9281</v>
      </c>
      <c r="K100" s="98">
        <f>'[4]Exhibit 2 - 2023'!K100</f>
        <v>1334</v>
      </c>
      <c r="L100" s="98">
        <f>'[4]Exhibit 2 - 2023'!L100</f>
        <v>0</v>
      </c>
      <c r="M100" s="98">
        <f>'[4]Exhibit 2 - 2023'!M100</f>
        <v>352</v>
      </c>
      <c r="N100" s="98">
        <f>'[4]Exhibit 2 - 2023'!N100</f>
        <v>0</v>
      </c>
      <c r="O100" s="98">
        <f>'[4]Exhibit 2 - 2023'!O100</f>
        <v>0</v>
      </c>
      <c r="P100" s="98">
        <f>'[4]Exhibit 2 - 2023'!P100</f>
        <v>1685</v>
      </c>
      <c r="Q100" s="98">
        <f>'[4]Exhibit 2 - 2023'!Q100</f>
        <v>-2226</v>
      </c>
      <c r="R100" s="98">
        <f>'[4]Exhibit 2 - 2023'!R100</f>
        <v>3036</v>
      </c>
      <c r="S100" s="98">
        <f>'[4]Exhibit 2 - 2023'!S100</f>
        <v>-808</v>
      </c>
      <c r="T100" s="98">
        <f>'[4]Exhibit 2 - 2023'!T100</f>
        <v>80722</v>
      </c>
      <c r="U100" s="98">
        <f>'[4]Exhibit 2 - 2023'!U100</f>
        <v>45487</v>
      </c>
      <c r="V100" s="98">
        <f>'[4]Exhibit 2 - 2023'!V100</f>
        <v>74463</v>
      </c>
      <c r="W100" s="98">
        <f>'[4]Exhibit 2 - 2023'!W100</f>
        <v>-4838</v>
      </c>
      <c r="X100" s="98">
        <f>'[4]Exhibit 2 - 2023'!X100</f>
        <v>0</v>
      </c>
      <c r="Y100" s="98">
        <f>'[4]Exhibit 2 - 2023'!Y100</f>
        <v>-491</v>
      </c>
      <c r="Z100" s="98">
        <f>'[4]Exhibit 2 - 2023'!Z100</f>
        <v>3464</v>
      </c>
      <c r="AA100" s="98">
        <f>'[4]Exhibit 2 - 2023'!AA100</f>
        <v>8418</v>
      </c>
      <c r="AB100" s="98">
        <f>'[4]Exhibit 2 - 2023'!AB100</f>
        <v>11882</v>
      </c>
    </row>
    <row r="101" spans="1:28" s="8" customFormat="1" ht="15" customHeight="1" x14ac:dyDescent="0.3">
      <c r="A101" s="96" t="str">
        <f>'[4]Exhibit 2 - 2023'!A101</f>
        <v xml:space="preserve"> LsrAgy00609</v>
      </c>
      <c r="B101" s="97" t="str">
        <f>'[4]Exhibit 2 - 2023'!B101</f>
        <v>CITY OF PLAQUEMINE</v>
      </c>
      <c r="C101" s="98">
        <f>'[4]Exhibit 2 - 2023'!C101</f>
        <v>39131</v>
      </c>
      <c r="D101" s="98">
        <f>'[4]Exhibit 2 - 2023'!D101</f>
        <v>17922</v>
      </c>
      <c r="E101" s="93">
        <f>'[4]Exhibit 2 - 2023'!E101</f>
        <v>0.45800000000000002</v>
      </c>
      <c r="F101" s="98">
        <f>'[4]Exhibit 2 - 2023'!F101</f>
        <v>127980</v>
      </c>
      <c r="G101" s="94">
        <f>'[4]Exhibit 2 - 2023'!G101</f>
        <v>1.91E-5</v>
      </c>
      <c r="H101" s="94">
        <f>'[4]Exhibit 2 - 2023'!H101</f>
        <v>1.98E-5</v>
      </c>
      <c r="I101" s="94">
        <f>'[4]Exhibit 2 - 2023'!I101</f>
        <v>-6.9999999999999997E-7</v>
      </c>
      <c r="J101" s="98">
        <f>'[4]Exhibit 2 - 2023'!J101</f>
        <v>19267</v>
      </c>
      <c r="K101" s="98">
        <f>'[4]Exhibit 2 - 2023'!K101</f>
        <v>2770</v>
      </c>
      <c r="L101" s="98">
        <f>'[4]Exhibit 2 - 2023'!L101</f>
        <v>0</v>
      </c>
      <c r="M101" s="98">
        <f>'[4]Exhibit 2 - 2023'!M101</f>
        <v>732</v>
      </c>
      <c r="N101" s="98">
        <f>'[4]Exhibit 2 - 2023'!N101</f>
        <v>0</v>
      </c>
      <c r="O101" s="98">
        <f>'[4]Exhibit 2 - 2023'!O101</f>
        <v>0</v>
      </c>
      <c r="P101" s="98">
        <f>'[4]Exhibit 2 - 2023'!P101</f>
        <v>3498</v>
      </c>
      <c r="Q101" s="98">
        <f>'[4]Exhibit 2 - 2023'!Q101</f>
        <v>-4622</v>
      </c>
      <c r="R101" s="98">
        <f>'[4]Exhibit 2 - 2023'!R101</f>
        <v>6303</v>
      </c>
      <c r="S101" s="98">
        <f>'[4]Exhibit 2 - 2023'!S101</f>
        <v>-1678</v>
      </c>
      <c r="T101" s="98">
        <f>'[4]Exhibit 2 - 2023'!T101</f>
        <v>167580</v>
      </c>
      <c r="U101" s="98">
        <f>'[4]Exhibit 2 - 2023'!U101</f>
        <v>94431</v>
      </c>
      <c r="V101" s="98">
        <f>'[4]Exhibit 2 - 2023'!V101</f>
        <v>149456</v>
      </c>
      <c r="W101" s="98">
        <f>'[4]Exhibit 2 - 2023'!W101</f>
        <v>-4914</v>
      </c>
      <c r="X101" s="98">
        <f>'[4]Exhibit 2 - 2023'!X101</f>
        <v>0</v>
      </c>
      <c r="Y101" s="98">
        <f>'[4]Exhibit 2 - 2023'!Y101</f>
        <v>-499</v>
      </c>
      <c r="Z101" s="98">
        <f>'[4]Exhibit 2 - 2023'!Z101</f>
        <v>7192</v>
      </c>
      <c r="AA101" s="98">
        <f>'[4]Exhibit 2 - 2023'!AA101</f>
        <v>17475</v>
      </c>
      <c r="AB101" s="98">
        <f>'[4]Exhibit 2 - 2023'!AB101</f>
        <v>24667</v>
      </c>
    </row>
    <row r="102" spans="1:28" s="8" customFormat="1" ht="15" customHeight="1" x14ac:dyDescent="0.3">
      <c r="A102" s="96" t="str">
        <f>'[4]Exhibit 2 - 2023'!A102</f>
        <v xml:space="preserve"> LsrAgy00706</v>
      </c>
      <c r="B102" s="97" t="str">
        <f>'[4]Exhibit 2 - 2023'!B102</f>
        <v>CITY OF PORT ALLEN</v>
      </c>
      <c r="C102" s="98">
        <f>'[4]Exhibit 2 - 2023'!C102</f>
        <v>26315</v>
      </c>
      <c r="D102" s="98">
        <f>'[4]Exhibit 2 - 2023'!D102</f>
        <v>12052</v>
      </c>
      <c r="E102" s="93">
        <f>'[4]Exhibit 2 - 2023'!E102</f>
        <v>0.45800000000000002</v>
      </c>
      <c r="F102" s="98">
        <f>'[4]Exhibit 2 - 2023'!F102</f>
        <v>86079</v>
      </c>
      <c r="G102" s="94">
        <f>'[4]Exhibit 2 - 2023'!G102</f>
        <v>1.29E-5</v>
      </c>
      <c r="H102" s="94">
        <f>'[4]Exhibit 2 - 2023'!H102</f>
        <v>1.3699999999999999E-5</v>
      </c>
      <c r="I102" s="94">
        <f>'[4]Exhibit 2 - 2023'!I102</f>
        <v>-8.9999999999999996E-7</v>
      </c>
      <c r="J102" s="98">
        <f>'[4]Exhibit 2 - 2023'!J102</f>
        <v>12959</v>
      </c>
      <c r="K102" s="98">
        <f>'[4]Exhibit 2 - 2023'!K102</f>
        <v>1863</v>
      </c>
      <c r="L102" s="98">
        <f>'[4]Exhibit 2 - 2023'!L102</f>
        <v>0</v>
      </c>
      <c r="M102" s="98">
        <f>'[4]Exhibit 2 - 2023'!M102</f>
        <v>492</v>
      </c>
      <c r="N102" s="98">
        <f>'[4]Exhibit 2 - 2023'!N102</f>
        <v>0</v>
      </c>
      <c r="O102" s="98">
        <f>'[4]Exhibit 2 - 2023'!O102</f>
        <v>0</v>
      </c>
      <c r="P102" s="98">
        <f>'[4]Exhibit 2 - 2023'!P102</f>
        <v>2353</v>
      </c>
      <c r="Q102" s="98">
        <f>'[4]Exhibit 2 - 2023'!Q102</f>
        <v>-3109</v>
      </c>
      <c r="R102" s="98">
        <f>'[4]Exhibit 2 - 2023'!R102</f>
        <v>4240</v>
      </c>
      <c r="S102" s="98">
        <f>'[4]Exhibit 2 - 2023'!S102</f>
        <v>-1128</v>
      </c>
      <c r="T102" s="98">
        <f>'[4]Exhibit 2 - 2023'!T102</f>
        <v>112713</v>
      </c>
      <c r="U102" s="98">
        <f>'[4]Exhibit 2 - 2023'!U102</f>
        <v>63514</v>
      </c>
      <c r="V102" s="98">
        <f>'[4]Exhibit 2 - 2023'!V102</f>
        <v>103720</v>
      </c>
      <c r="W102" s="98">
        <f>'[4]Exhibit 2 - 2023'!W102</f>
        <v>-6501</v>
      </c>
      <c r="X102" s="98">
        <f>'[4]Exhibit 2 - 2023'!X102</f>
        <v>0</v>
      </c>
      <c r="Y102" s="98">
        <f>'[4]Exhibit 2 - 2023'!Y102</f>
        <v>-660</v>
      </c>
      <c r="Z102" s="98">
        <f>'[4]Exhibit 2 - 2023'!Z102</f>
        <v>4857</v>
      </c>
      <c r="AA102" s="98">
        <f>'[4]Exhibit 2 - 2023'!AA102</f>
        <v>11734</v>
      </c>
      <c r="AB102" s="98">
        <f>'[4]Exhibit 2 - 2023'!AB102</f>
        <v>16591</v>
      </c>
    </row>
    <row r="103" spans="1:28" s="8" customFormat="1" ht="15" customHeight="1" x14ac:dyDescent="0.3">
      <c r="A103" s="96" t="str">
        <f>'[4]Exhibit 2 - 2023'!A103</f>
        <v xml:space="preserve"> LsrAgy00795</v>
      </c>
      <c r="B103" s="97" t="str">
        <f>'[4]Exhibit 2 - 2023'!B103</f>
        <v>CITY OF RAYNE</v>
      </c>
      <c r="C103" s="98">
        <f>'[4]Exhibit 2 - 2023'!C103</f>
        <v>22154</v>
      </c>
      <c r="D103" s="98">
        <f>'[4]Exhibit 2 - 2023'!D103</f>
        <v>9903</v>
      </c>
      <c r="E103" s="93">
        <f>'[4]Exhibit 2 - 2023'!E103</f>
        <v>0.44700000000000001</v>
      </c>
      <c r="F103" s="98">
        <f>'[4]Exhibit 2 - 2023'!F103</f>
        <v>70684</v>
      </c>
      <c r="G103" s="94">
        <f>'[4]Exhibit 2 - 2023'!G103</f>
        <v>1.06E-5</v>
      </c>
      <c r="H103" s="94">
        <f>'[4]Exhibit 2 - 2023'!H103</f>
        <v>1.13E-5</v>
      </c>
      <c r="I103" s="94">
        <f>'[4]Exhibit 2 - 2023'!I103</f>
        <v>-6.9999999999999997E-7</v>
      </c>
      <c r="J103" s="98">
        <f>'[4]Exhibit 2 - 2023'!J103</f>
        <v>10641</v>
      </c>
      <c r="K103" s="98">
        <f>'[4]Exhibit 2 - 2023'!K103</f>
        <v>1530</v>
      </c>
      <c r="L103" s="98">
        <f>'[4]Exhibit 2 - 2023'!L103</f>
        <v>0</v>
      </c>
      <c r="M103" s="98">
        <f>'[4]Exhibit 2 - 2023'!M103</f>
        <v>404</v>
      </c>
      <c r="N103" s="98">
        <f>'[4]Exhibit 2 - 2023'!N103</f>
        <v>0</v>
      </c>
      <c r="O103" s="98">
        <f>'[4]Exhibit 2 - 2023'!O103</f>
        <v>0</v>
      </c>
      <c r="P103" s="98">
        <f>'[4]Exhibit 2 - 2023'!P103</f>
        <v>1932</v>
      </c>
      <c r="Q103" s="98">
        <f>'[4]Exhibit 2 - 2023'!Q103</f>
        <v>-2553</v>
      </c>
      <c r="R103" s="98">
        <f>'[4]Exhibit 2 - 2023'!R103</f>
        <v>3481</v>
      </c>
      <c r="S103" s="98">
        <f>'[4]Exhibit 2 - 2023'!S103</f>
        <v>-927</v>
      </c>
      <c r="T103" s="98">
        <f>'[4]Exhibit 2 - 2023'!T103</f>
        <v>92554</v>
      </c>
      <c r="U103" s="98">
        <f>'[4]Exhibit 2 - 2023'!U103</f>
        <v>52155</v>
      </c>
      <c r="V103" s="98">
        <f>'[4]Exhibit 2 - 2023'!V103</f>
        <v>85349</v>
      </c>
      <c r="W103" s="98">
        <f>'[4]Exhibit 2 - 2023'!W103</f>
        <v>-5519</v>
      </c>
      <c r="X103" s="98">
        <f>'[4]Exhibit 2 - 2023'!X103</f>
        <v>0</v>
      </c>
      <c r="Y103" s="98">
        <f>'[4]Exhibit 2 - 2023'!Y103</f>
        <v>-560</v>
      </c>
      <c r="Z103" s="98">
        <f>'[4]Exhibit 2 - 2023'!Z103</f>
        <v>3991</v>
      </c>
      <c r="AA103" s="98">
        <f>'[4]Exhibit 2 - 2023'!AA103</f>
        <v>9632</v>
      </c>
      <c r="AB103" s="98">
        <f>'[4]Exhibit 2 - 2023'!AB103</f>
        <v>13623</v>
      </c>
    </row>
    <row r="104" spans="1:28" s="8" customFormat="1" ht="15" customHeight="1" x14ac:dyDescent="0.3">
      <c r="A104" s="96" t="str">
        <f>'[4]Exhibit 2 - 2023'!A104</f>
        <v xml:space="preserve"> LsrAgy00786</v>
      </c>
      <c r="B104" s="97" t="str">
        <f>'[4]Exhibit 2 - 2023'!B104</f>
        <v>CITY OF RUSTON</v>
      </c>
      <c r="C104" s="98">
        <f>'[4]Exhibit 2 - 2023'!C104</f>
        <v>30455</v>
      </c>
      <c r="D104" s="98">
        <f>'[4]Exhibit 2 - 2023'!D104</f>
        <v>13948</v>
      </c>
      <c r="E104" s="93">
        <f>'[4]Exhibit 2 - 2023'!E104</f>
        <v>0.45800000000000002</v>
      </c>
      <c r="F104" s="98">
        <f>'[4]Exhibit 2 - 2023'!F104</f>
        <v>99600</v>
      </c>
      <c r="G104" s="94">
        <f>'[4]Exhibit 2 - 2023'!G104</f>
        <v>1.49E-5</v>
      </c>
      <c r="H104" s="94">
        <f>'[4]Exhibit 2 - 2023'!H104</f>
        <v>1.59E-5</v>
      </c>
      <c r="I104" s="94">
        <f>'[4]Exhibit 2 - 2023'!I104</f>
        <v>-9.9999999999999995E-7</v>
      </c>
      <c r="J104" s="98">
        <f>'[4]Exhibit 2 - 2023'!J104</f>
        <v>14994</v>
      </c>
      <c r="K104" s="98">
        <f>'[4]Exhibit 2 - 2023'!K104</f>
        <v>2156</v>
      </c>
      <c r="L104" s="98">
        <f>'[4]Exhibit 2 - 2023'!L104</f>
        <v>0</v>
      </c>
      <c r="M104" s="98">
        <f>'[4]Exhibit 2 - 2023'!M104</f>
        <v>569</v>
      </c>
      <c r="N104" s="98">
        <f>'[4]Exhibit 2 - 2023'!N104</f>
        <v>0</v>
      </c>
      <c r="O104" s="98">
        <f>'[4]Exhibit 2 - 2023'!O104</f>
        <v>0</v>
      </c>
      <c r="P104" s="98">
        <f>'[4]Exhibit 2 - 2023'!P104</f>
        <v>2722</v>
      </c>
      <c r="Q104" s="98">
        <f>'[4]Exhibit 2 - 2023'!Q104</f>
        <v>-3597</v>
      </c>
      <c r="R104" s="98">
        <f>'[4]Exhibit 2 - 2023'!R104</f>
        <v>4906</v>
      </c>
      <c r="S104" s="98">
        <f>'[4]Exhibit 2 - 2023'!S104</f>
        <v>-1306</v>
      </c>
      <c r="T104" s="98">
        <f>'[4]Exhibit 2 - 2023'!T104</f>
        <v>130418</v>
      </c>
      <c r="U104" s="98">
        <f>'[4]Exhibit 2 - 2023'!U104</f>
        <v>73490</v>
      </c>
      <c r="V104" s="98">
        <f>'[4]Exhibit 2 - 2023'!V104</f>
        <v>120049</v>
      </c>
      <c r="W104" s="98">
        <f>'[4]Exhibit 2 - 2023'!W104</f>
        <v>-7560</v>
      </c>
      <c r="X104" s="98">
        <f>'[4]Exhibit 2 - 2023'!X104</f>
        <v>0</v>
      </c>
      <c r="Y104" s="98">
        <f>'[4]Exhibit 2 - 2023'!Y104</f>
        <v>-767</v>
      </c>
      <c r="Z104" s="98">
        <f>'[4]Exhibit 2 - 2023'!Z104</f>
        <v>5610</v>
      </c>
      <c r="AA104" s="98">
        <f>'[4]Exhibit 2 - 2023'!AA104</f>
        <v>13587</v>
      </c>
      <c r="AB104" s="98">
        <f>'[4]Exhibit 2 - 2023'!AB104</f>
        <v>19197</v>
      </c>
    </row>
    <row r="105" spans="1:28" s="8" customFormat="1" ht="15" customHeight="1" x14ac:dyDescent="0.3">
      <c r="A105" s="96" t="str">
        <f>'[4]Exhibit 2 - 2023'!A105</f>
        <v xml:space="preserve"> LsrAgy00779</v>
      </c>
      <c r="B105" s="97" t="str">
        <f>'[4]Exhibit 2 - 2023'!B105</f>
        <v>CITY OF SHREVEPORT</v>
      </c>
      <c r="C105" s="98">
        <f>'[4]Exhibit 2 - 2023'!C105</f>
        <v>309425</v>
      </c>
      <c r="D105" s="98">
        <f>'[4]Exhibit 2 - 2023'!D105</f>
        <v>138313</v>
      </c>
      <c r="E105" s="93">
        <f>'[4]Exhibit 2 - 2023'!E105</f>
        <v>0.44700000000000001</v>
      </c>
      <c r="F105" s="98">
        <f>'[4]Exhibit 2 - 2023'!F105</f>
        <v>987697</v>
      </c>
      <c r="G105" s="94">
        <f>'[4]Exhibit 2 - 2023'!G105</f>
        <v>1.4760000000000001E-4</v>
      </c>
      <c r="H105" s="94">
        <f>'[4]Exhibit 2 - 2023'!H105</f>
        <v>1.5210000000000001E-4</v>
      </c>
      <c r="I105" s="94">
        <f>'[4]Exhibit 2 - 2023'!I105</f>
        <v>-4.5000000000000001E-6</v>
      </c>
      <c r="J105" s="98">
        <f>'[4]Exhibit 2 - 2023'!J105</f>
        <v>148695</v>
      </c>
      <c r="K105" s="98">
        <f>'[4]Exhibit 2 - 2023'!K105</f>
        <v>21381</v>
      </c>
      <c r="L105" s="98">
        <f>'[4]Exhibit 2 - 2023'!L105</f>
        <v>0</v>
      </c>
      <c r="M105" s="98">
        <f>'[4]Exhibit 2 - 2023'!M105</f>
        <v>5646</v>
      </c>
      <c r="N105" s="98">
        <f>'[4]Exhibit 2 - 2023'!N105</f>
        <v>0</v>
      </c>
      <c r="O105" s="98">
        <f>'[4]Exhibit 2 - 2023'!O105</f>
        <v>0</v>
      </c>
      <c r="P105" s="98">
        <f>'[4]Exhibit 2 - 2023'!P105</f>
        <v>26998</v>
      </c>
      <c r="Q105" s="98">
        <f>'[4]Exhibit 2 - 2023'!Q105</f>
        <v>-35669</v>
      </c>
      <c r="R105" s="98">
        <f>'[4]Exhibit 2 - 2023'!R105</f>
        <v>48647</v>
      </c>
      <c r="S105" s="98">
        <f>'[4]Exhibit 2 - 2023'!S105</f>
        <v>-12949</v>
      </c>
      <c r="T105" s="98">
        <f>'[4]Exhibit 2 - 2023'!T105</f>
        <v>1293308</v>
      </c>
      <c r="U105" s="98">
        <f>'[4]Exhibit 2 - 2023'!U105</f>
        <v>728780</v>
      </c>
      <c r="V105" s="98">
        <f>'[4]Exhibit 2 - 2023'!V105</f>
        <v>1149610</v>
      </c>
      <c r="W105" s="98">
        <f>'[4]Exhibit 2 - 2023'!W105</f>
        <v>-34094</v>
      </c>
      <c r="X105" s="98">
        <f>'[4]Exhibit 2 - 2023'!X105</f>
        <v>0</v>
      </c>
      <c r="Y105" s="98">
        <f>'[4]Exhibit 2 - 2023'!Y105</f>
        <v>-3459</v>
      </c>
      <c r="Z105" s="98">
        <f>'[4]Exhibit 2 - 2023'!Z105</f>
        <v>55578</v>
      </c>
      <c r="AA105" s="98">
        <f>'[4]Exhibit 2 - 2023'!AA105</f>
        <v>134788</v>
      </c>
      <c r="AB105" s="98">
        <f>'[4]Exhibit 2 - 2023'!AB105</f>
        <v>190366</v>
      </c>
    </row>
    <row r="106" spans="1:28" s="8" customFormat="1" ht="15" customHeight="1" x14ac:dyDescent="0.3">
      <c r="A106" s="96" t="str">
        <f>'[4]Exhibit 2 - 2023'!A106</f>
        <v xml:space="preserve"> LsrAgy00617</v>
      </c>
      <c r="B106" s="97" t="str">
        <f>'[4]Exhibit 2 - 2023'!B106</f>
        <v>CITY OF SLIDELL</v>
      </c>
      <c r="C106" s="98">
        <f>'[4]Exhibit 2 - 2023'!C106</f>
        <v>44849</v>
      </c>
      <c r="D106" s="98">
        <f>'[4]Exhibit 2 - 2023'!D106</f>
        <v>20047</v>
      </c>
      <c r="E106" s="93">
        <f>'[4]Exhibit 2 - 2023'!E106</f>
        <v>0.44700000000000001</v>
      </c>
      <c r="F106" s="98">
        <f>'[4]Exhibit 2 - 2023'!F106</f>
        <v>143175</v>
      </c>
      <c r="G106" s="94">
        <f>'[4]Exhibit 2 - 2023'!G106</f>
        <v>2.1399999999999998E-5</v>
      </c>
      <c r="H106" s="94">
        <f>'[4]Exhibit 2 - 2023'!H106</f>
        <v>2.2099999999999998E-5</v>
      </c>
      <c r="I106" s="94">
        <f>'[4]Exhibit 2 - 2023'!I106</f>
        <v>-6.9999999999999997E-7</v>
      </c>
      <c r="J106" s="98">
        <f>'[4]Exhibit 2 - 2023'!J106</f>
        <v>21555</v>
      </c>
      <c r="K106" s="98">
        <f>'[4]Exhibit 2 - 2023'!K106</f>
        <v>3099</v>
      </c>
      <c r="L106" s="98">
        <f>'[4]Exhibit 2 - 2023'!L106</f>
        <v>0</v>
      </c>
      <c r="M106" s="98">
        <f>'[4]Exhibit 2 - 2023'!M106</f>
        <v>819</v>
      </c>
      <c r="N106" s="98">
        <f>'[4]Exhibit 2 - 2023'!N106</f>
        <v>0</v>
      </c>
      <c r="O106" s="98">
        <f>'[4]Exhibit 2 - 2023'!O106</f>
        <v>0</v>
      </c>
      <c r="P106" s="98">
        <f>'[4]Exhibit 2 - 2023'!P106</f>
        <v>3914</v>
      </c>
      <c r="Q106" s="98">
        <f>'[4]Exhibit 2 - 2023'!Q106</f>
        <v>-5171</v>
      </c>
      <c r="R106" s="98">
        <f>'[4]Exhibit 2 - 2023'!R106</f>
        <v>7052</v>
      </c>
      <c r="S106" s="98">
        <f>'[4]Exhibit 2 - 2023'!S106</f>
        <v>-1877</v>
      </c>
      <c r="T106" s="98">
        <f>'[4]Exhibit 2 - 2023'!T106</f>
        <v>187475</v>
      </c>
      <c r="U106" s="98">
        <f>'[4]Exhibit 2 - 2023'!U106</f>
        <v>105643</v>
      </c>
      <c r="V106" s="98">
        <f>'[4]Exhibit 2 - 2023'!V106</f>
        <v>166919</v>
      </c>
      <c r="W106" s="98">
        <f>'[4]Exhibit 2 - 2023'!W106</f>
        <v>-5216</v>
      </c>
      <c r="X106" s="98">
        <f>'[4]Exhibit 2 - 2023'!X106</f>
        <v>0</v>
      </c>
      <c r="Y106" s="98">
        <f>'[4]Exhibit 2 - 2023'!Y106</f>
        <v>-529</v>
      </c>
      <c r="Z106" s="98">
        <f>'[4]Exhibit 2 - 2023'!Z106</f>
        <v>8058</v>
      </c>
      <c r="AA106" s="98">
        <f>'[4]Exhibit 2 - 2023'!AA106</f>
        <v>19537</v>
      </c>
      <c r="AB106" s="98">
        <f>'[4]Exhibit 2 - 2023'!AB106</f>
        <v>27595</v>
      </c>
    </row>
    <row r="107" spans="1:28" s="8" customFormat="1" ht="15" customHeight="1" x14ac:dyDescent="0.3">
      <c r="A107" s="96" t="str">
        <f>'[4]Exhibit 2 - 2023'!A107</f>
        <v xml:space="preserve"> LsrAgy00791</v>
      </c>
      <c r="B107" s="97" t="str">
        <f>'[4]Exhibit 2 - 2023'!B107</f>
        <v>CITY OF SULPHUR</v>
      </c>
      <c r="C107" s="98">
        <f>'[4]Exhibit 2 - 2023'!C107</f>
        <v>21511</v>
      </c>
      <c r="D107" s="98">
        <f>'[4]Exhibit 2 - 2023'!D107</f>
        <v>9852</v>
      </c>
      <c r="E107" s="93">
        <f>'[4]Exhibit 2 - 2023'!E107</f>
        <v>0.45800000000000002</v>
      </c>
      <c r="F107" s="98">
        <f>'[4]Exhibit 2 - 2023'!F107</f>
        <v>70349</v>
      </c>
      <c r="G107" s="94">
        <f>'[4]Exhibit 2 - 2023'!G107</f>
        <v>1.0499999999999999E-5</v>
      </c>
      <c r="H107" s="94">
        <f>'[4]Exhibit 2 - 2023'!H107</f>
        <v>1.1199999999999999E-5</v>
      </c>
      <c r="I107" s="94">
        <f>'[4]Exhibit 2 - 2023'!I107</f>
        <v>-6.9999999999999997E-7</v>
      </c>
      <c r="J107" s="98">
        <f>'[4]Exhibit 2 - 2023'!J107</f>
        <v>10591</v>
      </c>
      <c r="K107" s="98">
        <f>'[4]Exhibit 2 - 2023'!K107</f>
        <v>1523</v>
      </c>
      <c r="L107" s="98">
        <f>'[4]Exhibit 2 - 2023'!L107</f>
        <v>0</v>
      </c>
      <c r="M107" s="98">
        <f>'[4]Exhibit 2 - 2023'!M107</f>
        <v>402</v>
      </c>
      <c r="N107" s="98">
        <f>'[4]Exhibit 2 - 2023'!N107</f>
        <v>0</v>
      </c>
      <c r="O107" s="98">
        <f>'[4]Exhibit 2 - 2023'!O107</f>
        <v>0</v>
      </c>
      <c r="P107" s="98">
        <f>'[4]Exhibit 2 - 2023'!P107</f>
        <v>1923</v>
      </c>
      <c r="Q107" s="98">
        <f>'[4]Exhibit 2 - 2023'!Q107</f>
        <v>-2541</v>
      </c>
      <c r="R107" s="98">
        <f>'[4]Exhibit 2 - 2023'!R107</f>
        <v>3465</v>
      </c>
      <c r="S107" s="98">
        <f>'[4]Exhibit 2 - 2023'!S107</f>
        <v>-922</v>
      </c>
      <c r="T107" s="98">
        <f>'[4]Exhibit 2 - 2023'!T107</f>
        <v>92116</v>
      </c>
      <c r="U107" s="98">
        <f>'[4]Exhibit 2 - 2023'!U107</f>
        <v>51908</v>
      </c>
      <c r="V107" s="98">
        <f>'[4]Exhibit 2 - 2023'!V107</f>
        <v>84745</v>
      </c>
      <c r="W107" s="98">
        <f>'[4]Exhibit 2 - 2023'!W107</f>
        <v>-5292</v>
      </c>
      <c r="X107" s="98">
        <f>'[4]Exhibit 2 - 2023'!X107</f>
        <v>0</v>
      </c>
      <c r="Y107" s="98">
        <f>'[4]Exhibit 2 - 2023'!Y107</f>
        <v>-537</v>
      </c>
      <c r="Z107" s="98">
        <f>'[4]Exhibit 2 - 2023'!Z107</f>
        <v>3954</v>
      </c>
      <c r="AA107" s="98">
        <f>'[4]Exhibit 2 - 2023'!AA107</f>
        <v>9605</v>
      </c>
      <c r="AB107" s="98">
        <f>'[4]Exhibit 2 - 2023'!AB107</f>
        <v>13559</v>
      </c>
    </row>
    <row r="108" spans="1:28" s="8" customFormat="1" ht="15" customHeight="1" x14ac:dyDescent="0.3">
      <c r="A108" s="96" t="str">
        <f>'[4]Exhibit 2 - 2023'!A108</f>
        <v xml:space="preserve"> LsrAgy00728</v>
      </c>
      <c r="B108" s="97" t="str">
        <f>'[4]Exhibit 2 - 2023'!B108</f>
        <v>CITY OF THIBODAUX</v>
      </c>
      <c r="C108" s="98">
        <f>'[4]Exhibit 2 - 2023'!C108</f>
        <v>45845</v>
      </c>
      <c r="D108" s="98">
        <f>'[4]Exhibit 2 - 2023'!D108</f>
        <v>20997</v>
      </c>
      <c r="E108" s="93">
        <f>'[4]Exhibit 2 - 2023'!E108</f>
        <v>0.45800000000000002</v>
      </c>
      <c r="F108" s="98">
        <f>'[4]Exhibit 2 - 2023'!F108</f>
        <v>149935</v>
      </c>
      <c r="G108" s="94">
        <f>'[4]Exhibit 2 - 2023'!G108</f>
        <v>2.2399999999999999E-5</v>
      </c>
      <c r="H108" s="94">
        <f>'[4]Exhibit 2 - 2023'!H108</f>
        <v>2.12E-5</v>
      </c>
      <c r="I108" s="94">
        <f>'[4]Exhibit 2 - 2023'!I108</f>
        <v>1.1999999999999999E-6</v>
      </c>
      <c r="J108" s="98">
        <f>'[4]Exhibit 2 - 2023'!J108</f>
        <v>22572</v>
      </c>
      <c r="K108" s="98">
        <f>'[4]Exhibit 2 - 2023'!K108</f>
        <v>3246</v>
      </c>
      <c r="L108" s="98">
        <f>'[4]Exhibit 2 - 2023'!L108</f>
        <v>0</v>
      </c>
      <c r="M108" s="98">
        <f>'[4]Exhibit 2 - 2023'!M108</f>
        <v>857</v>
      </c>
      <c r="N108" s="98">
        <f>'[4]Exhibit 2 - 2023'!N108</f>
        <v>0</v>
      </c>
      <c r="O108" s="98">
        <f>'[4]Exhibit 2 - 2023'!O108</f>
        <v>0</v>
      </c>
      <c r="P108" s="98">
        <f>'[4]Exhibit 2 - 2023'!P108</f>
        <v>4098</v>
      </c>
      <c r="Q108" s="98">
        <f>'[4]Exhibit 2 - 2023'!Q108</f>
        <v>-5415</v>
      </c>
      <c r="R108" s="98">
        <f>'[4]Exhibit 2 - 2023'!R108</f>
        <v>7385</v>
      </c>
      <c r="S108" s="98">
        <f>'[4]Exhibit 2 - 2023'!S108</f>
        <v>-1966</v>
      </c>
      <c r="T108" s="98">
        <f>'[4]Exhibit 2 - 2023'!T108</f>
        <v>196328</v>
      </c>
      <c r="U108" s="98">
        <f>'[4]Exhibit 2 - 2023'!U108</f>
        <v>110631</v>
      </c>
      <c r="V108" s="98">
        <f>'[4]Exhibit 2 - 2023'!V108</f>
        <v>160342</v>
      </c>
      <c r="W108" s="98">
        <f>'[4]Exhibit 2 - 2023'!W108</f>
        <v>8996</v>
      </c>
      <c r="X108" s="98">
        <f>'[4]Exhibit 2 - 2023'!X108</f>
        <v>0</v>
      </c>
      <c r="Y108" s="98">
        <f>'[4]Exhibit 2 - 2023'!Y108</f>
        <v>913</v>
      </c>
      <c r="Z108" s="98">
        <f>'[4]Exhibit 2 - 2023'!Z108</f>
        <v>8435</v>
      </c>
      <c r="AA108" s="98">
        <f>'[4]Exhibit 2 - 2023'!AA108</f>
        <v>20463</v>
      </c>
      <c r="AB108" s="98">
        <f>'[4]Exhibit 2 - 2023'!AB108</f>
        <v>28898</v>
      </c>
    </row>
    <row r="109" spans="1:28" s="8" customFormat="1" ht="15" customHeight="1" x14ac:dyDescent="0.3">
      <c r="A109" s="96" t="str">
        <f>'[4]Exhibit 2 - 2023'!A109</f>
        <v xml:space="preserve"> LsrAgy00547</v>
      </c>
      <c r="B109" s="97" t="str">
        <f>'[4]Exhibit 2 - 2023'!B109</f>
        <v>CITY OF WEST MONROE</v>
      </c>
      <c r="C109" s="98">
        <f>'[4]Exhibit 2 - 2023'!C109</f>
        <v>52942</v>
      </c>
      <c r="D109" s="98">
        <f>'[4]Exhibit 2 - 2023'!D109</f>
        <v>24247</v>
      </c>
      <c r="E109" s="93">
        <f>'[4]Exhibit 2 - 2023'!E109</f>
        <v>0.45800000000000002</v>
      </c>
      <c r="F109" s="98">
        <f>'[4]Exhibit 2 - 2023'!F109</f>
        <v>173162</v>
      </c>
      <c r="G109" s="94">
        <f>'[4]Exhibit 2 - 2023'!G109</f>
        <v>2.5899999999999999E-5</v>
      </c>
      <c r="H109" s="94">
        <f>'[4]Exhibit 2 - 2023'!H109</f>
        <v>2.4499999999999999E-5</v>
      </c>
      <c r="I109" s="94">
        <f>'[4]Exhibit 2 - 2023'!I109</f>
        <v>1.3E-6</v>
      </c>
      <c r="J109" s="98">
        <f>'[4]Exhibit 2 - 2023'!J109</f>
        <v>26069</v>
      </c>
      <c r="K109" s="98">
        <f>'[4]Exhibit 2 - 2023'!K109</f>
        <v>3748</v>
      </c>
      <c r="L109" s="98">
        <f>'[4]Exhibit 2 - 2023'!L109</f>
        <v>0</v>
      </c>
      <c r="M109" s="98">
        <f>'[4]Exhibit 2 - 2023'!M109</f>
        <v>990</v>
      </c>
      <c r="N109" s="98">
        <f>'[4]Exhibit 2 - 2023'!N109</f>
        <v>0</v>
      </c>
      <c r="O109" s="98">
        <f>'[4]Exhibit 2 - 2023'!O109</f>
        <v>0</v>
      </c>
      <c r="P109" s="98">
        <f>'[4]Exhibit 2 - 2023'!P109</f>
        <v>4733</v>
      </c>
      <c r="Q109" s="98">
        <f>'[4]Exhibit 2 - 2023'!Q109</f>
        <v>-6253</v>
      </c>
      <c r="R109" s="98">
        <f>'[4]Exhibit 2 - 2023'!R109</f>
        <v>8529</v>
      </c>
      <c r="S109" s="98">
        <f>'[4]Exhibit 2 - 2023'!S109</f>
        <v>-2270</v>
      </c>
      <c r="T109" s="98">
        <f>'[4]Exhibit 2 - 2023'!T109</f>
        <v>226741</v>
      </c>
      <c r="U109" s="98">
        <f>'[4]Exhibit 2 - 2023'!U109</f>
        <v>127769</v>
      </c>
      <c r="V109" s="98">
        <f>'[4]Exhibit 2 - 2023'!V109</f>
        <v>185440</v>
      </c>
      <c r="W109" s="98">
        <f>'[4]Exhibit 2 - 2023'!W109</f>
        <v>10130</v>
      </c>
      <c r="X109" s="98">
        <f>'[4]Exhibit 2 - 2023'!X109</f>
        <v>0</v>
      </c>
      <c r="Y109" s="98">
        <f>'[4]Exhibit 2 - 2023'!Y109</f>
        <v>1028</v>
      </c>
      <c r="Z109" s="98">
        <f>'[4]Exhibit 2 - 2023'!Z109</f>
        <v>9752</v>
      </c>
      <c r="AA109" s="98">
        <f>'[4]Exhibit 2 - 2023'!AA109</f>
        <v>23623</v>
      </c>
      <c r="AB109" s="98">
        <f>'[4]Exhibit 2 - 2023'!AB109</f>
        <v>33375</v>
      </c>
    </row>
    <row r="110" spans="1:28" s="8" customFormat="1" ht="15" customHeight="1" x14ac:dyDescent="0.3">
      <c r="A110" s="96" t="str">
        <f>'[4]Exhibit 2 - 2023'!A110</f>
        <v xml:space="preserve"> LsrAgy00733</v>
      </c>
      <c r="B110" s="97" t="str">
        <f>'[4]Exhibit 2 - 2023'!B110</f>
        <v>CITY OF WINNFIELD</v>
      </c>
      <c r="C110" s="98">
        <f>'[4]Exhibit 2 - 2023'!C110</f>
        <v>2400</v>
      </c>
      <c r="D110" s="98">
        <f>'[4]Exhibit 2 - 2023'!D110</f>
        <v>1073</v>
      </c>
      <c r="E110" s="93">
        <f>'[4]Exhibit 2 - 2023'!E110</f>
        <v>0.44700000000000001</v>
      </c>
      <c r="F110" s="98">
        <f>'[4]Exhibit 2 - 2023'!F110</f>
        <v>7631</v>
      </c>
      <c r="G110" s="94">
        <f>'[4]Exhibit 2 - 2023'!G110</f>
        <v>1.1000000000000001E-6</v>
      </c>
      <c r="H110" s="94">
        <f>'[4]Exhibit 2 - 2023'!H110</f>
        <v>1.1999999999999999E-6</v>
      </c>
      <c r="I110" s="94">
        <f>'[4]Exhibit 2 - 2023'!I110</f>
        <v>-9.9999999999999995E-8</v>
      </c>
      <c r="J110" s="98">
        <f>'[4]Exhibit 2 - 2023'!J110</f>
        <v>1149</v>
      </c>
      <c r="K110" s="98">
        <f>'[4]Exhibit 2 - 2023'!K110</f>
        <v>165</v>
      </c>
      <c r="L110" s="98">
        <f>'[4]Exhibit 2 - 2023'!L110</f>
        <v>0</v>
      </c>
      <c r="M110" s="98">
        <f>'[4]Exhibit 2 - 2023'!M110</f>
        <v>44</v>
      </c>
      <c r="N110" s="98">
        <f>'[4]Exhibit 2 - 2023'!N110</f>
        <v>0</v>
      </c>
      <c r="O110" s="98">
        <f>'[4]Exhibit 2 - 2023'!O110</f>
        <v>0</v>
      </c>
      <c r="P110" s="98">
        <f>'[4]Exhibit 2 - 2023'!P110</f>
        <v>209</v>
      </c>
      <c r="Q110" s="98">
        <f>'[4]Exhibit 2 - 2023'!Q110</f>
        <v>-276</v>
      </c>
      <c r="R110" s="98">
        <f>'[4]Exhibit 2 - 2023'!R110</f>
        <v>376</v>
      </c>
      <c r="S110" s="98">
        <f>'[4]Exhibit 2 - 2023'!S110</f>
        <v>-100</v>
      </c>
      <c r="T110" s="98">
        <f>'[4]Exhibit 2 - 2023'!T110</f>
        <v>9992</v>
      </c>
      <c r="U110" s="98">
        <f>'[4]Exhibit 2 - 2023'!U110</f>
        <v>5630</v>
      </c>
      <c r="V110" s="98">
        <f>'[4]Exhibit 2 - 2023'!V110</f>
        <v>9223</v>
      </c>
      <c r="W110" s="98">
        <f>'[4]Exhibit 2 - 2023'!W110</f>
        <v>-605</v>
      </c>
      <c r="X110" s="98">
        <f>'[4]Exhibit 2 - 2023'!X110</f>
        <v>0</v>
      </c>
      <c r="Y110" s="98">
        <f>'[4]Exhibit 2 - 2023'!Y110</f>
        <v>-61</v>
      </c>
      <c r="Z110" s="98">
        <f>'[4]Exhibit 2 - 2023'!Z110</f>
        <v>414</v>
      </c>
      <c r="AA110" s="98">
        <f>'[4]Exhibit 2 - 2023'!AA110</f>
        <v>1057</v>
      </c>
      <c r="AB110" s="98">
        <f>'[4]Exhibit 2 - 2023'!AB110</f>
        <v>1471</v>
      </c>
    </row>
    <row r="111" spans="1:28" s="8" customFormat="1" ht="15" customHeight="1" x14ac:dyDescent="0.3">
      <c r="A111" s="96" t="str">
        <f>'[4]Exhibit 2 - 2023'!A111</f>
        <v xml:space="preserve"> LsrAgy00794</v>
      </c>
      <c r="B111" s="97" t="str">
        <f>'[4]Exhibit 2 - 2023'!B111</f>
        <v>CITY OF ZACHARY</v>
      </c>
      <c r="C111" s="98">
        <f>'[4]Exhibit 2 - 2023'!C111</f>
        <v>8198</v>
      </c>
      <c r="D111" s="98">
        <f>'[4]Exhibit 2 - 2023'!D111</f>
        <v>3665</v>
      </c>
      <c r="E111" s="93">
        <f>'[4]Exhibit 2 - 2023'!E111</f>
        <v>0.44700000000000001</v>
      </c>
      <c r="F111" s="98">
        <f>'[4]Exhibit 2 - 2023'!F111</f>
        <v>26172</v>
      </c>
      <c r="G111" s="94">
        <f>'[4]Exhibit 2 - 2023'!G111</f>
        <v>3.8999999999999999E-6</v>
      </c>
      <c r="H111" s="94">
        <f>'[4]Exhibit 2 - 2023'!H111</f>
        <v>4.6E-6</v>
      </c>
      <c r="I111" s="94">
        <f>'[4]Exhibit 2 - 2023'!I111</f>
        <v>-6.9999999999999997E-7</v>
      </c>
      <c r="J111" s="98">
        <f>'[4]Exhibit 2 - 2023'!J111</f>
        <v>3940</v>
      </c>
      <c r="K111" s="98">
        <f>'[4]Exhibit 2 - 2023'!K111</f>
        <v>567</v>
      </c>
      <c r="L111" s="98">
        <f>'[4]Exhibit 2 - 2023'!L111</f>
        <v>0</v>
      </c>
      <c r="M111" s="98">
        <f>'[4]Exhibit 2 - 2023'!M111</f>
        <v>150</v>
      </c>
      <c r="N111" s="98">
        <f>'[4]Exhibit 2 - 2023'!N111</f>
        <v>0</v>
      </c>
      <c r="O111" s="98">
        <f>'[4]Exhibit 2 - 2023'!O111</f>
        <v>0</v>
      </c>
      <c r="P111" s="98">
        <f>'[4]Exhibit 2 - 2023'!P111</f>
        <v>715</v>
      </c>
      <c r="Q111" s="98">
        <f>'[4]Exhibit 2 - 2023'!Q111</f>
        <v>-945</v>
      </c>
      <c r="R111" s="98">
        <f>'[4]Exhibit 2 - 2023'!R111</f>
        <v>1289</v>
      </c>
      <c r="S111" s="98">
        <f>'[4]Exhibit 2 - 2023'!S111</f>
        <v>-343</v>
      </c>
      <c r="T111" s="98">
        <f>'[4]Exhibit 2 - 2023'!T111</f>
        <v>34270</v>
      </c>
      <c r="U111" s="98">
        <f>'[4]Exhibit 2 - 2023'!U111</f>
        <v>19311</v>
      </c>
      <c r="V111" s="98">
        <f>'[4]Exhibit 2 - 2023'!V111</f>
        <v>35002</v>
      </c>
      <c r="W111" s="98">
        <f>'[4]Exhibit 2 - 2023'!W111</f>
        <v>-5443</v>
      </c>
      <c r="X111" s="98">
        <f>'[4]Exhibit 2 - 2023'!X111</f>
        <v>0</v>
      </c>
      <c r="Y111" s="98">
        <f>'[4]Exhibit 2 - 2023'!Y111</f>
        <v>-552</v>
      </c>
      <c r="Z111" s="98">
        <f>'[4]Exhibit 2 - 2023'!Z111</f>
        <v>1469</v>
      </c>
      <c r="AA111" s="98">
        <f>'[4]Exhibit 2 - 2023'!AA111</f>
        <v>3575</v>
      </c>
      <c r="AB111" s="98">
        <f>'[4]Exhibit 2 - 2023'!AB111</f>
        <v>5044</v>
      </c>
    </row>
    <row r="112" spans="1:28" s="8" customFormat="1" ht="15" customHeight="1" x14ac:dyDescent="0.3">
      <c r="A112" s="96" t="str">
        <f>'[4]Exhibit 2 - 2023'!A112</f>
        <v xml:space="preserve"> LsrAgy00026</v>
      </c>
      <c r="B112" s="97" t="str">
        <f>'[4]Exhibit 2 - 2023'!B112</f>
        <v>CLAIBORNE PARISH SCHOOL BOARD</v>
      </c>
      <c r="C112" s="98">
        <f>'[4]Exhibit 2 - 2023'!C112</f>
        <v>46920</v>
      </c>
      <c r="D112" s="98">
        <f>'[4]Exhibit 2 - 2023'!D112</f>
        <v>19378</v>
      </c>
      <c r="E112" s="93">
        <f>'[4]Exhibit 2 - 2023'!E112</f>
        <v>0.41299999999999998</v>
      </c>
      <c r="F112" s="98">
        <f>'[4]Exhibit 2 - 2023'!F112</f>
        <v>138355</v>
      </c>
      <c r="G112" s="94">
        <f>'[4]Exhibit 2 - 2023'!G112</f>
        <v>2.0699999999999998E-5</v>
      </c>
      <c r="H112" s="94">
        <f>'[4]Exhibit 2 - 2023'!H112</f>
        <v>3.7499999999999997E-5</v>
      </c>
      <c r="I112" s="94">
        <f>'[4]Exhibit 2 - 2023'!I112</f>
        <v>-1.6900000000000001E-5</v>
      </c>
      <c r="J112" s="98">
        <f>'[4]Exhibit 2 - 2023'!J112</f>
        <v>20829</v>
      </c>
      <c r="K112" s="98">
        <f>'[4]Exhibit 2 - 2023'!K112</f>
        <v>2995</v>
      </c>
      <c r="L112" s="98">
        <f>'[4]Exhibit 2 - 2023'!L112</f>
        <v>0</v>
      </c>
      <c r="M112" s="98">
        <f>'[4]Exhibit 2 - 2023'!M112</f>
        <v>791</v>
      </c>
      <c r="N112" s="98">
        <f>'[4]Exhibit 2 - 2023'!N112</f>
        <v>0</v>
      </c>
      <c r="O112" s="98">
        <f>'[4]Exhibit 2 - 2023'!O112</f>
        <v>0</v>
      </c>
      <c r="P112" s="98">
        <f>'[4]Exhibit 2 - 2023'!P112</f>
        <v>3782</v>
      </c>
      <c r="Q112" s="98">
        <f>'[4]Exhibit 2 - 2023'!Q112</f>
        <v>-4996</v>
      </c>
      <c r="R112" s="98">
        <f>'[4]Exhibit 2 - 2023'!R112</f>
        <v>6814</v>
      </c>
      <c r="S112" s="98">
        <f>'[4]Exhibit 2 - 2023'!S112</f>
        <v>-1814</v>
      </c>
      <c r="T112" s="98">
        <f>'[4]Exhibit 2 - 2023'!T112</f>
        <v>181165</v>
      </c>
      <c r="U112" s="98">
        <f>'[4]Exhibit 2 - 2023'!U112</f>
        <v>102087</v>
      </c>
      <c r="V112" s="98">
        <f>'[4]Exhibit 2 - 2023'!V112</f>
        <v>283717</v>
      </c>
      <c r="W112" s="98">
        <f>'[4]Exhibit 2 - 2023'!W112</f>
        <v>-127457</v>
      </c>
      <c r="X112" s="98">
        <f>'[4]Exhibit 2 - 2023'!X112</f>
        <v>0</v>
      </c>
      <c r="Y112" s="98">
        <f>'[4]Exhibit 2 - 2023'!Y112</f>
        <v>-12931</v>
      </c>
      <c r="Z112" s="98">
        <f>'[4]Exhibit 2 - 2023'!Z112</f>
        <v>7794</v>
      </c>
      <c r="AA112" s="98">
        <f>'[4]Exhibit 2 - 2023'!AA112</f>
        <v>18872</v>
      </c>
      <c r="AB112" s="98">
        <f>'[4]Exhibit 2 - 2023'!AB112</f>
        <v>26666</v>
      </c>
    </row>
    <row r="113" spans="1:28" s="8" customFormat="1" ht="15" customHeight="1" x14ac:dyDescent="0.3">
      <c r="A113" s="96" t="str">
        <f>'[4]Exhibit 2 - 2023'!A113</f>
        <v xml:space="preserve"> 01-109</v>
      </c>
      <c r="B113" s="97" t="str">
        <f>'[4]Exhibit 2 - 2023'!B113</f>
        <v>COASTAL PROTECTION &amp; RESTORATION AUTHORITY</v>
      </c>
      <c r="C113" s="98">
        <f>'[4]Exhibit 2 - 2023'!C113</f>
        <v>13918147</v>
      </c>
      <c r="D113" s="98">
        <f>'[4]Exhibit 2 - 2023'!D113</f>
        <v>5748195</v>
      </c>
      <c r="E113" s="93">
        <f>'[4]Exhibit 2 - 2023'!E113</f>
        <v>0.41299999999999998</v>
      </c>
      <c r="F113" s="98">
        <f>'[4]Exhibit 2 - 2023'!F113</f>
        <v>41048464</v>
      </c>
      <c r="G113" s="94">
        <f>'[4]Exhibit 2 - 2023'!G113</f>
        <v>6.1326000000000002E-3</v>
      </c>
      <c r="H113" s="94">
        <f>'[4]Exhibit 2 - 2023'!H113</f>
        <v>6.4384000000000004E-3</v>
      </c>
      <c r="I113" s="94">
        <f>'[4]Exhibit 2 - 2023'!I113</f>
        <v>-3.0590000000000001E-4</v>
      </c>
      <c r="J113" s="98">
        <f>'[4]Exhibit 2 - 2023'!J113</f>
        <v>6179726</v>
      </c>
      <c r="K113" s="98">
        <f>'[4]Exhibit 2 - 2023'!K113</f>
        <v>888578</v>
      </c>
      <c r="L113" s="98">
        <f>'[4]Exhibit 2 - 2023'!L113</f>
        <v>0</v>
      </c>
      <c r="M113" s="98">
        <f>'[4]Exhibit 2 - 2023'!M113</f>
        <v>234665</v>
      </c>
      <c r="N113" s="98">
        <f>'[4]Exhibit 2 - 2023'!N113</f>
        <v>0</v>
      </c>
      <c r="O113" s="98">
        <f>'[4]Exhibit 2 - 2023'!O113</f>
        <v>0</v>
      </c>
      <c r="P113" s="98">
        <f>'[4]Exhibit 2 - 2023'!P113</f>
        <v>1122023</v>
      </c>
      <c r="Q113" s="98">
        <f>'[4]Exhibit 2 - 2023'!Q113</f>
        <v>-1482402</v>
      </c>
      <c r="R113" s="98">
        <f>'[4]Exhibit 2 - 2023'!R113</f>
        <v>2021762</v>
      </c>
      <c r="S113" s="98">
        <f>'[4]Exhibit 2 - 2023'!S113</f>
        <v>-538139</v>
      </c>
      <c r="T113" s="98">
        <f>'[4]Exhibit 2 - 2023'!T113</f>
        <v>53749576</v>
      </c>
      <c r="U113" s="98">
        <f>'[4]Exhibit 2 - 2023'!U113</f>
        <v>30287938</v>
      </c>
      <c r="V113" s="98">
        <f>'[4]Exhibit 2 - 2023'!V113</f>
        <v>48672944</v>
      </c>
      <c r="W113" s="98">
        <f>'[4]Exhibit 2 - 2023'!W113</f>
        <v>-2312374</v>
      </c>
      <c r="X113" s="98">
        <f>'[4]Exhibit 2 - 2023'!X113</f>
        <v>0</v>
      </c>
      <c r="Y113" s="98">
        <f>'[4]Exhibit 2 - 2023'!Y113</f>
        <v>-234602</v>
      </c>
      <c r="Z113" s="98">
        <f>'[4]Exhibit 2 - 2023'!Z113</f>
        <v>2309186</v>
      </c>
      <c r="AA113" s="98">
        <f>'[4]Exhibit 2 - 2023'!AA113</f>
        <v>5602379</v>
      </c>
      <c r="AB113" s="98">
        <f>'[4]Exhibit 2 - 2023'!AB113</f>
        <v>7911565</v>
      </c>
    </row>
    <row r="114" spans="1:28" s="8" customFormat="1" ht="15" customHeight="1" x14ac:dyDescent="0.3">
      <c r="A114" s="96" t="str">
        <f>'[4]Exhibit 2 - 2023'!A114</f>
        <v xml:space="preserve"> 01-129</v>
      </c>
      <c r="B114" s="97" t="str">
        <f>'[4]Exhibit 2 - 2023'!B114</f>
        <v>COMMISSION OF LAW ENFORCEMENT LCLE</v>
      </c>
      <c r="C114" s="98">
        <f>'[4]Exhibit 2 - 2023'!C114</f>
        <v>2401918</v>
      </c>
      <c r="D114" s="98">
        <f>'[4]Exhibit 2 - 2023'!D114</f>
        <v>996040</v>
      </c>
      <c r="E114" s="93">
        <f>'[4]Exhibit 2 - 2023'!E114</f>
        <v>0.41468509999999997</v>
      </c>
      <c r="F114" s="98">
        <f>'[4]Exhibit 2 - 2023'!F114</f>
        <v>7112811</v>
      </c>
      <c r="G114" s="94">
        <f>'[4]Exhibit 2 - 2023'!G114</f>
        <v>1.0625999999999999E-3</v>
      </c>
      <c r="H114" s="94">
        <f>'[4]Exhibit 2 - 2023'!H114</f>
        <v>1.1513000000000001E-3</v>
      </c>
      <c r="I114" s="94">
        <f>'[4]Exhibit 2 - 2023'!I114</f>
        <v>-8.8700000000000001E-5</v>
      </c>
      <c r="J114" s="98">
        <f>'[4]Exhibit 2 - 2023'!J114</f>
        <v>1070813</v>
      </c>
      <c r="K114" s="98">
        <f>'[4]Exhibit 2 - 2023'!K114</f>
        <v>153971</v>
      </c>
      <c r="L114" s="98">
        <f>'[4]Exhibit 2 - 2023'!L114</f>
        <v>0</v>
      </c>
      <c r="M114" s="98">
        <f>'[4]Exhibit 2 - 2023'!M114</f>
        <v>40662</v>
      </c>
      <c r="N114" s="98">
        <f>'[4]Exhibit 2 - 2023'!N114</f>
        <v>0</v>
      </c>
      <c r="O114" s="98">
        <f>'[4]Exhibit 2 - 2023'!O114</f>
        <v>0</v>
      </c>
      <c r="P114" s="98">
        <f>'[4]Exhibit 2 - 2023'!P114</f>
        <v>194422</v>
      </c>
      <c r="Q114" s="98">
        <f>'[4]Exhibit 2 - 2023'!Q114</f>
        <v>-256868</v>
      </c>
      <c r="R114" s="98">
        <f>'[4]Exhibit 2 - 2023'!R114</f>
        <v>350328</v>
      </c>
      <c r="S114" s="98">
        <f>'[4]Exhibit 2 - 2023'!S114</f>
        <v>-93248</v>
      </c>
      <c r="T114" s="98">
        <f>'[4]Exhibit 2 - 2023'!T114</f>
        <v>9313639</v>
      </c>
      <c r="U114" s="98">
        <f>'[4]Exhibit 2 - 2023'!U114</f>
        <v>5248245</v>
      </c>
      <c r="V114" s="98">
        <f>'[4]Exhibit 2 - 2023'!V114</f>
        <v>8703833</v>
      </c>
      <c r="W114" s="98">
        <f>'[4]Exhibit 2 - 2023'!W114</f>
        <v>-670549</v>
      </c>
      <c r="X114" s="98">
        <f>'[4]Exhibit 2 - 2023'!X114</f>
        <v>0</v>
      </c>
      <c r="Y114" s="98">
        <f>'[4]Exhibit 2 - 2023'!Y114</f>
        <v>-68031</v>
      </c>
      <c r="Z114" s="98">
        <f>'[4]Exhibit 2 - 2023'!Z114</f>
        <v>400114</v>
      </c>
      <c r="AA114" s="98">
        <f>'[4]Exhibit 2 - 2023'!AA114</f>
        <v>970789</v>
      </c>
      <c r="AB114" s="98">
        <f>'[4]Exhibit 2 - 2023'!AB114</f>
        <v>1370903</v>
      </c>
    </row>
    <row r="115" spans="1:28" s="8" customFormat="1" ht="15" customHeight="1" x14ac:dyDescent="0.3">
      <c r="A115" s="96" t="str">
        <f>'[4]Exhibit 2 - 2023'!A115</f>
        <v xml:space="preserve"> LsrAgy00951</v>
      </c>
      <c r="B115" s="97" t="str">
        <f>'[4]Exhibit 2 - 2023'!B115</f>
        <v>CONCORDIA PARISH SCHOOL BOARD</v>
      </c>
      <c r="C115" s="98">
        <f>'[4]Exhibit 2 - 2023'!C115</f>
        <v>0</v>
      </c>
      <c r="D115" s="98">
        <f>'[4]Exhibit 2 - 2023'!D115</f>
        <v>0</v>
      </c>
      <c r="E115" s="93">
        <f>'[4]Exhibit 2 - 2023'!E115</f>
        <v>0</v>
      </c>
      <c r="F115" s="98">
        <f>'[4]Exhibit 2 - 2023'!F115</f>
        <v>0</v>
      </c>
      <c r="G115" s="94">
        <f>'[4]Exhibit 2 - 2023'!G115</f>
        <v>0</v>
      </c>
      <c r="H115" s="94">
        <f>'[4]Exhibit 2 - 2023'!H115</f>
        <v>2.2500000000000001E-5</v>
      </c>
      <c r="I115" s="94">
        <f>'[4]Exhibit 2 - 2023'!I115</f>
        <v>-2.2500000000000001E-5</v>
      </c>
      <c r="J115" s="98">
        <f>'[4]Exhibit 2 - 2023'!J115</f>
        <v>0</v>
      </c>
      <c r="K115" s="98">
        <f>'[4]Exhibit 2 - 2023'!K115</f>
        <v>0</v>
      </c>
      <c r="L115" s="98">
        <f>'[4]Exhibit 2 - 2023'!L115</f>
        <v>0</v>
      </c>
      <c r="M115" s="98">
        <f>'[4]Exhibit 2 - 2023'!M115</f>
        <v>0</v>
      </c>
      <c r="N115" s="98">
        <f>'[4]Exhibit 2 - 2023'!N115</f>
        <v>0</v>
      </c>
      <c r="O115" s="98">
        <f>'[4]Exhibit 2 - 2023'!O115</f>
        <v>0</v>
      </c>
      <c r="P115" s="98">
        <f>'[4]Exhibit 2 - 2023'!P115</f>
        <v>0</v>
      </c>
      <c r="Q115" s="98">
        <f>'[4]Exhibit 2 - 2023'!Q115</f>
        <v>0</v>
      </c>
      <c r="R115" s="98">
        <f>'[4]Exhibit 2 - 2023'!R115</f>
        <v>0</v>
      </c>
      <c r="S115" s="98">
        <f>'[4]Exhibit 2 - 2023'!S115</f>
        <v>0</v>
      </c>
      <c r="T115" s="98">
        <f>'[4]Exhibit 2 - 2023'!T115</f>
        <v>0</v>
      </c>
      <c r="U115" s="98">
        <f>'[4]Exhibit 2 - 2023'!U115</f>
        <v>0</v>
      </c>
      <c r="V115" s="98">
        <f>'[4]Exhibit 2 - 2023'!V115</f>
        <v>169792</v>
      </c>
      <c r="W115" s="98">
        <f>'[4]Exhibit 2 - 2023'!W115</f>
        <v>-169792</v>
      </c>
      <c r="X115" s="98">
        <f>'[4]Exhibit 2 - 2023'!X115</f>
        <v>0</v>
      </c>
      <c r="Y115" s="98">
        <f>'[4]Exhibit 2 - 2023'!Y115</f>
        <v>-17226</v>
      </c>
      <c r="Z115" s="98">
        <f>'[4]Exhibit 2 - 2023'!Z115</f>
        <v>0</v>
      </c>
      <c r="AA115" s="98">
        <f>'[4]Exhibit 2 - 2023'!AA115</f>
        <v>0</v>
      </c>
      <c r="AB115" s="98">
        <f>'[4]Exhibit 2 - 2023'!AB115</f>
        <v>0</v>
      </c>
    </row>
    <row r="116" spans="1:28" s="8" customFormat="1" ht="15" customHeight="1" x14ac:dyDescent="0.3">
      <c r="A116" s="96" t="str">
        <f>'[4]Exhibit 2 - 2023'!A116</f>
        <v xml:space="preserve"> 23-CA-1</v>
      </c>
      <c r="B116" s="97" t="str">
        <f>'[4]Exhibit 2 - 2023'!B116</f>
        <v>COURT OF APPEAL FIRST CIRCUIT</v>
      </c>
      <c r="C116" s="98">
        <f>'[4]Exhibit 2 - 2023'!C116</f>
        <v>4924961</v>
      </c>
      <c r="D116" s="98">
        <f>'[4]Exhibit 2 - 2023'!D116</f>
        <v>2034009</v>
      </c>
      <c r="E116" s="93">
        <f>'[4]Exhibit 2 - 2023'!E116</f>
        <v>0.41299999999999998</v>
      </c>
      <c r="F116" s="98">
        <f>'[4]Exhibit 2 - 2023'!F116</f>
        <v>14525090</v>
      </c>
      <c r="G116" s="94">
        <f>'[4]Exhibit 2 - 2023'!G116</f>
        <v>2.1700000000000001E-3</v>
      </c>
      <c r="H116" s="94">
        <f>'[4]Exhibit 2 - 2023'!H116</f>
        <v>2.1784999999999999E-3</v>
      </c>
      <c r="I116" s="94">
        <f>'[4]Exhibit 2 - 2023'!I116</f>
        <v>-8.3999999999999992E-6</v>
      </c>
      <c r="J116" s="98">
        <f>'[4]Exhibit 2 - 2023'!J116</f>
        <v>2186710</v>
      </c>
      <c r="K116" s="98">
        <f>'[4]Exhibit 2 - 2023'!K116</f>
        <v>314425</v>
      </c>
      <c r="L116" s="98">
        <f>'[4]Exhibit 2 - 2023'!L116</f>
        <v>0</v>
      </c>
      <c r="M116" s="98">
        <f>'[4]Exhibit 2 - 2023'!M116</f>
        <v>83037</v>
      </c>
      <c r="N116" s="98">
        <f>'[4]Exhibit 2 - 2023'!N116</f>
        <v>0</v>
      </c>
      <c r="O116" s="98">
        <f>'[4]Exhibit 2 - 2023'!O116</f>
        <v>0</v>
      </c>
      <c r="P116" s="98">
        <f>'[4]Exhibit 2 - 2023'!P116</f>
        <v>397030</v>
      </c>
      <c r="Q116" s="98">
        <f>'[4]Exhibit 2 - 2023'!Q116</f>
        <v>-524551</v>
      </c>
      <c r="R116" s="98">
        <f>'[4]Exhibit 2 - 2023'!R116</f>
        <v>715405</v>
      </c>
      <c r="S116" s="98">
        <f>'[4]Exhibit 2 - 2023'!S116</f>
        <v>-190422</v>
      </c>
      <c r="T116" s="98">
        <f>'[4]Exhibit 2 - 2023'!T116</f>
        <v>19019407</v>
      </c>
      <c r="U116" s="98">
        <f>'[4]Exhibit 2 - 2023'!U116</f>
        <v>10717454</v>
      </c>
      <c r="V116" s="98">
        <f>'[4]Exhibit 2 - 2023'!V116</f>
        <v>16468595</v>
      </c>
      <c r="W116" s="98">
        <f>'[4]Exhibit 2 - 2023'!W116</f>
        <v>-63804</v>
      </c>
      <c r="X116" s="98">
        <f>'[4]Exhibit 2 - 2023'!X116</f>
        <v>0</v>
      </c>
      <c r="Y116" s="98">
        <f>'[4]Exhibit 2 - 2023'!Y116</f>
        <v>-6473</v>
      </c>
      <c r="Z116" s="98">
        <f>'[4]Exhibit 2 - 2023'!Z116</f>
        <v>817098</v>
      </c>
      <c r="AA116" s="98">
        <f>'[4]Exhibit 2 - 2023'!AA116</f>
        <v>1982427</v>
      </c>
      <c r="AB116" s="98">
        <f>'[4]Exhibit 2 - 2023'!AB116</f>
        <v>2799525</v>
      </c>
    </row>
    <row r="117" spans="1:28" s="8" customFormat="1" ht="15" customHeight="1" x14ac:dyDescent="0.3">
      <c r="A117" s="96" t="str">
        <f>'[4]Exhibit 2 - 2023'!A117</f>
        <v xml:space="preserve"> 23-CA-4</v>
      </c>
      <c r="B117" s="97" t="str">
        <f>'[4]Exhibit 2 - 2023'!B117</f>
        <v>COURT OF APPEALS FOURTH CIRCUIT</v>
      </c>
      <c r="C117" s="98">
        <f>'[4]Exhibit 2 - 2023'!C117</f>
        <v>3688013</v>
      </c>
      <c r="D117" s="98">
        <f>'[4]Exhibit 2 - 2023'!D117</f>
        <v>1523149</v>
      </c>
      <c r="E117" s="93">
        <f>'[4]Exhibit 2 - 2023'!E117</f>
        <v>0.41299999999999998</v>
      </c>
      <c r="F117" s="98">
        <f>'[4]Exhibit 2 - 2023'!F117</f>
        <v>10876984</v>
      </c>
      <c r="G117" s="94">
        <f>'[4]Exhibit 2 - 2023'!G117</f>
        <v>1.6249999999999999E-3</v>
      </c>
      <c r="H117" s="94">
        <f>'[4]Exhibit 2 - 2023'!H117</f>
        <v>1.6175E-3</v>
      </c>
      <c r="I117" s="94">
        <f>'[4]Exhibit 2 - 2023'!I117</f>
        <v>7.5000000000000002E-6</v>
      </c>
      <c r="J117" s="98">
        <f>'[4]Exhibit 2 - 2023'!J117</f>
        <v>1637498</v>
      </c>
      <c r="K117" s="98">
        <f>'[4]Exhibit 2 - 2023'!K117</f>
        <v>235455</v>
      </c>
      <c r="L117" s="98">
        <f>'[4]Exhibit 2 - 2023'!L117</f>
        <v>0</v>
      </c>
      <c r="M117" s="98">
        <f>'[4]Exhibit 2 - 2023'!M117</f>
        <v>62181</v>
      </c>
      <c r="N117" s="98">
        <f>'[4]Exhibit 2 - 2023'!N117</f>
        <v>0</v>
      </c>
      <c r="O117" s="98">
        <f>'[4]Exhibit 2 - 2023'!O117</f>
        <v>0</v>
      </c>
      <c r="P117" s="98">
        <f>'[4]Exhibit 2 - 2023'!P117</f>
        <v>297312</v>
      </c>
      <c r="Q117" s="98">
        <f>'[4]Exhibit 2 - 2023'!Q117</f>
        <v>-392806</v>
      </c>
      <c r="R117" s="98">
        <f>'[4]Exhibit 2 - 2023'!R117</f>
        <v>535725</v>
      </c>
      <c r="S117" s="98">
        <f>'[4]Exhibit 2 - 2023'!S117</f>
        <v>-142595</v>
      </c>
      <c r="T117" s="98">
        <f>'[4]Exhibit 2 - 2023'!T117</f>
        <v>14242512</v>
      </c>
      <c r="U117" s="98">
        <f>'[4]Exhibit 2 - 2023'!U117</f>
        <v>8025670</v>
      </c>
      <c r="V117" s="98">
        <f>'[4]Exhibit 2 - 2023'!V117</f>
        <v>12227882</v>
      </c>
      <c r="W117" s="98">
        <f>'[4]Exhibit 2 - 2023'!W117</f>
        <v>56698</v>
      </c>
      <c r="X117" s="98">
        <f>'[4]Exhibit 2 - 2023'!X117</f>
        <v>0</v>
      </c>
      <c r="Y117" s="98">
        <f>'[4]Exhibit 2 - 2023'!Y117</f>
        <v>5752</v>
      </c>
      <c r="Z117" s="98">
        <f>'[4]Exhibit 2 - 2023'!Z117</f>
        <v>611882</v>
      </c>
      <c r="AA117" s="98">
        <f>'[4]Exhibit 2 - 2023'!AA117</f>
        <v>1484517</v>
      </c>
      <c r="AB117" s="98">
        <f>'[4]Exhibit 2 - 2023'!AB117</f>
        <v>2096399</v>
      </c>
    </row>
    <row r="118" spans="1:28" s="8" customFormat="1" ht="15" customHeight="1" x14ac:dyDescent="0.3">
      <c r="A118" s="96" t="str">
        <f>'[4]Exhibit 2 - 2023'!A118</f>
        <v xml:space="preserve"> 23-CA-2</v>
      </c>
      <c r="B118" s="97" t="str">
        <f>'[4]Exhibit 2 - 2023'!B118</f>
        <v>COURT OF APPEALS SECOND CIRCUIT</v>
      </c>
      <c r="C118" s="98">
        <f>'[4]Exhibit 2 - 2023'!C118</f>
        <v>2443783</v>
      </c>
      <c r="D118" s="98">
        <f>'[4]Exhibit 2 - 2023'!D118</f>
        <v>1009282</v>
      </c>
      <c r="E118" s="93">
        <f>'[4]Exhibit 2 - 2023'!E118</f>
        <v>0.41299999999999998</v>
      </c>
      <c r="F118" s="98">
        <f>'[4]Exhibit 2 - 2023'!F118</f>
        <v>7207391</v>
      </c>
      <c r="G118" s="94">
        <f>'[4]Exhibit 2 - 2023'!G118</f>
        <v>1.0767999999999999E-3</v>
      </c>
      <c r="H118" s="94">
        <f>'[4]Exhibit 2 - 2023'!H118</f>
        <v>1.1452000000000001E-3</v>
      </c>
      <c r="I118" s="94">
        <f>'[4]Exhibit 2 - 2023'!I118</f>
        <v>-6.8499999999999998E-5</v>
      </c>
      <c r="J118" s="98">
        <f>'[4]Exhibit 2 - 2023'!J118</f>
        <v>1085051</v>
      </c>
      <c r="K118" s="98">
        <f>'[4]Exhibit 2 - 2023'!K118</f>
        <v>156019</v>
      </c>
      <c r="L118" s="98">
        <f>'[4]Exhibit 2 - 2023'!L118</f>
        <v>0</v>
      </c>
      <c r="M118" s="98">
        <f>'[4]Exhibit 2 - 2023'!M118</f>
        <v>41203</v>
      </c>
      <c r="N118" s="98">
        <f>'[4]Exhibit 2 - 2023'!N118</f>
        <v>0</v>
      </c>
      <c r="O118" s="98">
        <f>'[4]Exhibit 2 - 2023'!O118</f>
        <v>0</v>
      </c>
      <c r="P118" s="98">
        <f>'[4]Exhibit 2 - 2023'!P118</f>
        <v>197007</v>
      </c>
      <c r="Q118" s="98">
        <f>'[4]Exhibit 2 - 2023'!Q118</f>
        <v>-260284</v>
      </c>
      <c r="R118" s="98">
        <f>'[4]Exhibit 2 - 2023'!R118</f>
        <v>354986</v>
      </c>
      <c r="S118" s="98">
        <f>'[4]Exhibit 2 - 2023'!S118</f>
        <v>-94488</v>
      </c>
      <c r="T118" s="98">
        <f>'[4]Exhibit 2 - 2023'!T118</f>
        <v>9437483</v>
      </c>
      <c r="U118" s="98">
        <f>'[4]Exhibit 2 - 2023'!U118</f>
        <v>5318031</v>
      </c>
      <c r="V118" s="98">
        <f>'[4]Exhibit 2 - 2023'!V118</f>
        <v>8657643</v>
      </c>
      <c r="W118" s="98">
        <f>'[4]Exhibit 2 - 2023'!W118</f>
        <v>-517540</v>
      </c>
      <c r="X118" s="98">
        <f>'[4]Exhibit 2 - 2023'!X118</f>
        <v>0</v>
      </c>
      <c r="Y118" s="98">
        <f>'[4]Exhibit 2 - 2023'!Y118</f>
        <v>-52507</v>
      </c>
      <c r="Z118" s="98">
        <f>'[4]Exhibit 2 - 2023'!Z118</f>
        <v>405461</v>
      </c>
      <c r="AA118" s="98">
        <f>'[4]Exhibit 2 - 2023'!AA118</f>
        <v>983671</v>
      </c>
      <c r="AB118" s="98">
        <f>'[4]Exhibit 2 - 2023'!AB118</f>
        <v>1389132</v>
      </c>
    </row>
    <row r="119" spans="1:28" s="8" customFormat="1" ht="15" customHeight="1" x14ac:dyDescent="0.3">
      <c r="A119" s="96" t="str">
        <f>'[4]Exhibit 2 - 2023'!A119</f>
        <v xml:space="preserve"> LsrAgy00248</v>
      </c>
      <c r="B119" s="97" t="str">
        <f>'[4]Exhibit 2 - 2023'!B119</f>
        <v>CRIMINAL DISTRICT COURT</v>
      </c>
      <c r="C119" s="98">
        <f>'[4]Exhibit 2 - 2023'!C119</f>
        <v>3951637</v>
      </c>
      <c r="D119" s="98">
        <f>'[4]Exhibit 2 - 2023'!D119</f>
        <v>1635381</v>
      </c>
      <c r="E119" s="93">
        <f>'[4]Exhibit 2 - 2023'!E119</f>
        <v>0.41384910000000003</v>
      </c>
      <c r="F119" s="98">
        <f>'[4]Exhibit 2 - 2023'!F119</f>
        <v>11678467</v>
      </c>
      <c r="G119" s="94">
        <f>'[4]Exhibit 2 - 2023'!G119</f>
        <v>1.7447000000000001E-3</v>
      </c>
      <c r="H119" s="94">
        <f>'[4]Exhibit 2 - 2023'!H119</f>
        <v>1.8492000000000001E-3</v>
      </c>
      <c r="I119" s="94">
        <f>'[4]Exhibit 2 - 2023'!I119</f>
        <v>-1.044E-4</v>
      </c>
      <c r="J119" s="98">
        <f>'[4]Exhibit 2 - 2023'!J119</f>
        <v>1758159</v>
      </c>
      <c r="K119" s="98">
        <f>'[4]Exhibit 2 - 2023'!K119</f>
        <v>252804</v>
      </c>
      <c r="L119" s="98">
        <f>'[4]Exhibit 2 - 2023'!L119</f>
        <v>0</v>
      </c>
      <c r="M119" s="98">
        <f>'[4]Exhibit 2 - 2023'!M119</f>
        <v>66763</v>
      </c>
      <c r="N119" s="98">
        <f>'[4]Exhibit 2 - 2023'!N119</f>
        <v>0</v>
      </c>
      <c r="O119" s="98">
        <f>'[4]Exhibit 2 - 2023'!O119</f>
        <v>0</v>
      </c>
      <c r="P119" s="98">
        <f>'[4]Exhibit 2 - 2023'!P119</f>
        <v>319220</v>
      </c>
      <c r="Q119" s="98">
        <f>'[4]Exhibit 2 - 2023'!Q119</f>
        <v>-421750</v>
      </c>
      <c r="R119" s="98">
        <f>'[4]Exhibit 2 - 2023'!R119</f>
        <v>575200</v>
      </c>
      <c r="S119" s="98">
        <f>'[4]Exhibit 2 - 2023'!S119</f>
        <v>-153103</v>
      </c>
      <c r="T119" s="98">
        <f>'[4]Exhibit 2 - 2023'!T119</f>
        <v>15291988</v>
      </c>
      <c r="U119" s="98">
        <f>'[4]Exhibit 2 - 2023'!U119</f>
        <v>8617050</v>
      </c>
      <c r="V119" s="98">
        <f>'[4]Exhibit 2 - 2023'!V119</f>
        <v>13979248</v>
      </c>
      <c r="W119" s="98">
        <f>'[4]Exhibit 2 - 2023'!W119</f>
        <v>-789464</v>
      </c>
      <c r="X119" s="98">
        <f>'[4]Exhibit 2 - 2023'!X119</f>
        <v>0</v>
      </c>
      <c r="Y119" s="98">
        <f>'[4]Exhibit 2 - 2023'!Y119</f>
        <v>-80095</v>
      </c>
      <c r="Z119" s="98">
        <f>'[4]Exhibit 2 - 2023'!Z119</f>
        <v>656954</v>
      </c>
      <c r="AA119" s="98">
        <f>'[4]Exhibit 2 - 2023'!AA119</f>
        <v>1593921</v>
      </c>
      <c r="AB119" s="98">
        <f>'[4]Exhibit 2 - 2023'!AB119</f>
        <v>2250875</v>
      </c>
    </row>
    <row r="120" spans="1:28" s="8" customFormat="1" ht="15" customHeight="1" x14ac:dyDescent="0.3">
      <c r="A120" s="96" t="str">
        <f>'[4]Exhibit 2 - 2023'!A120</f>
        <v xml:space="preserve"> 06-265</v>
      </c>
      <c r="B120" s="97" t="str">
        <f>'[4]Exhibit 2 - 2023'!B120</f>
        <v>CRT - OFFICE OF CULTURAL DEVELOPMENT</v>
      </c>
      <c r="C120" s="98">
        <f>'[4]Exhibit 2 - 2023'!C120</f>
        <v>2321764</v>
      </c>
      <c r="D120" s="98">
        <f>'[4]Exhibit 2 - 2023'!D120</f>
        <v>958888</v>
      </c>
      <c r="E120" s="93">
        <f>'[4]Exhibit 2 - 2023'!E120</f>
        <v>0.41299999999999998</v>
      </c>
      <c r="F120" s="98">
        <f>'[4]Exhibit 2 - 2023'!F120</f>
        <v>6847546</v>
      </c>
      <c r="G120" s="94">
        <f>'[4]Exhibit 2 - 2023'!G120</f>
        <v>1.023E-3</v>
      </c>
      <c r="H120" s="94">
        <f>'[4]Exhibit 2 - 2023'!H120</f>
        <v>1.0575000000000001E-3</v>
      </c>
      <c r="I120" s="94">
        <f>'[4]Exhibit 2 - 2023'!I120</f>
        <v>-3.4499999999999998E-5</v>
      </c>
      <c r="J120" s="98">
        <f>'[4]Exhibit 2 - 2023'!J120</f>
        <v>1030878</v>
      </c>
      <c r="K120" s="98">
        <f>'[4]Exhibit 2 - 2023'!K120</f>
        <v>148229</v>
      </c>
      <c r="L120" s="98">
        <f>'[4]Exhibit 2 - 2023'!L120</f>
        <v>0</v>
      </c>
      <c r="M120" s="98">
        <f>'[4]Exhibit 2 - 2023'!M120</f>
        <v>39146</v>
      </c>
      <c r="N120" s="98">
        <f>'[4]Exhibit 2 - 2023'!N120</f>
        <v>0</v>
      </c>
      <c r="O120" s="98">
        <f>'[4]Exhibit 2 - 2023'!O120</f>
        <v>0</v>
      </c>
      <c r="P120" s="98">
        <f>'[4]Exhibit 2 - 2023'!P120</f>
        <v>187171</v>
      </c>
      <c r="Q120" s="98">
        <f>'[4]Exhibit 2 - 2023'!Q120</f>
        <v>-247289</v>
      </c>
      <c r="R120" s="98">
        <f>'[4]Exhibit 2 - 2023'!R120</f>
        <v>337263</v>
      </c>
      <c r="S120" s="98">
        <f>'[4]Exhibit 2 - 2023'!S120</f>
        <v>-89770</v>
      </c>
      <c r="T120" s="98">
        <f>'[4]Exhibit 2 - 2023'!T120</f>
        <v>8966297</v>
      </c>
      <c r="U120" s="98">
        <f>'[4]Exhibit 2 - 2023'!U120</f>
        <v>5052517</v>
      </c>
      <c r="V120" s="98">
        <f>'[4]Exhibit 2 - 2023'!V120</f>
        <v>7994578</v>
      </c>
      <c r="W120" s="98">
        <f>'[4]Exhibit 2 - 2023'!W120</f>
        <v>-260887</v>
      </c>
      <c r="X120" s="98">
        <f>'[4]Exhibit 2 - 2023'!X120</f>
        <v>0</v>
      </c>
      <c r="Y120" s="98">
        <f>'[4]Exhibit 2 - 2023'!Y120</f>
        <v>-26468</v>
      </c>
      <c r="Z120" s="98">
        <f>'[4]Exhibit 2 - 2023'!Z120</f>
        <v>385203</v>
      </c>
      <c r="AA120" s="98">
        <f>'[4]Exhibit 2 - 2023'!AA120</f>
        <v>934574</v>
      </c>
      <c r="AB120" s="98">
        <f>'[4]Exhibit 2 - 2023'!AB120</f>
        <v>1319777</v>
      </c>
    </row>
    <row r="121" spans="1:28" s="8" customFormat="1" ht="15" customHeight="1" x14ac:dyDescent="0.3">
      <c r="A121" s="96" t="str">
        <f>'[4]Exhibit 2 - 2023'!A121</f>
        <v xml:space="preserve"> 06-262</v>
      </c>
      <c r="B121" s="97" t="str">
        <f>'[4]Exhibit 2 - 2023'!B121</f>
        <v>CRT - OFFICE OF STATE LIBRARY</v>
      </c>
      <c r="C121" s="98">
        <f>'[4]Exhibit 2 - 2023'!C121</f>
        <v>2307339</v>
      </c>
      <c r="D121" s="98">
        <f>'[4]Exhibit 2 - 2023'!D121</f>
        <v>952931</v>
      </c>
      <c r="E121" s="93">
        <f>'[4]Exhibit 2 - 2023'!E121</f>
        <v>0.41299999999999998</v>
      </c>
      <c r="F121" s="98">
        <f>'[4]Exhibit 2 - 2023'!F121</f>
        <v>6804976</v>
      </c>
      <c r="G121" s="94">
        <f>'[4]Exhibit 2 - 2023'!G121</f>
        <v>1.0166999999999999E-3</v>
      </c>
      <c r="H121" s="94">
        <f>'[4]Exhibit 2 - 2023'!H121</f>
        <v>1.0529000000000001E-3</v>
      </c>
      <c r="I121" s="94">
        <f>'[4]Exhibit 2 - 2023'!I121</f>
        <v>-3.6300000000000001E-5</v>
      </c>
      <c r="J121" s="98">
        <f>'[4]Exhibit 2 - 2023'!J121</f>
        <v>1024469</v>
      </c>
      <c r="K121" s="98">
        <f>'[4]Exhibit 2 - 2023'!K121</f>
        <v>147308</v>
      </c>
      <c r="L121" s="98">
        <f>'[4]Exhibit 2 - 2023'!L121</f>
        <v>0</v>
      </c>
      <c r="M121" s="98">
        <f>'[4]Exhibit 2 - 2023'!M121</f>
        <v>38903</v>
      </c>
      <c r="N121" s="98">
        <f>'[4]Exhibit 2 - 2023'!N121</f>
        <v>0</v>
      </c>
      <c r="O121" s="98">
        <f>'[4]Exhibit 2 - 2023'!O121</f>
        <v>0</v>
      </c>
      <c r="P121" s="98">
        <f>'[4]Exhibit 2 - 2023'!P121</f>
        <v>186008</v>
      </c>
      <c r="Q121" s="98">
        <f>'[4]Exhibit 2 - 2023'!Q121</f>
        <v>-245751</v>
      </c>
      <c r="R121" s="98">
        <f>'[4]Exhibit 2 - 2023'!R121</f>
        <v>335166</v>
      </c>
      <c r="S121" s="98">
        <f>'[4]Exhibit 2 - 2023'!S121</f>
        <v>-89212</v>
      </c>
      <c r="T121" s="98">
        <f>'[4]Exhibit 2 - 2023'!T121</f>
        <v>8910554</v>
      </c>
      <c r="U121" s="98">
        <f>'[4]Exhibit 2 - 2023'!U121</f>
        <v>5021106</v>
      </c>
      <c r="V121" s="98">
        <f>'[4]Exhibit 2 - 2023'!V121</f>
        <v>7959879</v>
      </c>
      <c r="W121" s="98">
        <f>'[4]Exhibit 2 - 2023'!W121</f>
        <v>-274267</v>
      </c>
      <c r="X121" s="98">
        <f>'[4]Exhibit 2 - 2023'!X121</f>
        <v>0</v>
      </c>
      <c r="Y121" s="98">
        <f>'[4]Exhibit 2 - 2023'!Y121</f>
        <v>-27826</v>
      </c>
      <c r="Z121" s="98">
        <f>'[4]Exhibit 2 - 2023'!Z121</f>
        <v>382831</v>
      </c>
      <c r="AA121" s="98">
        <f>'[4]Exhibit 2 - 2023'!AA121</f>
        <v>928741</v>
      </c>
      <c r="AB121" s="98">
        <f>'[4]Exhibit 2 - 2023'!AB121</f>
        <v>1311572</v>
      </c>
    </row>
    <row r="122" spans="1:28" s="8" customFormat="1" ht="15" customHeight="1" x14ac:dyDescent="0.3">
      <c r="A122" s="96" t="str">
        <f>'[4]Exhibit 2 - 2023'!A122</f>
        <v xml:space="preserve"> 06-263</v>
      </c>
      <c r="B122" s="97" t="str">
        <f>'[4]Exhibit 2 - 2023'!B122</f>
        <v>CRT - OFFICE OF STATE MUSEUM</v>
      </c>
      <c r="C122" s="98">
        <f>'[4]Exhibit 2 - 2023'!C122</f>
        <v>3579842</v>
      </c>
      <c r="D122" s="98">
        <f>'[4]Exhibit 2 - 2023'!D122</f>
        <v>1490451</v>
      </c>
      <c r="E122" s="93">
        <f>'[4]Exhibit 2 - 2023'!E122</f>
        <v>0.41634529999999997</v>
      </c>
      <c r="F122" s="98">
        <f>'[4]Exhibit 2 - 2023'!F122</f>
        <v>10643446</v>
      </c>
      <c r="G122" s="94">
        <f>'[4]Exhibit 2 - 2023'!G122</f>
        <v>1.5901000000000001E-3</v>
      </c>
      <c r="H122" s="94">
        <f>'[4]Exhibit 2 - 2023'!H122</f>
        <v>1.4942E-3</v>
      </c>
      <c r="I122" s="94">
        <f>'[4]Exhibit 2 - 2023'!I122</f>
        <v>9.6000000000000002E-5</v>
      </c>
      <c r="J122" s="98">
        <f>'[4]Exhibit 2 - 2023'!J122</f>
        <v>1602340</v>
      </c>
      <c r="K122" s="98">
        <f>'[4]Exhibit 2 - 2023'!K122</f>
        <v>230399</v>
      </c>
      <c r="L122" s="98">
        <f>'[4]Exhibit 2 - 2023'!L122</f>
        <v>0</v>
      </c>
      <c r="M122" s="98">
        <f>'[4]Exhibit 2 - 2023'!M122</f>
        <v>60846</v>
      </c>
      <c r="N122" s="98">
        <f>'[4]Exhibit 2 - 2023'!N122</f>
        <v>0</v>
      </c>
      <c r="O122" s="98">
        <f>'[4]Exhibit 2 - 2023'!O122</f>
        <v>0</v>
      </c>
      <c r="P122" s="98">
        <f>'[4]Exhibit 2 - 2023'!P122</f>
        <v>290929</v>
      </c>
      <c r="Q122" s="98">
        <f>'[4]Exhibit 2 - 2023'!Q122</f>
        <v>-384372</v>
      </c>
      <c r="R122" s="98">
        <f>'[4]Exhibit 2 - 2023'!R122</f>
        <v>524222</v>
      </c>
      <c r="S122" s="98">
        <f>'[4]Exhibit 2 - 2023'!S122</f>
        <v>-139534</v>
      </c>
      <c r="T122" s="98">
        <f>'[4]Exhibit 2 - 2023'!T122</f>
        <v>13936715</v>
      </c>
      <c r="U122" s="98">
        <f>'[4]Exhibit 2 - 2023'!U122</f>
        <v>7853352</v>
      </c>
      <c r="V122" s="98">
        <f>'[4]Exhibit 2 - 2023'!V122</f>
        <v>11295388</v>
      </c>
      <c r="W122" s="98">
        <f>'[4]Exhibit 2 - 2023'!W122</f>
        <v>725433</v>
      </c>
      <c r="X122" s="98">
        <f>'[4]Exhibit 2 - 2023'!X122</f>
        <v>0</v>
      </c>
      <c r="Y122" s="98">
        <f>'[4]Exhibit 2 - 2023'!Y122</f>
        <v>73599</v>
      </c>
      <c r="Z122" s="98">
        <f>'[4]Exhibit 2 - 2023'!Z122</f>
        <v>598741</v>
      </c>
      <c r="AA122" s="98">
        <f>'[4]Exhibit 2 - 2023'!AA122</f>
        <v>1452647</v>
      </c>
      <c r="AB122" s="98">
        <f>'[4]Exhibit 2 - 2023'!AB122</f>
        <v>2051388</v>
      </c>
    </row>
    <row r="123" spans="1:28" s="8" customFormat="1" ht="15" customHeight="1" x14ac:dyDescent="0.3">
      <c r="A123" s="96" t="str">
        <f>'[4]Exhibit 2 - 2023'!A123</f>
        <v xml:space="preserve"> 06-264</v>
      </c>
      <c r="B123" s="97" t="str">
        <f>'[4]Exhibit 2 - 2023'!B123</f>
        <v>CRT - OFFICE OF STATE PARKS</v>
      </c>
      <c r="C123" s="98">
        <f>'[4]Exhibit 2 - 2023'!C123</f>
        <v>11156967</v>
      </c>
      <c r="D123" s="98">
        <f>'[4]Exhibit 2 - 2023'!D123</f>
        <v>4639495</v>
      </c>
      <c r="E123" s="93">
        <f>'[4]Exhibit 2 - 2023'!E123</f>
        <v>0.41583829999999999</v>
      </c>
      <c r="F123" s="98">
        <f>'[4]Exhibit 2 - 2023'!F123</f>
        <v>33131158</v>
      </c>
      <c r="G123" s="94">
        <f>'[4]Exhibit 2 - 2023'!G123</f>
        <v>4.9496999999999996E-3</v>
      </c>
      <c r="H123" s="94">
        <f>'[4]Exhibit 2 - 2023'!H123</f>
        <v>5.0448000000000003E-3</v>
      </c>
      <c r="I123" s="94">
        <f>'[4]Exhibit 2 - 2023'!I123</f>
        <v>-9.5099999999999994E-5</v>
      </c>
      <c r="J123" s="98">
        <f>'[4]Exhibit 2 - 2023'!J123</f>
        <v>4987798</v>
      </c>
      <c r="K123" s="98">
        <f>'[4]Exhibit 2 - 2023'!K123</f>
        <v>717192</v>
      </c>
      <c r="L123" s="98">
        <f>'[4]Exhibit 2 - 2023'!L123</f>
        <v>0</v>
      </c>
      <c r="M123" s="98">
        <f>'[4]Exhibit 2 - 2023'!M123</f>
        <v>189404</v>
      </c>
      <c r="N123" s="98">
        <f>'[4]Exhibit 2 - 2023'!N123</f>
        <v>0</v>
      </c>
      <c r="O123" s="98">
        <f>'[4]Exhibit 2 - 2023'!O123</f>
        <v>0</v>
      </c>
      <c r="P123" s="98">
        <f>'[4]Exhibit 2 - 2023'!P123</f>
        <v>905610</v>
      </c>
      <c r="Q123" s="98">
        <f>'[4]Exhibit 2 - 2023'!Q123</f>
        <v>-1196481</v>
      </c>
      <c r="R123" s="98">
        <f>'[4]Exhibit 2 - 2023'!R123</f>
        <v>1631811</v>
      </c>
      <c r="S123" s="98">
        <f>'[4]Exhibit 2 - 2023'!S123</f>
        <v>-434344</v>
      </c>
      <c r="T123" s="98">
        <f>'[4]Exhibit 2 - 2023'!T123</f>
        <v>43382517</v>
      </c>
      <c r="U123" s="98">
        <f>'[4]Exhibit 2 - 2023'!U123</f>
        <v>24446091</v>
      </c>
      <c r="V123" s="98">
        <f>'[4]Exhibit 2 - 2023'!V123</f>
        <v>38137537</v>
      </c>
      <c r="W123" s="98">
        <f>'[4]Exhibit 2 - 2023'!W123</f>
        <v>-718856</v>
      </c>
      <c r="X123" s="98">
        <f>'[4]Exhibit 2 - 2023'!X123</f>
        <v>0</v>
      </c>
      <c r="Y123" s="98">
        <f>'[4]Exhibit 2 - 2023'!Y123</f>
        <v>-72932</v>
      </c>
      <c r="Z123" s="98">
        <f>'[4]Exhibit 2 - 2023'!Z123</f>
        <v>1863774</v>
      </c>
      <c r="AA123" s="98">
        <f>'[4]Exhibit 2 - 2023'!AA123</f>
        <v>4521832</v>
      </c>
      <c r="AB123" s="98">
        <f>'[4]Exhibit 2 - 2023'!AB123</f>
        <v>6385606</v>
      </c>
    </row>
    <row r="124" spans="1:28" s="8" customFormat="1" ht="15" customHeight="1" x14ac:dyDescent="0.3">
      <c r="A124" s="96" t="str">
        <f>'[4]Exhibit 2 - 2023'!A124</f>
        <v xml:space="preserve"> 06-261</v>
      </c>
      <c r="B124" s="97" t="str">
        <f>'[4]Exhibit 2 - 2023'!B124</f>
        <v>CRT - OFFICE OF THE SECRETARY</v>
      </c>
      <c r="C124" s="98">
        <f>'[4]Exhibit 2 - 2023'!C124</f>
        <v>2998866</v>
      </c>
      <c r="D124" s="98">
        <f>'[4]Exhibit 2 - 2023'!D124</f>
        <v>1238532</v>
      </c>
      <c r="E124" s="93">
        <f>'[4]Exhibit 2 - 2023'!E124</f>
        <v>0.41299999999999998</v>
      </c>
      <c r="F124" s="98">
        <f>'[4]Exhibit 2 - 2023'!F124</f>
        <v>8844494</v>
      </c>
      <c r="G124" s="94">
        <f>'[4]Exhibit 2 - 2023'!G124</f>
        <v>1.3213999999999999E-3</v>
      </c>
      <c r="H124" s="94">
        <f>'[4]Exhibit 2 - 2023'!H124</f>
        <v>1.3108E-3</v>
      </c>
      <c r="I124" s="94">
        <f>'[4]Exhibit 2 - 2023'!I124</f>
        <v>1.06E-5</v>
      </c>
      <c r="J124" s="98">
        <f>'[4]Exhibit 2 - 2023'!J124</f>
        <v>1331513</v>
      </c>
      <c r="K124" s="98">
        <f>'[4]Exhibit 2 - 2023'!K124</f>
        <v>191457</v>
      </c>
      <c r="L124" s="98">
        <f>'[4]Exhibit 2 - 2023'!L124</f>
        <v>0</v>
      </c>
      <c r="M124" s="98">
        <f>'[4]Exhibit 2 - 2023'!M124</f>
        <v>50562</v>
      </c>
      <c r="N124" s="98">
        <f>'[4]Exhibit 2 - 2023'!N124</f>
        <v>0</v>
      </c>
      <c r="O124" s="98">
        <f>'[4]Exhibit 2 - 2023'!O124</f>
        <v>0</v>
      </c>
      <c r="P124" s="98">
        <f>'[4]Exhibit 2 - 2023'!P124</f>
        <v>241756</v>
      </c>
      <c r="Q124" s="98">
        <f>'[4]Exhibit 2 - 2023'!Q124</f>
        <v>-319405</v>
      </c>
      <c r="R124" s="98">
        <f>'[4]Exhibit 2 - 2023'!R124</f>
        <v>435618</v>
      </c>
      <c r="S124" s="98">
        <f>'[4]Exhibit 2 - 2023'!S124</f>
        <v>-115950</v>
      </c>
      <c r="T124" s="98">
        <f>'[4]Exhibit 2 - 2023'!T124</f>
        <v>11581135</v>
      </c>
      <c r="U124" s="98">
        <f>'[4]Exhibit 2 - 2023'!U124</f>
        <v>6525981</v>
      </c>
      <c r="V124" s="98">
        <f>'[4]Exhibit 2 - 2023'!V124</f>
        <v>9909158</v>
      </c>
      <c r="W124" s="98">
        <f>'[4]Exhibit 2 - 2023'!W124</f>
        <v>79906</v>
      </c>
      <c r="X124" s="98">
        <f>'[4]Exhibit 2 - 2023'!X124</f>
        <v>0</v>
      </c>
      <c r="Y124" s="98">
        <f>'[4]Exhibit 2 - 2023'!Y124</f>
        <v>8107</v>
      </c>
      <c r="Z124" s="98">
        <f>'[4]Exhibit 2 - 2023'!Z124</f>
        <v>497564</v>
      </c>
      <c r="AA124" s="98">
        <f>'[4]Exhibit 2 - 2023'!AA124</f>
        <v>1207099</v>
      </c>
      <c r="AB124" s="98">
        <f>'[4]Exhibit 2 - 2023'!AB124</f>
        <v>1704663</v>
      </c>
    </row>
    <row r="125" spans="1:28" s="8" customFormat="1" ht="15" customHeight="1" x14ac:dyDescent="0.3">
      <c r="A125" s="96" t="str">
        <f>'[4]Exhibit 2 - 2023'!A125</f>
        <v xml:space="preserve"> 06-267</v>
      </c>
      <c r="B125" s="97" t="str">
        <f>'[4]Exhibit 2 - 2023'!B125</f>
        <v>CRT - OFFICE OF TOURISM</v>
      </c>
      <c r="C125" s="98">
        <f>'[4]Exhibit 2 - 2023'!C125</f>
        <v>2715232</v>
      </c>
      <c r="D125" s="98">
        <f>'[4]Exhibit 2 - 2023'!D125</f>
        <v>1121391</v>
      </c>
      <c r="E125" s="93">
        <f>'[4]Exhibit 2 - 2023'!E125</f>
        <v>0.41299999999999998</v>
      </c>
      <c r="F125" s="98">
        <f>'[4]Exhibit 2 - 2023'!F125</f>
        <v>8008003</v>
      </c>
      <c r="G125" s="94">
        <f>'[4]Exhibit 2 - 2023'!G125</f>
        <v>1.1964E-3</v>
      </c>
      <c r="H125" s="94">
        <f>'[4]Exhibit 2 - 2023'!H125</f>
        <v>1.1964E-3</v>
      </c>
      <c r="I125" s="94">
        <f>'[4]Exhibit 2 - 2023'!I125</f>
        <v>0</v>
      </c>
      <c r="J125" s="98">
        <f>'[4]Exhibit 2 - 2023'!J125</f>
        <v>1205581</v>
      </c>
      <c r="K125" s="98">
        <f>'[4]Exhibit 2 - 2023'!K125</f>
        <v>173350</v>
      </c>
      <c r="L125" s="98">
        <f>'[4]Exhibit 2 - 2023'!L125</f>
        <v>0</v>
      </c>
      <c r="M125" s="98">
        <f>'[4]Exhibit 2 - 2023'!M125</f>
        <v>45780</v>
      </c>
      <c r="N125" s="98">
        <f>'[4]Exhibit 2 - 2023'!N125</f>
        <v>0</v>
      </c>
      <c r="O125" s="98">
        <f>'[4]Exhibit 2 - 2023'!O125</f>
        <v>0</v>
      </c>
      <c r="P125" s="98">
        <f>'[4]Exhibit 2 - 2023'!P125</f>
        <v>218892</v>
      </c>
      <c r="Q125" s="98">
        <f>'[4]Exhibit 2 - 2023'!Q125</f>
        <v>-289197</v>
      </c>
      <c r="R125" s="98">
        <f>'[4]Exhibit 2 - 2023'!R125</f>
        <v>394419</v>
      </c>
      <c r="S125" s="98">
        <f>'[4]Exhibit 2 - 2023'!S125</f>
        <v>-104984</v>
      </c>
      <c r="T125" s="98">
        <f>'[4]Exhibit 2 - 2023'!T125</f>
        <v>10485820</v>
      </c>
      <c r="U125" s="98">
        <f>'[4]Exhibit 2 - 2023'!U125</f>
        <v>5908770</v>
      </c>
      <c r="V125" s="98">
        <f>'[4]Exhibit 2 - 2023'!V125</f>
        <v>9044097</v>
      </c>
      <c r="W125" s="98">
        <f>'[4]Exhibit 2 - 2023'!W125</f>
        <v>227</v>
      </c>
      <c r="X125" s="98">
        <f>'[4]Exhibit 2 - 2023'!X125</f>
        <v>0</v>
      </c>
      <c r="Y125" s="98">
        <f>'[4]Exhibit 2 - 2023'!Y125</f>
        <v>23</v>
      </c>
      <c r="Z125" s="98">
        <f>'[4]Exhibit 2 - 2023'!Z125</f>
        <v>450496</v>
      </c>
      <c r="AA125" s="98">
        <f>'[4]Exhibit 2 - 2023'!AA125</f>
        <v>1092944</v>
      </c>
      <c r="AB125" s="98">
        <f>'[4]Exhibit 2 - 2023'!AB125</f>
        <v>1543440</v>
      </c>
    </row>
    <row r="126" spans="1:28" s="8" customFormat="1" ht="15" customHeight="1" x14ac:dyDescent="0.3">
      <c r="A126" s="96" t="str">
        <f>'[4]Exhibit 2 - 2023'!A126</f>
        <v xml:space="preserve"> LsrAgy00212</v>
      </c>
      <c r="B126" s="97" t="str">
        <f>'[4]Exhibit 2 - 2023'!B126</f>
        <v>CUSTODIAN OF NOTARIAL ARCHIVES</v>
      </c>
      <c r="C126" s="98">
        <f>'[4]Exhibit 2 - 2023'!C126</f>
        <v>326897</v>
      </c>
      <c r="D126" s="98">
        <f>'[4]Exhibit 2 - 2023'!D126</f>
        <v>135008</v>
      </c>
      <c r="E126" s="93">
        <f>'[4]Exhibit 2 - 2023'!E126</f>
        <v>0.41299999999999998</v>
      </c>
      <c r="F126" s="98">
        <f>'[4]Exhibit 2 - 2023'!F126</f>
        <v>964136</v>
      </c>
      <c r="G126" s="94">
        <f>'[4]Exhibit 2 - 2023'!G126</f>
        <v>1.44E-4</v>
      </c>
      <c r="H126" s="94">
        <f>'[4]Exhibit 2 - 2023'!H126</f>
        <v>1.3229999999999999E-4</v>
      </c>
      <c r="I126" s="94">
        <f>'[4]Exhibit 2 - 2023'!I126</f>
        <v>1.17E-5</v>
      </c>
      <c r="J126" s="98">
        <f>'[4]Exhibit 2 - 2023'!J126</f>
        <v>145148</v>
      </c>
      <c r="K126" s="98">
        <f>'[4]Exhibit 2 - 2023'!K126</f>
        <v>20871</v>
      </c>
      <c r="L126" s="98">
        <f>'[4]Exhibit 2 - 2023'!L126</f>
        <v>0</v>
      </c>
      <c r="M126" s="98">
        <f>'[4]Exhibit 2 - 2023'!M126</f>
        <v>5512</v>
      </c>
      <c r="N126" s="98">
        <f>'[4]Exhibit 2 - 2023'!N126</f>
        <v>0</v>
      </c>
      <c r="O126" s="98">
        <f>'[4]Exhibit 2 - 2023'!O126</f>
        <v>0</v>
      </c>
      <c r="P126" s="98">
        <f>'[4]Exhibit 2 - 2023'!P126</f>
        <v>26354</v>
      </c>
      <c r="Q126" s="98">
        <f>'[4]Exhibit 2 - 2023'!Q126</f>
        <v>-34818</v>
      </c>
      <c r="R126" s="98">
        <f>'[4]Exhibit 2 - 2023'!R126</f>
        <v>47487</v>
      </c>
      <c r="S126" s="98">
        <f>'[4]Exhibit 2 - 2023'!S126</f>
        <v>-12640</v>
      </c>
      <c r="T126" s="98">
        <f>'[4]Exhibit 2 - 2023'!T126</f>
        <v>1262456</v>
      </c>
      <c r="U126" s="98">
        <f>'[4]Exhibit 2 - 2023'!U126</f>
        <v>711395</v>
      </c>
      <c r="V126" s="98">
        <f>'[4]Exhibit 2 - 2023'!V126</f>
        <v>1000229</v>
      </c>
      <c r="W126" s="98">
        <f>'[4]Exhibit 2 - 2023'!W126</f>
        <v>88676</v>
      </c>
      <c r="X126" s="98">
        <f>'[4]Exhibit 2 - 2023'!X126</f>
        <v>0</v>
      </c>
      <c r="Y126" s="98">
        <f>'[4]Exhibit 2 - 2023'!Y126</f>
        <v>8997</v>
      </c>
      <c r="Z126" s="98">
        <f>'[4]Exhibit 2 - 2023'!Z126</f>
        <v>54222</v>
      </c>
      <c r="AA126" s="98">
        <f>'[4]Exhibit 2 - 2023'!AA126</f>
        <v>131603</v>
      </c>
      <c r="AB126" s="98">
        <f>'[4]Exhibit 2 - 2023'!AB126</f>
        <v>185825</v>
      </c>
    </row>
    <row r="127" spans="1:28" s="8" customFormat="1" ht="15" customHeight="1" x14ac:dyDescent="0.3">
      <c r="A127" s="96">
        <f>'[4]Exhibit 2 - 2023'!A127</f>
        <v>641</v>
      </c>
      <c r="B127" s="97" t="str">
        <f>'[4]Exhibit 2 - 2023'!B127</f>
        <v>DELGADO COLLEGE</v>
      </c>
      <c r="C127" s="98">
        <f>'[4]Exhibit 2 - 2023'!C127</f>
        <v>5541214</v>
      </c>
      <c r="D127" s="98">
        <f>'[4]Exhibit 2 - 2023'!D127</f>
        <v>2343997</v>
      </c>
      <c r="E127" s="93">
        <f>'[4]Exhibit 2 - 2023'!E127</f>
        <v>0.42301149999999998</v>
      </c>
      <c r="F127" s="98">
        <f>'[4]Exhibit 2 - 2023'!F127</f>
        <v>16738707</v>
      </c>
      <c r="G127" s="94">
        <f>'[4]Exhibit 2 - 2023'!G127</f>
        <v>2.5006999999999998E-3</v>
      </c>
      <c r="H127" s="94">
        <f>'[4]Exhibit 2 - 2023'!H127</f>
        <v>2.6724000000000001E-3</v>
      </c>
      <c r="I127" s="94">
        <f>'[4]Exhibit 2 - 2023'!I127</f>
        <v>-1.716E-4</v>
      </c>
      <c r="J127" s="98">
        <f>'[4]Exhibit 2 - 2023'!J127</f>
        <v>2519963</v>
      </c>
      <c r="K127" s="98">
        <f>'[4]Exhibit 2 - 2023'!K127</f>
        <v>362344</v>
      </c>
      <c r="L127" s="98">
        <f>'[4]Exhibit 2 - 2023'!L127</f>
        <v>0</v>
      </c>
      <c r="M127" s="98">
        <f>'[4]Exhibit 2 - 2023'!M127</f>
        <v>95692</v>
      </c>
      <c r="N127" s="98">
        <f>'[4]Exhibit 2 - 2023'!N127</f>
        <v>0</v>
      </c>
      <c r="O127" s="98">
        <f>'[4]Exhibit 2 - 2023'!O127</f>
        <v>0</v>
      </c>
      <c r="P127" s="98">
        <f>'[4]Exhibit 2 - 2023'!P127</f>
        <v>457537</v>
      </c>
      <c r="Q127" s="98">
        <f>'[4]Exhibit 2 - 2023'!Q127</f>
        <v>-604493</v>
      </c>
      <c r="R127" s="98">
        <f>'[4]Exhibit 2 - 2023'!R127</f>
        <v>824432</v>
      </c>
      <c r="S127" s="98">
        <f>'[4]Exhibit 2 - 2023'!S127</f>
        <v>-219442</v>
      </c>
      <c r="T127" s="98">
        <f>'[4]Exhibit 2 - 2023'!T127</f>
        <v>21917956</v>
      </c>
      <c r="U127" s="98">
        <f>'[4]Exhibit 2 - 2023'!U127</f>
        <v>12350789</v>
      </c>
      <c r="V127" s="98">
        <f>'[4]Exhibit 2 - 2023'!V127</f>
        <v>20202276</v>
      </c>
      <c r="W127" s="98">
        <f>'[4]Exhibit 2 - 2023'!W127</f>
        <v>-1297403</v>
      </c>
      <c r="X127" s="98">
        <f>'[4]Exhibit 2 - 2023'!X127</f>
        <v>0</v>
      </c>
      <c r="Y127" s="98">
        <f>'[4]Exhibit 2 - 2023'!Y127</f>
        <v>-131628</v>
      </c>
      <c r="Z127" s="98">
        <f>'[4]Exhibit 2 - 2023'!Z127</f>
        <v>941621</v>
      </c>
      <c r="AA127" s="98">
        <f>'[4]Exhibit 2 - 2023'!AA127</f>
        <v>2284550</v>
      </c>
      <c r="AB127" s="98">
        <f>'[4]Exhibit 2 - 2023'!AB127</f>
        <v>3226171</v>
      </c>
    </row>
    <row r="128" spans="1:28" s="8" customFormat="1" ht="15" customHeight="1" x14ac:dyDescent="0.3">
      <c r="A128" s="96" t="str">
        <f>'[4]Exhibit 2 - 2023'!A128</f>
        <v xml:space="preserve"> 10-360</v>
      </c>
      <c r="B128" s="97" t="str">
        <f>'[4]Exhibit 2 - 2023'!B128</f>
        <v>DEPARTMENT OF CHILDREN AND FAMILY SERVICES</v>
      </c>
      <c r="C128" s="98">
        <f>'[4]Exhibit 2 - 2023'!C128</f>
        <v>193879448</v>
      </c>
      <c r="D128" s="98">
        <f>'[4]Exhibit 2 - 2023'!D128</f>
        <v>80075931</v>
      </c>
      <c r="E128" s="93">
        <f>'[4]Exhibit 2 - 2023'!E128</f>
        <v>0.41301909999999997</v>
      </c>
      <c r="F128" s="98">
        <f>'[4]Exhibit 2 - 2023'!F128</f>
        <v>571830804</v>
      </c>
      <c r="G128" s="94">
        <f>'[4]Exhibit 2 - 2023'!G128</f>
        <v>8.5430400000000004E-2</v>
      </c>
      <c r="H128" s="94">
        <f>'[4]Exhibit 2 - 2023'!H128</f>
        <v>7.6857099999999998E-2</v>
      </c>
      <c r="I128" s="94">
        <f>'[4]Exhibit 2 - 2023'!I128</f>
        <v>8.5733000000000007E-3</v>
      </c>
      <c r="J128" s="98">
        <f>'[4]Exhibit 2 - 2023'!J128</f>
        <v>86087446</v>
      </c>
      <c r="K128" s="98">
        <f>'[4]Exhibit 2 - 2023'!K128</f>
        <v>12378450</v>
      </c>
      <c r="L128" s="98">
        <f>'[4]Exhibit 2 - 2023'!L128</f>
        <v>0</v>
      </c>
      <c r="M128" s="98">
        <f>'[4]Exhibit 2 - 2023'!M128</f>
        <v>3269037</v>
      </c>
      <c r="N128" s="98">
        <f>'[4]Exhibit 2 - 2023'!N128</f>
        <v>0</v>
      </c>
      <c r="O128" s="98">
        <f>'[4]Exhibit 2 - 2023'!O128</f>
        <v>0</v>
      </c>
      <c r="P128" s="98">
        <f>'[4]Exhibit 2 - 2023'!P128</f>
        <v>15630477</v>
      </c>
      <c r="Q128" s="98">
        <f>'[4]Exhibit 2 - 2023'!Q128</f>
        <v>-20650794</v>
      </c>
      <c r="R128" s="98">
        <f>'[4]Exhibit 2 - 2023'!R128</f>
        <v>28164413</v>
      </c>
      <c r="S128" s="98">
        <f>'[4]Exhibit 2 - 2023'!S128</f>
        <v>-7496608</v>
      </c>
      <c r="T128" s="98">
        <f>'[4]Exhibit 2 - 2023'!T128</f>
        <v>748765246</v>
      </c>
      <c r="U128" s="98">
        <f>'[4]Exhibit 2 - 2023'!U128</f>
        <v>421929942</v>
      </c>
      <c r="V128" s="98">
        <f>'[4]Exhibit 2 - 2023'!V128</f>
        <v>581019529</v>
      </c>
      <c r="W128" s="98">
        <f>'[4]Exhibit 2 - 2023'!W128</f>
        <v>64812237</v>
      </c>
      <c r="X128" s="98">
        <f>'[4]Exhibit 2 - 2023'!X128</f>
        <v>0</v>
      </c>
      <c r="Y128" s="98">
        <f>'[4]Exhibit 2 - 2023'!Y128</f>
        <v>6575524</v>
      </c>
      <c r="Z128" s="98">
        <f>'[4]Exhibit 2 - 2023'!Z128</f>
        <v>32168201</v>
      </c>
      <c r="AA128" s="98">
        <f>'[4]Exhibit 2 - 2023'!AA128</f>
        <v>78044852</v>
      </c>
      <c r="AB128" s="98">
        <f>'[4]Exhibit 2 - 2023'!AB128</f>
        <v>110213053</v>
      </c>
    </row>
    <row r="129" spans="1:28" s="8" customFormat="1" ht="15" customHeight="1" x14ac:dyDescent="0.3">
      <c r="A129" s="96" t="str">
        <f>'[4]Exhibit 2 - 2023'!A129</f>
        <v xml:space="preserve"> 04-165</v>
      </c>
      <c r="B129" s="97" t="str">
        <f>'[4]Exhibit 2 - 2023'!B129</f>
        <v>DEPARTMENT OF INSURANCE</v>
      </c>
      <c r="C129" s="98">
        <f>'[4]Exhibit 2 - 2023'!C129</f>
        <v>13824507</v>
      </c>
      <c r="D129" s="98">
        <f>'[4]Exhibit 2 - 2023'!D129</f>
        <v>5709521</v>
      </c>
      <c r="E129" s="93">
        <f>'[4]Exhibit 2 - 2023'!E129</f>
        <v>0.41299999999999998</v>
      </c>
      <c r="F129" s="98">
        <f>'[4]Exhibit 2 - 2023'!F129</f>
        <v>40772289</v>
      </c>
      <c r="G129" s="94">
        <f>'[4]Exhibit 2 - 2023'!G129</f>
        <v>6.0913E-3</v>
      </c>
      <c r="H129" s="94">
        <f>'[4]Exhibit 2 - 2023'!H129</f>
        <v>6.1817E-3</v>
      </c>
      <c r="I129" s="94">
        <f>'[4]Exhibit 2 - 2023'!I129</f>
        <v>-9.0400000000000002E-5</v>
      </c>
      <c r="J129" s="98">
        <f>'[4]Exhibit 2 - 2023'!J129</f>
        <v>6138148</v>
      </c>
      <c r="K129" s="98">
        <f>'[4]Exhibit 2 - 2023'!K129</f>
        <v>882600</v>
      </c>
      <c r="L129" s="98">
        <f>'[4]Exhibit 2 - 2023'!L129</f>
        <v>0</v>
      </c>
      <c r="M129" s="98">
        <f>'[4]Exhibit 2 - 2023'!M129</f>
        <v>233087</v>
      </c>
      <c r="N129" s="98">
        <f>'[4]Exhibit 2 - 2023'!N129</f>
        <v>0</v>
      </c>
      <c r="O129" s="98">
        <f>'[4]Exhibit 2 - 2023'!O129</f>
        <v>0</v>
      </c>
      <c r="P129" s="98">
        <f>'[4]Exhibit 2 - 2023'!P129</f>
        <v>1114474</v>
      </c>
      <c r="Q129" s="98">
        <f>'[4]Exhibit 2 - 2023'!Q129</f>
        <v>-1472429</v>
      </c>
      <c r="R129" s="98">
        <f>'[4]Exhibit 2 - 2023'!R129</f>
        <v>2008160</v>
      </c>
      <c r="S129" s="98">
        <f>'[4]Exhibit 2 - 2023'!S129</f>
        <v>-534518</v>
      </c>
      <c r="T129" s="98">
        <f>'[4]Exhibit 2 - 2023'!T129</f>
        <v>53387948</v>
      </c>
      <c r="U129" s="98">
        <f>'[4]Exhibit 2 - 2023'!U129</f>
        <v>30084160</v>
      </c>
      <c r="V129" s="98">
        <f>'[4]Exhibit 2 - 2023'!V129</f>
        <v>46732283</v>
      </c>
      <c r="W129" s="98">
        <f>'[4]Exhibit 2 - 2023'!W129</f>
        <v>-683627</v>
      </c>
      <c r="X129" s="98">
        <f>'[4]Exhibit 2 - 2023'!X129</f>
        <v>0</v>
      </c>
      <c r="Y129" s="98">
        <f>'[4]Exhibit 2 - 2023'!Y129</f>
        <v>-69357</v>
      </c>
      <c r="Z129" s="98">
        <f>'[4]Exhibit 2 - 2023'!Z129</f>
        <v>2293635</v>
      </c>
      <c r="AA129" s="98">
        <f>'[4]Exhibit 2 - 2023'!AA129</f>
        <v>5564701</v>
      </c>
      <c r="AB129" s="98">
        <f>'[4]Exhibit 2 - 2023'!AB129</f>
        <v>7858336</v>
      </c>
    </row>
    <row r="130" spans="1:28" s="8" customFormat="1" ht="15" customHeight="1" x14ac:dyDescent="0.3">
      <c r="A130" s="96" t="str">
        <f>'[4]Exhibit 2 - 2023'!A130</f>
        <v xml:space="preserve"> 13-856</v>
      </c>
      <c r="B130" s="97" t="str">
        <f>'[4]Exhibit 2 - 2023'!B130</f>
        <v>DEPT ENVIRONMENTAL QUALITY</v>
      </c>
      <c r="C130" s="98">
        <f>'[4]Exhibit 2 - 2023'!C130</f>
        <v>43595021</v>
      </c>
      <c r="D130" s="98">
        <f>'[4]Exhibit 2 - 2023'!D130</f>
        <v>18017960</v>
      </c>
      <c r="E130" s="93">
        <f>'[4]Exhibit 2 - 2023'!E130</f>
        <v>0.41330309999999998</v>
      </c>
      <c r="F130" s="98">
        <f>'[4]Exhibit 2 - 2023'!F130</f>
        <v>128668156</v>
      </c>
      <c r="G130" s="94">
        <f>'[4]Exhibit 2 - 2023'!G130</f>
        <v>1.9222800000000002E-2</v>
      </c>
      <c r="H130" s="94">
        <f>'[4]Exhibit 2 - 2023'!H130</f>
        <v>1.9800100000000001E-2</v>
      </c>
      <c r="I130" s="94">
        <f>'[4]Exhibit 2 - 2023'!I130</f>
        <v>-5.7740000000000005E-4</v>
      </c>
      <c r="J130" s="98">
        <f>'[4]Exhibit 2 - 2023'!J130</f>
        <v>19370613</v>
      </c>
      <c r="K130" s="98">
        <f>'[4]Exhibit 2 - 2023'!K130</f>
        <v>2785286</v>
      </c>
      <c r="L130" s="98">
        <f>'[4]Exhibit 2 - 2023'!L130</f>
        <v>0</v>
      </c>
      <c r="M130" s="98">
        <f>'[4]Exhibit 2 - 2023'!M130</f>
        <v>735569</v>
      </c>
      <c r="N130" s="98">
        <f>'[4]Exhibit 2 - 2023'!N130</f>
        <v>0</v>
      </c>
      <c r="O130" s="98">
        <f>'[4]Exhibit 2 - 2023'!O130</f>
        <v>0</v>
      </c>
      <c r="P130" s="98">
        <f>'[4]Exhibit 2 - 2023'!P130</f>
        <v>3517027</v>
      </c>
      <c r="Q130" s="98">
        <f>'[4]Exhibit 2 - 2023'!Q130</f>
        <v>-4646654</v>
      </c>
      <c r="R130" s="98">
        <f>'[4]Exhibit 2 - 2023'!R130</f>
        <v>6337299</v>
      </c>
      <c r="S130" s="98">
        <f>'[4]Exhibit 2 - 2023'!S130</f>
        <v>-1686818</v>
      </c>
      <c r="T130" s="98">
        <f>'[4]Exhibit 2 - 2023'!T130</f>
        <v>168480332</v>
      </c>
      <c r="U130" s="98">
        <f>'[4]Exhibit 2 - 2023'!U130</f>
        <v>94938830</v>
      </c>
      <c r="V130" s="98">
        <f>'[4]Exhibit 2 - 2023'!V130</f>
        <v>149683795</v>
      </c>
      <c r="W130" s="98">
        <f>'[4]Exhibit 2 - 2023'!W130</f>
        <v>-4364617</v>
      </c>
      <c r="X130" s="98">
        <f>'[4]Exhibit 2 - 2023'!X130</f>
        <v>0</v>
      </c>
      <c r="Y130" s="98">
        <f>'[4]Exhibit 2 - 2023'!Y130</f>
        <v>-442812</v>
      </c>
      <c r="Z130" s="98">
        <f>'[4]Exhibit 2 - 2023'!Z130</f>
        <v>7238207</v>
      </c>
      <c r="AA130" s="98">
        <f>'[4]Exhibit 2 - 2023'!AA130</f>
        <v>17560930</v>
      </c>
      <c r="AB130" s="98">
        <f>'[4]Exhibit 2 - 2023'!AB130</f>
        <v>24799137</v>
      </c>
    </row>
    <row r="131" spans="1:28" s="8" customFormat="1" ht="15" customHeight="1" x14ac:dyDescent="0.3">
      <c r="A131" s="96" t="str">
        <f>'[4]Exhibit 2 - 2023'!A131</f>
        <v xml:space="preserve"> 04-160</v>
      </c>
      <c r="B131" s="97" t="str">
        <f>'[4]Exhibit 2 - 2023'!B131</f>
        <v>DEPT OF AGRICULTURE AND FORESTRY</v>
      </c>
      <c r="C131" s="98">
        <f>'[4]Exhibit 2 - 2023'!C131</f>
        <v>31619142</v>
      </c>
      <c r="D131" s="98">
        <f>'[4]Exhibit 2 - 2023'!D131</f>
        <v>13347131</v>
      </c>
      <c r="E131" s="93">
        <f>'[4]Exhibit 2 - 2023'!E131</f>
        <v>0.42212179999999999</v>
      </c>
      <c r="F131" s="98">
        <f>'[4]Exhibit 2 - 2023'!F131</f>
        <v>95313300</v>
      </c>
      <c r="G131" s="94">
        <f>'[4]Exhibit 2 - 2023'!G131</f>
        <v>1.42396E-2</v>
      </c>
      <c r="H131" s="94">
        <f>'[4]Exhibit 2 - 2023'!H131</f>
        <v>1.42086E-2</v>
      </c>
      <c r="I131" s="94">
        <f>'[4]Exhibit 2 - 2023'!I131</f>
        <v>3.1099999999999997E-5</v>
      </c>
      <c r="J131" s="98">
        <f>'[4]Exhibit 2 - 2023'!J131</f>
        <v>14349137</v>
      </c>
      <c r="K131" s="98">
        <f>'[4]Exhibit 2 - 2023'!K131</f>
        <v>2063252</v>
      </c>
      <c r="L131" s="98">
        <f>'[4]Exhibit 2 - 2023'!L131</f>
        <v>0</v>
      </c>
      <c r="M131" s="98">
        <f>'[4]Exhibit 2 - 2023'!M131</f>
        <v>544886</v>
      </c>
      <c r="N131" s="98">
        <f>'[4]Exhibit 2 - 2023'!N131</f>
        <v>0</v>
      </c>
      <c r="O131" s="98">
        <f>'[4]Exhibit 2 - 2023'!O131</f>
        <v>0</v>
      </c>
      <c r="P131" s="98">
        <f>'[4]Exhibit 2 - 2023'!P131</f>
        <v>2605303</v>
      </c>
      <c r="Q131" s="98">
        <f>'[4]Exhibit 2 - 2023'!Q131</f>
        <v>-3442094</v>
      </c>
      <c r="R131" s="98">
        <f>'[4]Exhibit 2 - 2023'!R131</f>
        <v>4694471</v>
      </c>
      <c r="S131" s="98">
        <f>'[4]Exhibit 2 - 2023'!S131</f>
        <v>-1249542</v>
      </c>
      <c r="T131" s="98">
        <f>'[4]Exhibit 2 - 2023'!T131</f>
        <v>124804901</v>
      </c>
      <c r="U131" s="98">
        <f>'[4]Exhibit 2 - 2023'!U131</f>
        <v>70327682</v>
      </c>
      <c r="V131" s="98">
        <f>'[4]Exhibit 2 - 2023'!V131</f>
        <v>107413121</v>
      </c>
      <c r="W131" s="98">
        <f>'[4]Exhibit 2 - 2023'!W131</f>
        <v>234730</v>
      </c>
      <c r="X131" s="98">
        <f>'[4]Exhibit 2 - 2023'!X131</f>
        <v>0</v>
      </c>
      <c r="Y131" s="98">
        <f>'[4]Exhibit 2 - 2023'!Y131</f>
        <v>23815</v>
      </c>
      <c r="Z131" s="98">
        <f>'[4]Exhibit 2 - 2023'!Z131</f>
        <v>5361819</v>
      </c>
      <c r="AA131" s="98">
        <f>'[4]Exhibit 2 - 2023'!AA131</f>
        <v>13008597</v>
      </c>
      <c r="AB131" s="98">
        <f>'[4]Exhibit 2 - 2023'!AB131</f>
        <v>18370416</v>
      </c>
    </row>
    <row r="132" spans="1:28" s="8" customFormat="1" ht="15" customHeight="1" x14ac:dyDescent="0.3">
      <c r="A132" s="96" t="str">
        <f>'[4]Exhibit 2 - 2023'!A132</f>
        <v xml:space="preserve"> LsrAgy00732</v>
      </c>
      <c r="B132" s="97" t="str">
        <f>'[4]Exhibit 2 - 2023'!B132</f>
        <v>DEPT OF FINANCE CITY OF NEW ORLEANS</v>
      </c>
      <c r="C132" s="98">
        <f>'[4]Exhibit 2 - 2023'!C132</f>
        <v>703696</v>
      </c>
      <c r="D132" s="98">
        <f>'[4]Exhibit 2 - 2023'!D132</f>
        <v>319024</v>
      </c>
      <c r="E132" s="93">
        <f>'[4]Exhibit 2 - 2023'!E132</f>
        <v>0.45335530000000002</v>
      </c>
      <c r="F132" s="98">
        <f>'[4]Exhibit 2 - 2023'!F132</f>
        <v>2278209</v>
      </c>
      <c r="G132" s="94">
        <f>'[4]Exhibit 2 - 2023'!G132</f>
        <v>3.4039999999999998E-4</v>
      </c>
      <c r="H132" s="94">
        <f>'[4]Exhibit 2 - 2023'!H132</f>
        <v>3.5579999999999997E-4</v>
      </c>
      <c r="I132" s="94">
        <f>'[4]Exhibit 2 - 2023'!I132</f>
        <v>-1.5400000000000002E-5</v>
      </c>
      <c r="J132" s="98">
        <f>'[4]Exhibit 2 - 2023'!J132</f>
        <v>342978</v>
      </c>
      <c r="K132" s="98">
        <f>'[4]Exhibit 2 - 2023'!K132</f>
        <v>49317</v>
      </c>
      <c r="L132" s="98">
        <f>'[4]Exhibit 2 - 2023'!L132</f>
        <v>0</v>
      </c>
      <c r="M132" s="98">
        <f>'[4]Exhibit 2 - 2023'!M132</f>
        <v>13024</v>
      </c>
      <c r="N132" s="98">
        <f>'[4]Exhibit 2 - 2023'!N132</f>
        <v>0</v>
      </c>
      <c r="O132" s="98">
        <f>'[4]Exhibit 2 - 2023'!O132</f>
        <v>0</v>
      </c>
      <c r="P132" s="98">
        <f>'[4]Exhibit 2 - 2023'!P132</f>
        <v>62273</v>
      </c>
      <c r="Q132" s="98">
        <f>'[4]Exhibit 2 - 2023'!Q132</f>
        <v>-82274</v>
      </c>
      <c r="R132" s="98">
        <f>'[4]Exhibit 2 - 2023'!R132</f>
        <v>112209</v>
      </c>
      <c r="S132" s="98">
        <f>'[4]Exhibit 2 - 2023'!S132</f>
        <v>-29867</v>
      </c>
      <c r="T132" s="98">
        <f>'[4]Exhibit 2 - 2023'!T132</f>
        <v>2983127</v>
      </c>
      <c r="U132" s="98">
        <f>'[4]Exhibit 2 - 2023'!U132</f>
        <v>1680995</v>
      </c>
      <c r="V132" s="98">
        <f>'[4]Exhibit 2 - 2023'!V132</f>
        <v>2689529</v>
      </c>
      <c r="W132" s="98">
        <f>'[4]Exhibit 2 - 2023'!W132</f>
        <v>-116496</v>
      </c>
      <c r="X132" s="98">
        <f>'[4]Exhibit 2 - 2023'!X132</f>
        <v>0</v>
      </c>
      <c r="Y132" s="98">
        <f>'[4]Exhibit 2 - 2023'!Y132</f>
        <v>-11819</v>
      </c>
      <c r="Z132" s="98">
        <f>'[4]Exhibit 2 - 2023'!Z132</f>
        <v>128175</v>
      </c>
      <c r="AA132" s="98">
        <f>'[4]Exhibit 2 - 2023'!AA132</f>
        <v>310921</v>
      </c>
      <c r="AB132" s="98">
        <f>'[4]Exhibit 2 - 2023'!AB132</f>
        <v>439096</v>
      </c>
    </row>
    <row r="133" spans="1:28" s="8" customFormat="1" ht="15" customHeight="1" x14ac:dyDescent="0.3">
      <c r="A133" s="96" t="str">
        <f>'[4]Exhibit 2 - 2023'!A133</f>
        <v xml:space="preserve"> 12-440</v>
      </c>
      <c r="B133" s="97" t="str">
        <f>'[4]Exhibit 2 - 2023'!B133</f>
        <v>DEPT OF REVENUE &amp; TAXATION</v>
      </c>
      <c r="C133" s="98">
        <f>'[4]Exhibit 2 - 2023'!C133</f>
        <v>37220080</v>
      </c>
      <c r="D133" s="98">
        <f>'[4]Exhibit 2 - 2023'!D133</f>
        <v>15471369</v>
      </c>
      <c r="E133" s="93">
        <f>'[4]Exhibit 2 - 2023'!E133</f>
        <v>0.4156726</v>
      </c>
      <c r="F133" s="98">
        <f>'[4]Exhibit 2 - 2023'!F133</f>
        <v>110482709</v>
      </c>
      <c r="G133" s="94">
        <f>'[4]Exhibit 2 - 2023'!G133</f>
        <v>1.65059E-2</v>
      </c>
      <c r="H133" s="94">
        <f>'[4]Exhibit 2 - 2023'!H133</f>
        <v>1.7108999999999999E-2</v>
      </c>
      <c r="I133" s="94">
        <f>'[4]Exhibit 2 - 2023'!I133</f>
        <v>-6.0309999999999997E-4</v>
      </c>
      <c r="J133" s="98">
        <f>'[4]Exhibit 2 - 2023'!J133</f>
        <v>16632847</v>
      </c>
      <c r="K133" s="98">
        <f>'[4]Exhibit 2 - 2023'!K133</f>
        <v>2391625</v>
      </c>
      <c r="L133" s="98">
        <f>'[4]Exhibit 2 - 2023'!L133</f>
        <v>0</v>
      </c>
      <c r="M133" s="98">
        <f>'[4]Exhibit 2 - 2023'!M133</f>
        <v>631606</v>
      </c>
      <c r="N133" s="98">
        <f>'[4]Exhibit 2 - 2023'!N133</f>
        <v>0</v>
      </c>
      <c r="O133" s="98">
        <f>'[4]Exhibit 2 - 2023'!O133</f>
        <v>0</v>
      </c>
      <c r="P133" s="98">
        <f>'[4]Exhibit 2 - 2023'!P133</f>
        <v>3019945</v>
      </c>
      <c r="Q133" s="98">
        <f>'[4]Exhibit 2 - 2023'!Q133</f>
        <v>-3989914</v>
      </c>
      <c r="R133" s="98">
        <f>'[4]Exhibit 2 - 2023'!R133</f>
        <v>5441611</v>
      </c>
      <c r="S133" s="98">
        <f>'[4]Exhibit 2 - 2023'!S133</f>
        <v>-1448410</v>
      </c>
      <c r="T133" s="98">
        <f>'[4]Exhibit 2 - 2023'!T133</f>
        <v>144667990</v>
      </c>
      <c r="U133" s="98">
        <f>'[4]Exhibit 2 - 2023'!U133</f>
        <v>81520553</v>
      </c>
      <c r="V133" s="98">
        <f>'[4]Exhibit 2 - 2023'!V133</f>
        <v>129339320</v>
      </c>
      <c r="W133" s="98">
        <f>'[4]Exhibit 2 - 2023'!W133</f>
        <v>-4558978</v>
      </c>
      <c r="X133" s="98">
        <f>'[4]Exhibit 2 - 2023'!X133</f>
        <v>0</v>
      </c>
      <c r="Y133" s="98">
        <f>'[4]Exhibit 2 - 2023'!Y133</f>
        <v>-462531</v>
      </c>
      <c r="Z133" s="98">
        <f>'[4]Exhibit 2 - 2023'!Z133</f>
        <v>6215178</v>
      </c>
      <c r="AA133" s="98">
        <f>'[4]Exhibit 2 - 2023'!AA133</f>
        <v>15078947</v>
      </c>
      <c r="AB133" s="98">
        <f>'[4]Exhibit 2 - 2023'!AB133</f>
        <v>21294125</v>
      </c>
    </row>
    <row r="134" spans="1:28" s="8" customFormat="1" ht="15" customHeight="1" x14ac:dyDescent="0.3">
      <c r="A134" s="96" t="str">
        <f>'[4]Exhibit 2 - 2023'!A134</f>
        <v xml:space="preserve"> LsrAgy00102</v>
      </c>
      <c r="B134" s="97" t="str">
        <f>'[4]Exhibit 2 - 2023'!B134</f>
        <v>DESOTO PARISH SCHOOL BOARD</v>
      </c>
      <c r="C134" s="98">
        <f>'[4]Exhibit 2 - 2023'!C134</f>
        <v>105436</v>
      </c>
      <c r="D134" s="98">
        <f>'[4]Exhibit 2 - 2023'!D134</f>
        <v>43545</v>
      </c>
      <c r="E134" s="93">
        <f>'[4]Exhibit 2 - 2023'!E134</f>
        <v>0.41299999999999998</v>
      </c>
      <c r="F134" s="98">
        <f>'[4]Exhibit 2 - 2023'!F134</f>
        <v>310981</v>
      </c>
      <c r="G134" s="94">
        <f>'[4]Exhibit 2 - 2023'!G134</f>
        <v>4.6499999999999999E-5</v>
      </c>
      <c r="H134" s="94">
        <f>'[4]Exhibit 2 - 2023'!H134</f>
        <v>4.2599999999999999E-5</v>
      </c>
      <c r="I134" s="94">
        <f>'[4]Exhibit 2 - 2023'!I134</f>
        <v>3.8E-6</v>
      </c>
      <c r="J134" s="98">
        <f>'[4]Exhibit 2 - 2023'!J134</f>
        <v>46817</v>
      </c>
      <c r="K134" s="98">
        <f>'[4]Exhibit 2 - 2023'!K134</f>
        <v>6732</v>
      </c>
      <c r="L134" s="98">
        <f>'[4]Exhibit 2 - 2023'!L134</f>
        <v>0</v>
      </c>
      <c r="M134" s="98">
        <f>'[4]Exhibit 2 - 2023'!M134</f>
        <v>1778</v>
      </c>
      <c r="N134" s="98">
        <f>'[4]Exhibit 2 - 2023'!N134</f>
        <v>0</v>
      </c>
      <c r="O134" s="98">
        <f>'[4]Exhibit 2 - 2023'!O134</f>
        <v>0</v>
      </c>
      <c r="P134" s="98">
        <f>'[4]Exhibit 2 - 2023'!P134</f>
        <v>8500</v>
      </c>
      <c r="Q134" s="98">
        <f>'[4]Exhibit 2 - 2023'!Q134</f>
        <v>-11231</v>
      </c>
      <c r="R134" s="98">
        <f>'[4]Exhibit 2 - 2023'!R134</f>
        <v>15317</v>
      </c>
      <c r="S134" s="98">
        <f>'[4]Exhibit 2 - 2023'!S134</f>
        <v>-4077</v>
      </c>
      <c r="T134" s="98">
        <f>'[4]Exhibit 2 - 2023'!T134</f>
        <v>407204</v>
      </c>
      <c r="U134" s="98">
        <f>'[4]Exhibit 2 - 2023'!U134</f>
        <v>229460</v>
      </c>
      <c r="V134" s="98">
        <f>'[4]Exhibit 2 - 2023'!V134</f>
        <v>322196</v>
      </c>
      <c r="W134" s="98">
        <f>'[4]Exhibit 2 - 2023'!W134</f>
        <v>29029</v>
      </c>
      <c r="X134" s="98">
        <f>'[4]Exhibit 2 - 2023'!X134</f>
        <v>0</v>
      </c>
      <c r="Y134" s="98">
        <f>'[4]Exhibit 2 - 2023'!Y134</f>
        <v>2945</v>
      </c>
      <c r="Z134" s="98">
        <f>'[4]Exhibit 2 - 2023'!Z134</f>
        <v>17509</v>
      </c>
      <c r="AA134" s="98">
        <f>'[4]Exhibit 2 - 2023'!AA134</f>
        <v>42429</v>
      </c>
      <c r="AB134" s="98">
        <f>'[4]Exhibit 2 - 2023'!AB134</f>
        <v>59938</v>
      </c>
    </row>
    <row r="135" spans="1:28" s="8" customFormat="1" ht="15" customHeight="1" x14ac:dyDescent="0.3">
      <c r="A135" s="96" t="str">
        <f>'[4]Exhibit 2 - 2023'!A135</f>
        <v xml:space="preserve"> 11-435</v>
      </c>
      <c r="B135" s="97" t="str">
        <f>'[4]Exhibit 2 - 2023'!B135</f>
        <v>DNR - OFFICE OF COASTAL RESTOR AND MGT</v>
      </c>
      <c r="C135" s="98">
        <f>'[4]Exhibit 2 - 2023'!C135</f>
        <v>0</v>
      </c>
      <c r="D135" s="98">
        <f>'[4]Exhibit 2 - 2023'!D135</f>
        <v>0</v>
      </c>
      <c r="E135" s="93">
        <f>'[4]Exhibit 2 - 2023'!E135</f>
        <v>0</v>
      </c>
      <c r="F135" s="98">
        <f>'[4]Exhibit 2 - 2023'!F135</f>
        <v>0</v>
      </c>
      <c r="G135" s="94">
        <f>'[4]Exhibit 2 - 2023'!G135</f>
        <v>0</v>
      </c>
      <c r="H135" s="94">
        <f>'[4]Exhibit 2 - 2023'!H135</f>
        <v>1.3420000000000001E-3</v>
      </c>
      <c r="I135" s="94">
        <f>'[4]Exhibit 2 - 2023'!I135</f>
        <v>-1.3420000000000001E-3</v>
      </c>
      <c r="J135" s="98">
        <f>'[4]Exhibit 2 - 2023'!J135</f>
        <v>0</v>
      </c>
      <c r="K135" s="98">
        <f>'[4]Exhibit 2 - 2023'!K135</f>
        <v>0</v>
      </c>
      <c r="L135" s="98">
        <f>'[4]Exhibit 2 - 2023'!L135</f>
        <v>0</v>
      </c>
      <c r="M135" s="98">
        <f>'[4]Exhibit 2 - 2023'!M135</f>
        <v>0</v>
      </c>
      <c r="N135" s="98">
        <f>'[4]Exhibit 2 - 2023'!N135</f>
        <v>0</v>
      </c>
      <c r="O135" s="98">
        <f>'[4]Exhibit 2 - 2023'!O135</f>
        <v>0</v>
      </c>
      <c r="P135" s="98">
        <f>'[4]Exhibit 2 - 2023'!P135</f>
        <v>0</v>
      </c>
      <c r="Q135" s="98">
        <f>'[4]Exhibit 2 - 2023'!Q135</f>
        <v>0</v>
      </c>
      <c r="R135" s="98">
        <f>'[4]Exhibit 2 - 2023'!R135</f>
        <v>0</v>
      </c>
      <c r="S135" s="98">
        <f>'[4]Exhibit 2 - 2023'!S135</f>
        <v>0</v>
      </c>
      <c r="T135" s="98">
        <f>'[4]Exhibit 2 - 2023'!T135</f>
        <v>0</v>
      </c>
      <c r="U135" s="98">
        <f>'[4]Exhibit 2 - 2023'!U135</f>
        <v>0</v>
      </c>
      <c r="V135" s="98">
        <f>'[4]Exhibit 2 - 2023'!V135</f>
        <v>10145476</v>
      </c>
      <c r="W135" s="98">
        <f>'[4]Exhibit 2 - 2023'!W135</f>
        <v>-10145476</v>
      </c>
      <c r="X135" s="98">
        <f>'[4]Exhibit 2 - 2023'!X135</f>
        <v>0</v>
      </c>
      <c r="Y135" s="98">
        <f>'[4]Exhibit 2 - 2023'!Y135</f>
        <v>-1029309</v>
      </c>
      <c r="Z135" s="98">
        <f>'[4]Exhibit 2 - 2023'!Z135</f>
        <v>0</v>
      </c>
      <c r="AA135" s="98">
        <f>'[4]Exhibit 2 - 2023'!AA135</f>
        <v>0</v>
      </c>
      <c r="AB135" s="98">
        <f>'[4]Exhibit 2 - 2023'!AB135</f>
        <v>0</v>
      </c>
    </row>
    <row r="136" spans="1:28" s="8" customFormat="1" ht="15" customHeight="1" x14ac:dyDescent="0.3">
      <c r="A136" s="96" t="str">
        <f>'[4]Exhibit 2 - 2023'!A136</f>
        <v xml:space="preserve"> 11-432</v>
      </c>
      <c r="B136" s="97" t="str">
        <f>'[4]Exhibit 2 - 2023'!B136</f>
        <v>DNR - OFFICE OF CONSERVATION</v>
      </c>
      <c r="C136" s="98">
        <f>'[4]Exhibit 2 - 2023'!C136</f>
        <v>10798230</v>
      </c>
      <c r="D136" s="98">
        <f>'[4]Exhibit 2 - 2023'!D136</f>
        <v>4459669</v>
      </c>
      <c r="E136" s="93">
        <f>'[4]Exhibit 2 - 2023'!E136</f>
        <v>0.41299999999999998</v>
      </c>
      <c r="F136" s="98">
        <f>'[4]Exhibit 2 - 2023'!F136</f>
        <v>31847005</v>
      </c>
      <c r="G136" s="94">
        <f>'[4]Exhibit 2 - 2023'!G136</f>
        <v>4.7578999999999998E-3</v>
      </c>
      <c r="H136" s="94">
        <f>'[4]Exhibit 2 - 2023'!H136</f>
        <v>4.4593999999999996E-3</v>
      </c>
      <c r="I136" s="94">
        <f>'[4]Exhibit 2 - 2023'!I136</f>
        <v>2.9849999999999999E-4</v>
      </c>
      <c r="J136" s="98">
        <f>'[4]Exhibit 2 - 2023'!J136</f>
        <v>4794473</v>
      </c>
      <c r="K136" s="98">
        <f>'[4]Exhibit 2 - 2023'!K136</f>
        <v>689394</v>
      </c>
      <c r="L136" s="98">
        <f>'[4]Exhibit 2 - 2023'!L136</f>
        <v>0</v>
      </c>
      <c r="M136" s="98">
        <f>'[4]Exhibit 2 - 2023'!M136</f>
        <v>182063</v>
      </c>
      <c r="N136" s="98">
        <f>'[4]Exhibit 2 - 2023'!N136</f>
        <v>0</v>
      </c>
      <c r="O136" s="98">
        <f>'[4]Exhibit 2 - 2023'!O136</f>
        <v>0</v>
      </c>
      <c r="P136" s="98">
        <f>'[4]Exhibit 2 - 2023'!P136</f>
        <v>870509</v>
      </c>
      <c r="Q136" s="98">
        <f>'[4]Exhibit 2 - 2023'!Q136</f>
        <v>-1150106</v>
      </c>
      <c r="R136" s="98">
        <f>'[4]Exhibit 2 - 2023'!R136</f>
        <v>1568562</v>
      </c>
      <c r="S136" s="98">
        <f>'[4]Exhibit 2 - 2023'!S136</f>
        <v>-417509</v>
      </c>
      <c r="T136" s="98">
        <f>'[4]Exhibit 2 - 2023'!T136</f>
        <v>41701024</v>
      </c>
      <c r="U136" s="98">
        <f>'[4]Exhibit 2 - 2023'!U136</f>
        <v>23498568</v>
      </c>
      <c r="V136" s="98">
        <f>'[4]Exhibit 2 - 2023'!V136</f>
        <v>33711761</v>
      </c>
      <c r="W136" s="98">
        <f>'[4]Exhibit 2 - 2023'!W136</f>
        <v>2256583</v>
      </c>
      <c r="X136" s="98">
        <f>'[4]Exhibit 2 - 2023'!X136</f>
        <v>0</v>
      </c>
      <c r="Y136" s="98">
        <f>'[4]Exhibit 2 - 2023'!Y136</f>
        <v>228942</v>
      </c>
      <c r="Z136" s="98">
        <f>'[4]Exhibit 2 - 2023'!Z136</f>
        <v>1791553</v>
      </c>
      <c r="AA136" s="98">
        <f>'[4]Exhibit 2 - 2023'!AA136</f>
        <v>4346549</v>
      </c>
      <c r="AB136" s="98">
        <f>'[4]Exhibit 2 - 2023'!AB136</f>
        <v>6138102</v>
      </c>
    </row>
    <row r="137" spans="1:28" s="8" customFormat="1" ht="15" customHeight="1" x14ac:dyDescent="0.3">
      <c r="A137" s="96" t="str">
        <f>'[4]Exhibit 2 - 2023'!A137</f>
        <v xml:space="preserve"> 11-434</v>
      </c>
      <c r="B137" s="97" t="str">
        <f>'[4]Exhibit 2 - 2023'!B137</f>
        <v>DNR - OFFICE OF MINERAL RESOURCES</v>
      </c>
      <c r="C137" s="98">
        <f>'[4]Exhibit 2 - 2023'!C137</f>
        <v>0</v>
      </c>
      <c r="D137" s="98">
        <f>'[4]Exhibit 2 - 2023'!D137</f>
        <v>0</v>
      </c>
      <c r="E137" s="93">
        <f>'[4]Exhibit 2 - 2023'!E137</f>
        <v>0</v>
      </c>
      <c r="F137" s="98">
        <f>'[4]Exhibit 2 - 2023'!F137</f>
        <v>0</v>
      </c>
      <c r="G137" s="94">
        <f>'[4]Exhibit 2 - 2023'!G137</f>
        <v>0</v>
      </c>
      <c r="H137" s="94">
        <f>'[4]Exhibit 2 - 2023'!H137</f>
        <v>1.5964E-3</v>
      </c>
      <c r="I137" s="94">
        <f>'[4]Exhibit 2 - 2023'!I137</f>
        <v>-1.5964E-3</v>
      </c>
      <c r="J137" s="98">
        <f>'[4]Exhibit 2 - 2023'!J137</f>
        <v>0</v>
      </c>
      <c r="K137" s="98">
        <f>'[4]Exhibit 2 - 2023'!K137</f>
        <v>0</v>
      </c>
      <c r="L137" s="98">
        <f>'[4]Exhibit 2 - 2023'!L137</f>
        <v>0</v>
      </c>
      <c r="M137" s="98">
        <f>'[4]Exhibit 2 - 2023'!M137</f>
        <v>0</v>
      </c>
      <c r="N137" s="98">
        <f>'[4]Exhibit 2 - 2023'!N137</f>
        <v>0</v>
      </c>
      <c r="O137" s="98">
        <f>'[4]Exhibit 2 - 2023'!O137</f>
        <v>0</v>
      </c>
      <c r="P137" s="98">
        <f>'[4]Exhibit 2 - 2023'!P137</f>
        <v>0</v>
      </c>
      <c r="Q137" s="98">
        <f>'[4]Exhibit 2 - 2023'!Q137</f>
        <v>0</v>
      </c>
      <c r="R137" s="98">
        <f>'[4]Exhibit 2 - 2023'!R137</f>
        <v>0</v>
      </c>
      <c r="S137" s="98">
        <f>'[4]Exhibit 2 - 2023'!S137</f>
        <v>0</v>
      </c>
      <c r="T137" s="98">
        <f>'[4]Exhibit 2 - 2023'!T137</f>
        <v>0</v>
      </c>
      <c r="U137" s="98">
        <f>'[4]Exhibit 2 - 2023'!U137</f>
        <v>0</v>
      </c>
      <c r="V137" s="98">
        <f>'[4]Exhibit 2 - 2023'!V137</f>
        <v>12068599</v>
      </c>
      <c r="W137" s="98">
        <f>'[4]Exhibit 2 - 2023'!W137</f>
        <v>-12068599</v>
      </c>
      <c r="X137" s="98">
        <f>'[4]Exhibit 2 - 2023'!X137</f>
        <v>0</v>
      </c>
      <c r="Y137" s="98">
        <f>'[4]Exhibit 2 - 2023'!Y137</f>
        <v>-1224419</v>
      </c>
      <c r="Z137" s="98">
        <f>'[4]Exhibit 2 - 2023'!Z137</f>
        <v>0</v>
      </c>
      <c r="AA137" s="98">
        <f>'[4]Exhibit 2 - 2023'!AA137</f>
        <v>0</v>
      </c>
      <c r="AB137" s="98">
        <f>'[4]Exhibit 2 - 2023'!AB137</f>
        <v>0</v>
      </c>
    </row>
    <row r="138" spans="1:28" s="8" customFormat="1" ht="15" customHeight="1" x14ac:dyDescent="0.3">
      <c r="A138" s="96" t="str">
        <f>'[4]Exhibit 2 - 2023'!A138</f>
        <v xml:space="preserve"> 11-431</v>
      </c>
      <c r="B138" s="97" t="str">
        <f>'[4]Exhibit 2 - 2023'!B138</f>
        <v>DNR - OFFICE OF THE SECRETARY</v>
      </c>
      <c r="C138" s="98">
        <f>'[4]Exhibit 2 - 2023'!C138</f>
        <v>8671185</v>
      </c>
      <c r="D138" s="98">
        <f>'[4]Exhibit 2 - 2023'!D138</f>
        <v>3581199</v>
      </c>
      <c r="E138" s="93">
        <f>'[4]Exhibit 2 - 2023'!E138</f>
        <v>0.41299999999999998</v>
      </c>
      <c r="F138" s="98">
        <f>'[4]Exhibit 2 - 2023'!F138</f>
        <v>25573696</v>
      </c>
      <c r="G138" s="94">
        <f>'[4]Exhibit 2 - 2023'!G138</f>
        <v>3.8206999999999998E-3</v>
      </c>
      <c r="H138" s="94">
        <f>'[4]Exhibit 2 - 2023'!H138</f>
        <v>1.1695E-3</v>
      </c>
      <c r="I138" s="94">
        <f>'[4]Exhibit 2 - 2023'!I138</f>
        <v>2.6511E-3</v>
      </c>
      <c r="J138" s="98">
        <f>'[4]Exhibit 2 - 2023'!J138</f>
        <v>3850045</v>
      </c>
      <c r="K138" s="98">
        <f>'[4]Exhibit 2 - 2023'!K138</f>
        <v>553595</v>
      </c>
      <c r="L138" s="98">
        <f>'[4]Exhibit 2 - 2023'!L138</f>
        <v>0</v>
      </c>
      <c r="M138" s="98">
        <f>'[4]Exhibit 2 - 2023'!M138</f>
        <v>146199</v>
      </c>
      <c r="N138" s="98">
        <f>'[4]Exhibit 2 - 2023'!N138</f>
        <v>0</v>
      </c>
      <c r="O138" s="98">
        <f>'[4]Exhibit 2 - 2023'!O138</f>
        <v>0</v>
      </c>
      <c r="P138" s="98">
        <f>'[4]Exhibit 2 - 2023'!P138</f>
        <v>699034</v>
      </c>
      <c r="Q138" s="98">
        <f>'[4]Exhibit 2 - 2023'!Q138</f>
        <v>-923555</v>
      </c>
      <c r="R138" s="98">
        <f>'[4]Exhibit 2 - 2023'!R138</f>
        <v>1259583</v>
      </c>
      <c r="S138" s="98">
        <f>'[4]Exhibit 2 - 2023'!S138</f>
        <v>-335267</v>
      </c>
      <c r="T138" s="98">
        <f>'[4]Exhibit 2 - 2023'!T138</f>
        <v>33486644</v>
      </c>
      <c r="U138" s="98">
        <f>'[4]Exhibit 2 - 2023'!U138</f>
        <v>18869757</v>
      </c>
      <c r="V138" s="98">
        <f>'[4]Exhibit 2 - 2023'!V138</f>
        <v>8841269</v>
      </c>
      <c r="W138" s="98">
        <f>'[4]Exhibit 2 - 2023'!W138</f>
        <v>20041934</v>
      </c>
      <c r="X138" s="98">
        <f>'[4]Exhibit 2 - 2023'!X138</f>
        <v>0</v>
      </c>
      <c r="Y138" s="98">
        <f>'[4]Exhibit 2 - 2023'!Y138</f>
        <v>2033354</v>
      </c>
      <c r="Z138" s="98">
        <f>'[4]Exhibit 2 - 2023'!Z138</f>
        <v>1438657</v>
      </c>
      <c r="AA138" s="98">
        <f>'[4]Exhibit 2 - 2023'!AA138</f>
        <v>3490345</v>
      </c>
      <c r="AB138" s="98">
        <f>'[4]Exhibit 2 - 2023'!AB138</f>
        <v>4929002</v>
      </c>
    </row>
    <row r="139" spans="1:28" s="8" customFormat="1" ht="15" customHeight="1" x14ac:dyDescent="0.3">
      <c r="A139" s="96" t="str">
        <f>'[4]Exhibit 2 - 2023'!A139</f>
        <v xml:space="preserve"> 01-107</v>
      </c>
      <c r="B139" s="97" t="str">
        <f>'[4]Exhibit 2 - 2023'!B139</f>
        <v>DOA - DIVISION OF ADMINISTRATION</v>
      </c>
      <c r="C139" s="98">
        <f>'[4]Exhibit 2 - 2023'!C139</f>
        <v>31666694</v>
      </c>
      <c r="D139" s="98">
        <f>'[4]Exhibit 2 - 2023'!D139</f>
        <v>13076273</v>
      </c>
      <c r="E139" s="93">
        <f>'[4]Exhibit 2 - 2023'!E139</f>
        <v>0.41293449999999998</v>
      </c>
      <c r="F139" s="98">
        <f>'[4]Exhibit 2 - 2023'!F139</f>
        <v>93379071</v>
      </c>
      <c r="G139" s="94">
        <f>'[4]Exhibit 2 - 2023'!G139</f>
        <v>1.39507E-2</v>
      </c>
      <c r="H139" s="94">
        <f>'[4]Exhibit 2 - 2023'!H139</f>
        <v>1.50495E-2</v>
      </c>
      <c r="I139" s="94">
        <f>'[4]Exhibit 2 - 2023'!I139</f>
        <v>-1.0988E-3</v>
      </c>
      <c r="J139" s="98">
        <f>'[4]Exhibit 2 - 2023'!J139</f>
        <v>14057945</v>
      </c>
      <c r="K139" s="98">
        <f>'[4]Exhibit 2 - 2023'!K139</f>
        <v>2021381</v>
      </c>
      <c r="L139" s="98">
        <f>'[4]Exhibit 2 - 2023'!L139</f>
        <v>0</v>
      </c>
      <c r="M139" s="98">
        <f>'[4]Exhibit 2 - 2023'!M139</f>
        <v>533829</v>
      </c>
      <c r="N139" s="98">
        <f>'[4]Exhibit 2 - 2023'!N139</f>
        <v>0</v>
      </c>
      <c r="O139" s="98">
        <f>'[4]Exhibit 2 - 2023'!O139</f>
        <v>0</v>
      </c>
      <c r="P139" s="98">
        <f>'[4]Exhibit 2 - 2023'!P139</f>
        <v>2552432</v>
      </c>
      <c r="Q139" s="98">
        <f>'[4]Exhibit 2 - 2023'!Q139</f>
        <v>-3372242</v>
      </c>
      <c r="R139" s="98">
        <f>'[4]Exhibit 2 - 2023'!R139</f>
        <v>4599204</v>
      </c>
      <c r="S139" s="98">
        <f>'[4]Exhibit 2 - 2023'!S139</f>
        <v>-1224184</v>
      </c>
      <c r="T139" s="98">
        <f>'[4]Exhibit 2 - 2023'!T139</f>
        <v>122272187</v>
      </c>
      <c r="U139" s="98">
        <f>'[4]Exhibit 2 - 2023'!U139</f>
        <v>68900496</v>
      </c>
      <c r="V139" s="98">
        <f>'[4]Exhibit 2 - 2023'!V139</f>
        <v>113770183</v>
      </c>
      <c r="W139" s="98">
        <f>'[4]Exhibit 2 - 2023'!W139</f>
        <v>-8306871</v>
      </c>
      <c r="X139" s="98">
        <f>'[4]Exhibit 2 - 2023'!X139</f>
        <v>0</v>
      </c>
      <c r="Y139" s="98">
        <f>'[4]Exhibit 2 - 2023'!Y139</f>
        <v>-842773</v>
      </c>
      <c r="Z139" s="98">
        <f>'[4]Exhibit 2 - 2023'!Z139</f>
        <v>5253035</v>
      </c>
      <c r="AA139" s="98">
        <f>'[4]Exhibit 2 - 2023'!AA139</f>
        <v>12744583</v>
      </c>
      <c r="AB139" s="98">
        <f>'[4]Exhibit 2 - 2023'!AB139</f>
        <v>17997618</v>
      </c>
    </row>
    <row r="140" spans="1:28" s="8" customFormat="1" ht="15" customHeight="1" x14ac:dyDescent="0.3">
      <c r="A140" s="96" t="str">
        <f>'[4]Exhibit 2 - 2023'!A140</f>
        <v xml:space="preserve"> 01-100</v>
      </c>
      <c r="B140" s="97" t="str">
        <f>'[4]Exhibit 2 - 2023'!B140</f>
        <v>DOA - EXECUTIVE OFFICE</v>
      </c>
      <c r="C140" s="98">
        <f>'[4]Exhibit 2 - 2023'!C140</f>
        <v>5172593</v>
      </c>
      <c r="D140" s="98">
        <f>'[4]Exhibit 2 - 2023'!D140</f>
        <v>2134461</v>
      </c>
      <c r="E140" s="93">
        <f>'[4]Exhibit 2 - 2023'!E140</f>
        <v>0.41264810000000002</v>
      </c>
      <c r="F140" s="98">
        <f>'[4]Exhibit 2 - 2023'!F140</f>
        <v>15242436</v>
      </c>
      <c r="G140" s="94">
        <f>'[4]Exhibit 2 - 2023'!G140</f>
        <v>2.2772000000000001E-3</v>
      </c>
      <c r="H140" s="94">
        <f>'[4]Exhibit 2 - 2023'!H140</f>
        <v>2.3581000000000001E-3</v>
      </c>
      <c r="I140" s="94">
        <f>'[4]Exhibit 2 - 2023'!I140</f>
        <v>-8.0900000000000001E-5</v>
      </c>
      <c r="J140" s="98">
        <f>'[4]Exhibit 2 - 2023'!J140</f>
        <v>2294704</v>
      </c>
      <c r="K140" s="98">
        <f>'[4]Exhibit 2 - 2023'!K140</f>
        <v>329954</v>
      </c>
      <c r="L140" s="98">
        <f>'[4]Exhibit 2 - 2023'!L140</f>
        <v>0</v>
      </c>
      <c r="M140" s="98">
        <f>'[4]Exhibit 2 - 2023'!M140</f>
        <v>87138</v>
      </c>
      <c r="N140" s="98">
        <f>'[4]Exhibit 2 - 2023'!N140</f>
        <v>0</v>
      </c>
      <c r="O140" s="98">
        <f>'[4]Exhibit 2 - 2023'!O140</f>
        <v>0</v>
      </c>
      <c r="P140" s="98">
        <f>'[4]Exhibit 2 - 2023'!P140</f>
        <v>416638</v>
      </c>
      <c r="Q140" s="98">
        <f>'[4]Exhibit 2 - 2023'!Q140</f>
        <v>-550457</v>
      </c>
      <c r="R140" s="98">
        <f>'[4]Exhibit 2 - 2023'!R140</f>
        <v>750736</v>
      </c>
      <c r="S140" s="98">
        <f>'[4]Exhibit 2 - 2023'!S140</f>
        <v>-199826</v>
      </c>
      <c r="T140" s="98">
        <f>'[4]Exhibit 2 - 2023'!T140</f>
        <v>19958712</v>
      </c>
      <c r="U140" s="98">
        <f>'[4]Exhibit 2 - 2023'!U140</f>
        <v>11246753</v>
      </c>
      <c r="V140" s="98">
        <f>'[4]Exhibit 2 - 2023'!V140</f>
        <v>17826325</v>
      </c>
      <c r="W140" s="98">
        <f>'[4]Exhibit 2 - 2023'!W140</f>
        <v>-611356</v>
      </c>
      <c r="X140" s="98">
        <f>'[4]Exhibit 2 - 2023'!X140</f>
        <v>0</v>
      </c>
      <c r="Y140" s="98">
        <f>'[4]Exhibit 2 - 2023'!Y140</f>
        <v>-62025</v>
      </c>
      <c r="Z140" s="98">
        <f>'[4]Exhibit 2 - 2023'!Z140</f>
        <v>857463</v>
      </c>
      <c r="AA140" s="98">
        <f>'[4]Exhibit 2 - 2023'!AA140</f>
        <v>2080321</v>
      </c>
      <c r="AB140" s="98">
        <f>'[4]Exhibit 2 - 2023'!AB140</f>
        <v>2937784</v>
      </c>
    </row>
    <row r="141" spans="1:28" s="8" customFormat="1" ht="15" customHeight="1" x14ac:dyDescent="0.3">
      <c r="A141" s="96">
        <f>'[4]Exhibit 2 - 2023'!A141</f>
        <v>710</v>
      </c>
      <c r="B141" s="97" t="str">
        <f>'[4]Exhibit 2 - 2023'!B141</f>
        <v>DOA - FEDERAL PROPERTY ASSISTANCE</v>
      </c>
      <c r="C141" s="98">
        <f>'[4]Exhibit 2 - 2023'!C141</f>
        <v>321798</v>
      </c>
      <c r="D141" s="98">
        <f>'[4]Exhibit 2 - 2023'!D141</f>
        <v>132903</v>
      </c>
      <c r="E141" s="93">
        <f>'[4]Exhibit 2 - 2023'!E141</f>
        <v>0.41299999999999998</v>
      </c>
      <c r="F141" s="98">
        <f>'[4]Exhibit 2 - 2023'!F141</f>
        <v>949075</v>
      </c>
      <c r="G141" s="94">
        <f>'[4]Exhibit 2 - 2023'!G141</f>
        <v>1.418E-4</v>
      </c>
      <c r="H141" s="94">
        <f>'[4]Exhibit 2 - 2023'!H141</f>
        <v>1.337E-4</v>
      </c>
      <c r="I141" s="94">
        <f>'[4]Exhibit 2 - 2023'!I141</f>
        <v>8.1000000000000004E-6</v>
      </c>
      <c r="J141" s="98">
        <f>'[4]Exhibit 2 - 2023'!J141</f>
        <v>142881</v>
      </c>
      <c r="K141" s="98">
        <f>'[4]Exhibit 2 - 2023'!K141</f>
        <v>20545</v>
      </c>
      <c r="L141" s="98">
        <f>'[4]Exhibit 2 - 2023'!L141</f>
        <v>0</v>
      </c>
      <c r="M141" s="98">
        <f>'[4]Exhibit 2 - 2023'!M141</f>
        <v>5426</v>
      </c>
      <c r="N141" s="98">
        <f>'[4]Exhibit 2 - 2023'!N141</f>
        <v>0</v>
      </c>
      <c r="O141" s="98">
        <f>'[4]Exhibit 2 - 2023'!O141</f>
        <v>0</v>
      </c>
      <c r="P141" s="98">
        <f>'[4]Exhibit 2 - 2023'!P141</f>
        <v>25942</v>
      </c>
      <c r="Q141" s="98">
        <f>'[4]Exhibit 2 - 2023'!Q141</f>
        <v>-34274</v>
      </c>
      <c r="R141" s="98">
        <f>'[4]Exhibit 2 - 2023'!R141</f>
        <v>46745</v>
      </c>
      <c r="S141" s="98">
        <f>'[4]Exhibit 2 - 2023'!S141</f>
        <v>-12442</v>
      </c>
      <c r="T141" s="98">
        <f>'[4]Exhibit 2 - 2023'!T141</f>
        <v>1242736</v>
      </c>
      <c r="U141" s="98">
        <f>'[4]Exhibit 2 - 2023'!U141</f>
        <v>700283</v>
      </c>
      <c r="V141" s="98">
        <f>'[4]Exhibit 2 - 2023'!V141</f>
        <v>1011040</v>
      </c>
      <c r="W141" s="98">
        <f>'[4]Exhibit 2 - 2023'!W141</f>
        <v>60856</v>
      </c>
      <c r="X141" s="98">
        <f>'[4]Exhibit 2 - 2023'!X141</f>
        <v>0</v>
      </c>
      <c r="Y141" s="98">
        <f>'[4]Exhibit 2 - 2023'!Y141</f>
        <v>6174</v>
      </c>
      <c r="Z141" s="98">
        <f>'[4]Exhibit 2 - 2023'!Z141</f>
        <v>53394</v>
      </c>
      <c r="AA141" s="98">
        <f>'[4]Exhibit 2 - 2023'!AA141</f>
        <v>129528</v>
      </c>
      <c r="AB141" s="98">
        <f>'[4]Exhibit 2 - 2023'!AB141</f>
        <v>182922</v>
      </c>
    </row>
    <row r="142" spans="1:28" s="8" customFormat="1" ht="15" customHeight="1" x14ac:dyDescent="0.3">
      <c r="A142" s="96">
        <f>'[4]Exhibit 2 - 2023'!A142</f>
        <v>711</v>
      </c>
      <c r="B142" s="97" t="str">
        <f>'[4]Exhibit 2 - 2023'!B142</f>
        <v>DOA - LA PROPERTY ASSISTANCE AGENCY</v>
      </c>
      <c r="C142" s="98">
        <f>'[4]Exhibit 2 - 2023'!C142</f>
        <v>1221658</v>
      </c>
      <c r="D142" s="98">
        <f>'[4]Exhibit 2 - 2023'!D142</f>
        <v>506351</v>
      </c>
      <c r="E142" s="93">
        <f>'[4]Exhibit 2 - 2023'!E142</f>
        <v>0.41447820000000002</v>
      </c>
      <c r="F142" s="98">
        <f>'[4]Exhibit 2 - 2023'!F142</f>
        <v>3615911</v>
      </c>
      <c r="G142" s="94">
        <f>'[4]Exhibit 2 - 2023'!G142</f>
        <v>5.4020000000000001E-4</v>
      </c>
      <c r="H142" s="94">
        <f>'[4]Exhibit 2 - 2023'!H142</f>
        <v>5.1670000000000004E-4</v>
      </c>
      <c r="I142" s="94">
        <f>'[4]Exhibit 2 - 2023'!I142</f>
        <v>2.3499999999999999E-5</v>
      </c>
      <c r="J142" s="98">
        <f>'[4]Exhibit 2 - 2023'!J142</f>
        <v>544365</v>
      </c>
      <c r="K142" s="98">
        <f>'[4]Exhibit 2 - 2023'!K142</f>
        <v>78274</v>
      </c>
      <c r="L142" s="98">
        <f>'[4]Exhibit 2 - 2023'!L142</f>
        <v>0</v>
      </c>
      <c r="M142" s="98">
        <f>'[4]Exhibit 2 - 2023'!M142</f>
        <v>20671</v>
      </c>
      <c r="N142" s="98">
        <f>'[4]Exhibit 2 - 2023'!N142</f>
        <v>0</v>
      </c>
      <c r="O142" s="98">
        <f>'[4]Exhibit 2 - 2023'!O142</f>
        <v>0</v>
      </c>
      <c r="P142" s="98">
        <f>'[4]Exhibit 2 - 2023'!P142</f>
        <v>98838</v>
      </c>
      <c r="Q142" s="98">
        <f>'[4]Exhibit 2 - 2023'!Q142</f>
        <v>-130583</v>
      </c>
      <c r="R142" s="98">
        <f>'[4]Exhibit 2 - 2023'!R142</f>
        <v>178095</v>
      </c>
      <c r="S142" s="98">
        <f>'[4]Exhibit 2 - 2023'!S142</f>
        <v>-47404</v>
      </c>
      <c r="T142" s="98">
        <f>'[4]Exhibit 2 - 2023'!T142</f>
        <v>4734737</v>
      </c>
      <c r="U142" s="98">
        <f>'[4]Exhibit 2 - 2023'!U142</f>
        <v>2668029</v>
      </c>
      <c r="V142" s="98">
        <f>'[4]Exhibit 2 - 2023'!V142</f>
        <v>3906043</v>
      </c>
      <c r="W142" s="98">
        <f>'[4]Exhibit 2 - 2023'!W142</f>
        <v>177805</v>
      </c>
      <c r="X142" s="98">
        <f>'[4]Exhibit 2 - 2023'!X142</f>
        <v>0</v>
      </c>
      <c r="Y142" s="98">
        <f>'[4]Exhibit 2 - 2023'!Y142</f>
        <v>18039</v>
      </c>
      <c r="Z142" s="98">
        <f>'[4]Exhibit 2 - 2023'!Z142</f>
        <v>203408</v>
      </c>
      <c r="AA142" s="98">
        <f>'[4]Exhibit 2 - 2023'!AA142</f>
        <v>493512</v>
      </c>
      <c r="AB142" s="98">
        <f>'[4]Exhibit 2 - 2023'!AB142</f>
        <v>696920</v>
      </c>
    </row>
    <row r="143" spans="1:28" s="8" customFormat="1" ht="15" customHeight="1" x14ac:dyDescent="0.3">
      <c r="A143" s="96" t="str">
        <f>'[4]Exhibit 2 - 2023'!A143</f>
        <v xml:space="preserve"> 01-106</v>
      </c>
      <c r="B143" s="97" t="str">
        <f>'[4]Exhibit 2 - 2023'!B143</f>
        <v xml:space="preserve">DOA - LOUISIANA TAX COMMISSION </v>
      </c>
      <c r="C143" s="98">
        <f>'[4]Exhibit 2 - 2023'!C143</f>
        <v>2257911</v>
      </c>
      <c r="D143" s="98">
        <f>'[4]Exhibit 2 - 2023'!D143</f>
        <v>932517</v>
      </c>
      <c r="E143" s="93">
        <f>'[4]Exhibit 2 - 2023'!E143</f>
        <v>0.41299999999999998</v>
      </c>
      <c r="F143" s="98">
        <f>'[4]Exhibit 2 - 2023'!F143</f>
        <v>6659191</v>
      </c>
      <c r="G143" s="94">
        <f>'[4]Exhibit 2 - 2023'!G143</f>
        <v>9.9489999999999995E-4</v>
      </c>
      <c r="H143" s="94">
        <f>'[4]Exhibit 2 - 2023'!H143</f>
        <v>1.0115E-3</v>
      </c>
      <c r="I143" s="94">
        <f>'[4]Exhibit 2 - 2023'!I143</f>
        <v>-1.6699999999999999E-5</v>
      </c>
      <c r="J143" s="98">
        <f>'[4]Exhibit 2 - 2023'!J143</f>
        <v>1002522</v>
      </c>
      <c r="K143" s="98">
        <f>'[4]Exhibit 2 - 2023'!K143</f>
        <v>144152</v>
      </c>
      <c r="L143" s="98">
        <f>'[4]Exhibit 2 - 2023'!L143</f>
        <v>0</v>
      </c>
      <c r="M143" s="98">
        <f>'[4]Exhibit 2 - 2023'!M143</f>
        <v>38069</v>
      </c>
      <c r="N143" s="98">
        <f>'[4]Exhibit 2 - 2023'!N143</f>
        <v>0</v>
      </c>
      <c r="O143" s="98">
        <f>'[4]Exhibit 2 - 2023'!O143</f>
        <v>0</v>
      </c>
      <c r="P143" s="98">
        <f>'[4]Exhibit 2 - 2023'!P143</f>
        <v>182023</v>
      </c>
      <c r="Q143" s="98">
        <f>'[4]Exhibit 2 - 2023'!Q143</f>
        <v>-240486</v>
      </c>
      <c r="R143" s="98">
        <f>'[4]Exhibit 2 - 2023'!R143</f>
        <v>327985</v>
      </c>
      <c r="S143" s="98">
        <f>'[4]Exhibit 2 - 2023'!S143</f>
        <v>-87301</v>
      </c>
      <c r="T143" s="98">
        <f>'[4]Exhibit 2 - 2023'!T143</f>
        <v>8719660</v>
      </c>
      <c r="U143" s="98">
        <f>'[4]Exhibit 2 - 2023'!U143</f>
        <v>4913537</v>
      </c>
      <c r="V143" s="98">
        <f>'[4]Exhibit 2 - 2023'!V143</f>
        <v>7646981</v>
      </c>
      <c r="W143" s="98">
        <f>'[4]Exhibit 2 - 2023'!W143</f>
        <v>-126021</v>
      </c>
      <c r="X143" s="98">
        <f>'[4]Exhibit 2 - 2023'!X143</f>
        <v>0</v>
      </c>
      <c r="Y143" s="98">
        <f>'[4]Exhibit 2 - 2023'!Y143</f>
        <v>-12785</v>
      </c>
      <c r="Z143" s="98">
        <f>'[4]Exhibit 2 - 2023'!Z143</f>
        <v>374622</v>
      </c>
      <c r="AA143" s="98">
        <f>'[4]Exhibit 2 - 2023'!AA143</f>
        <v>908852</v>
      </c>
      <c r="AB143" s="98">
        <f>'[4]Exhibit 2 - 2023'!AB143</f>
        <v>1283474</v>
      </c>
    </row>
    <row r="144" spans="1:28" s="8" customFormat="1" ht="15" customHeight="1" x14ac:dyDescent="0.3">
      <c r="A144" s="96" t="str">
        <f>'[4]Exhibit 2 - 2023'!A144</f>
        <v xml:space="preserve"> 01-103</v>
      </c>
      <c r="B144" s="97" t="str">
        <f>'[4]Exhibit 2 - 2023'!B144</f>
        <v>DOA - MENTAL HEALTH ADVOCACY SERVICE</v>
      </c>
      <c r="C144" s="98">
        <f>'[4]Exhibit 2 - 2023'!C144</f>
        <v>2551308</v>
      </c>
      <c r="D144" s="98">
        <f>'[4]Exhibit 2 - 2023'!D144</f>
        <v>1053690</v>
      </c>
      <c r="E144" s="93">
        <f>'[4]Exhibit 2 - 2023'!E144</f>
        <v>0.41299999999999998</v>
      </c>
      <c r="F144" s="98">
        <f>'[4]Exhibit 2 - 2023'!F144</f>
        <v>7524530</v>
      </c>
      <c r="G144" s="94">
        <f>'[4]Exhibit 2 - 2023'!G144</f>
        <v>1.1241999999999999E-3</v>
      </c>
      <c r="H144" s="94">
        <f>'[4]Exhibit 2 - 2023'!H144</f>
        <v>1.1936E-3</v>
      </c>
      <c r="I144" s="94">
        <f>'[4]Exhibit 2 - 2023'!I144</f>
        <v>-6.9499999999999995E-5</v>
      </c>
      <c r="J144" s="98">
        <f>'[4]Exhibit 2 - 2023'!J144</f>
        <v>1132796</v>
      </c>
      <c r="K144" s="98">
        <f>'[4]Exhibit 2 - 2023'!K144</f>
        <v>162884</v>
      </c>
      <c r="L144" s="98">
        <f>'[4]Exhibit 2 - 2023'!L144</f>
        <v>0</v>
      </c>
      <c r="M144" s="98">
        <f>'[4]Exhibit 2 - 2023'!M144</f>
        <v>43016</v>
      </c>
      <c r="N144" s="98">
        <f>'[4]Exhibit 2 - 2023'!N144</f>
        <v>0</v>
      </c>
      <c r="O144" s="98">
        <f>'[4]Exhibit 2 - 2023'!O144</f>
        <v>0</v>
      </c>
      <c r="P144" s="98">
        <f>'[4]Exhibit 2 - 2023'!P144</f>
        <v>205676</v>
      </c>
      <c r="Q144" s="98">
        <f>'[4]Exhibit 2 - 2023'!Q144</f>
        <v>-271737</v>
      </c>
      <c r="R144" s="98">
        <f>'[4]Exhibit 2 - 2023'!R144</f>
        <v>370606</v>
      </c>
      <c r="S144" s="98">
        <f>'[4]Exhibit 2 - 2023'!S144</f>
        <v>-98645</v>
      </c>
      <c r="T144" s="98">
        <f>'[4]Exhibit 2 - 2023'!T144</f>
        <v>9852751</v>
      </c>
      <c r="U144" s="98">
        <f>'[4]Exhibit 2 - 2023'!U144</f>
        <v>5552035</v>
      </c>
      <c r="V144" s="98">
        <f>'[4]Exhibit 2 - 2023'!V144</f>
        <v>9023535</v>
      </c>
      <c r="W144" s="98">
        <f>'[4]Exhibit 2 - 2023'!W144</f>
        <v>-525251</v>
      </c>
      <c r="X144" s="98">
        <f>'[4]Exhibit 2 - 2023'!X144</f>
        <v>0</v>
      </c>
      <c r="Y144" s="98">
        <f>'[4]Exhibit 2 - 2023'!Y144</f>
        <v>-53289</v>
      </c>
      <c r="Z144" s="98">
        <f>'[4]Exhibit 2 - 2023'!Z144</f>
        <v>423309</v>
      </c>
      <c r="AA144" s="98">
        <f>'[4]Exhibit 2 - 2023'!AA144</f>
        <v>1026948</v>
      </c>
      <c r="AB144" s="98">
        <f>'[4]Exhibit 2 - 2023'!AB144</f>
        <v>1450257</v>
      </c>
    </row>
    <row r="145" spans="1:28" s="8" customFormat="1" ht="15" customHeight="1" x14ac:dyDescent="0.3">
      <c r="A145" s="96">
        <f>'[4]Exhibit 2 - 2023'!A145</f>
        <v>606</v>
      </c>
      <c r="B145" s="97" t="str">
        <f>'[4]Exhibit 2 - 2023'!B145</f>
        <v>DOA - OFFICE OF AIRCRAFT SERVICES</v>
      </c>
      <c r="C145" s="98">
        <f>'[4]Exhibit 2 - 2023'!C145</f>
        <v>143104</v>
      </c>
      <c r="D145" s="98">
        <f>'[4]Exhibit 2 - 2023'!D145</f>
        <v>59102</v>
      </c>
      <c r="E145" s="93">
        <f>'[4]Exhibit 2 - 2023'!E145</f>
        <v>0.41299999999999998</v>
      </c>
      <c r="F145" s="98">
        <f>'[4]Exhibit 2 - 2023'!F145</f>
        <v>422027</v>
      </c>
      <c r="G145" s="94">
        <f>'[4]Exhibit 2 - 2023'!G145</f>
        <v>6.3100000000000002E-5</v>
      </c>
      <c r="H145" s="94">
        <f>'[4]Exhibit 2 - 2023'!H145</f>
        <v>6.4700000000000001E-5</v>
      </c>
      <c r="I145" s="94">
        <f>'[4]Exhibit 2 - 2023'!I145</f>
        <v>-1.5999999999999999E-6</v>
      </c>
      <c r="J145" s="98">
        <f>'[4]Exhibit 2 - 2023'!J145</f>
        <v>63535</v>
      </c>
      <c r="K145" s="98">
        <f>'[4]Exhibit 2 - 2023'!K145</f>
        <v>9136</v>
      </c>
      <c r="L145" s="98">
        <f>'[4]Exhibit 2 - 2023'!L145</f>
        <v>0</v>
      </c>
      <c r="M145" s="98">
        <f>'[4]Exhibit 2 - 2023'!M145</f>
        <v>2413</v>
      </c>
      <c r="N145" s="98">
        <f>'[4]Exhibit 2 - 2023'!N145</f>
        <v>0</v>
      </c>
      <c r="O145" s="98">
        <f>'[4]Exhibit 2 - 2023'!O145</f>
        <v>0</v>
      </c>
      <c r="P145" s="98">
        <f>'[4]Exhibit 2 - 2023'!P145</f>
        <v>11536</v>
      </c>
      <c r="Q145" s="98">
        <f>'[4]Exhibit 2 - 2023'!Q145</f>
        <v>-15241</v>
      </c>
      <c r="R145" s="98">
        <f>'[4]Exhibit 2 - 2023'!R145</f>
        <v>20786</v>
      </c>
      <c r="S145" s="98">
        <f>'[4]Exhibit 2 - 2023'!S145</f>
        <v>-5533</v>
      </c>
      <c r="T145" s="98">
        <f>'[4]Exhibit 2 - 2023'!T145</f>
        <v>552609</v>
      </c>
      <c r="U145" s="98">
        <f>'[4]Exhibit 2 - 2023'!U145</f>
        <v>311396</v>
      </c>
      <c r="V145" s="98">
        <f>'[4]Exhibit 2 - 2023'!V145</f>
        <v>488964</v>
      </c>
      <c r="W145" s="98">
        <f>'[4]Exhibit 2 - 2023'!W145</f>
        <v>-12322</v>
      </c>
      <c r="X145" s="98">
        <f>'[4]Exhibit 2 - 2023'!X145</f>
        <v>0</v>
      </c>
      <c r="Y145" s="98">
        <f>'[4]Exhibit 2 - 2023'!Y145</f>
        <v>-1250</v>
      </c>
      <c r="Z145" s="98">
        <f>'[4]Exhibit 2 - 2023'!Z145</f>
        <v>23760</v>
      </c>
      <c r="AA145" s="98">
        <f>'[4]Exhibit 2 - 2023'!AA145</f>
        <v>57580</v>
      </c>
      <c r="AB145" s="98">
        <f>'[4]Exhibit 2 - 2023'!AB145</f>
        <v>81340</v>
      </c>
    </row>
    <row r="146" spans="1:28" s="8" customFormat="1" ht="15" customHeight="1" x14ac:dyDescent="0.3">
      <c r="A146" s="96" t="str">
        <f>'[4]Exhibit 2 - 2023'!A146</f>
        <v xml:space="preserve"> 21-800</v>
      </c>
      <c r="B146" s="97" t="str">
        <f>'[4]Exhibit 2 - 2023'!B146</f>
        <v>DOA - OFFICE OF GROUP BENEFITS</v>
      </c>
      <c r="C146" s="98">
        <f>'[4]Exhibit 2 - 2023'!C146</f>
        <v>2929690</v>
      </c>
      <c r="D146" s="98">
        <f>'[4]Exhibit 2 - 2023'!D146</f>
        <v>1209962</v>
      </c>
      <c r="E146" s="93">
        <f>'[4]Exhibit 2 - 2023'!E146</f>
        <v>0.41299999999999998</v>
      </c>
      <c r="F146" s="98">
        <f>'[4]Exhibit 2 - 2023'!F146</f>
        <v>8640475</v>
      </c>
      <c r="G146" s="94">
        <f>'[4]Exhibit 2 - 2023'!G146</f>
        <v>1.2909E-3</v>
      </c>
      <c r="H146" s="94">
        <f>'[4]Exhibit 2 - 2023'!H146</f>
        <v>1.3225999999999999E-3</v>
      </c>
      <c r="I146" s="94">
        <f>'[4]Exhibit 2 - 2023'!I146</f>
        <v>-3.1699999999999998E-5</v>
      </c>
      <c r="J146" s="98">
        <f>'[4]Exhibit 2 - 2023'!J146</f>
        <v>1300798</v>
      </c>
      <c r="K146" s="98">
        <f>'[4]Exhibit 2 - 2023'!K146</f>
        <v>187041</v>
      </c>
      <c r="L146" s="98">
        <f>'[4]Exhibit 2 - 2023'!L146</f>
        <v>0</v>
      </c>
      <c r="M146" s="98">
        <f>'[4]Exhibit 2 - 2023'!M146</f>
        <v>49396</v>
      </c>
      <c r="N146" s="98">
        <f>'[4]Exhibit 2 - 2023'!N146</f>
        <v>0</v>
      </c>
      <c r="O146" s="98">
        <f>'[4]Exhibit 2 - 2023'!O146</f>
        <v>0</v>
      </c>
      <c r="P146" s="98">
        <f>'[4]Exhibit 2 - 2023'!P146</f>
        <v>236180</v>
      </c>
      <c r="Q146" s="98">
        <f>'[4]Exhibit 2 - 2023'!Q146</f>
        <v>-312038</v>
      </c>
      <c r="R146" s="98">
        <f>'[4]Exhibit 2 - 2023'!R146</f>
        <v>425570</v>
      </c>
      <c r="S146" s="98">
        <f>'[4]Exhibit 2 - 2023'!S146</f>
        <v>-113275</v>
      </c>
      <c r="T146" s="98">
        <f>'[4]Exhibit 2 - 2023'!T146</f>
        <v>11313989</v>
      </c>
      <c r="U146" s="98">
        <f>'[4]Exhibit 2 - 2023'!U146</f>
        <v>6375444</v>
      </c>
      <c r="V146" s="98">
        <f>'[4]Exhibit 2 - 2023'!V146</f>
        <v>9998288</v>
      </c>
      <c r="W146" s="98">
        <f>'[4]Exhibit 2 - 2023'!W146</f>
        <v>-239644</v>
      </c>
      <c r="X146" s="98">
        <f>'[4]Exhibit 2 - 2023'!X146</f>
        <v>0</v>
      </c>
      <c r="Y146" s="98">
        <f>'[4]Exhibit 2 - 2023'!Y146</f>
        <v>-24313</v>
      </c>
      <c r="Z146" s="98">
        <f>'[4]Exhibit 2 - 2023'!Z146</f>
        <v>486079</v>
      </c>
      <c r="AA146" s="98">
        <f>'[4]Exhibit 2 - 2023'!AA146</f>
        <v>1179262</v>
      </c>
      <c r="AB146" s="98">
        <f>'[4]Exhibit 2 - 2023'!AB146</f>
        <v>1665341</v>
      </c>
    </row>
    <row r="147" spans="1:28" s="8" customFormat="1" ht="15" customHeight="1" x14ac:dyDescent="0.3">
      <c r="A147" s="96" t="str">
        <f>'[4]Exhibit 2 - 2023'!A147</f>
        <v xml:space="preserve"> 21-804</v>
      </c>
      <c r="B147" s="97" t="str">
        <f>'[4]Exhibit 2 - 2023'!B147</f>
        <v>DOA - OFFICE OF RISK MANAGEMENT</v>
      </c>
      <c r="C147" s="98">
        <f>'[4]Exhibit 2 - 2023'!C147</f>
        <v>2762579</v>
      </c>
      <c r="D147" s="98">
        <f>'[4]Exhibit 2 - 2023'!D147</f>
        <v>1140945</v>
      </c>
      <c r="E147" s="93">
        <f>'[4]Exhibit 2 - 2023'!E147</f>
        <v>0.41299999999999998</v>
      </c>
      <c r="F147" s="98">
        <f>'[4]Exhibit 2 - 2023'!F147</f>
        <v>8147630</v>
      </c>
      <c r="G147" s="94">
        <f>'[4]Exhibit 2 - 2023'!G147</f>
        <v>1.2172000000000001E-3</v>
      </c>
      <c r="H147" s="94">
        <f>'[4]Exhibit 2 - 2023'!H147</f>
        <v>1.1506000000000001E-3</v>
      </c>
      <c r="I147" s="94">
        <f>'[4]Exhibit 2 - 2023'!I147</f>
        <v>6.6600000000000006E-5</v>
      </c>
      <c r="J147" s="98">
        <f>'[4]Exhibit 2 - 2023'!J147</f>
        <v>1226602</v>
      </c>
      <c r="K147" s="98">
        <f>'[4]Exhibit 2 - 2023'!K147</f>
        <v>176372</v>
      </c>
      <c r="L147" s="98">
        <f>'[4]Exhibit 2 - 2023'!L147</f>
        <v>0</v>
      </c>
      <c r="M147" s="98">
        <f>'[4]Exhibit 2 - 2023'!M147</f>
        <v>46578</v>
      </c>
      <c r="N147" s="98">
        <f>'[4]Exhibit 2 - 2023'!N147</f>
        <v>0</v>
      </c>
      <c r="O147" s="98">
        <f>'[4]Exhibit 2 - 2023'!O147</f>
        <v>0</v>
      </c>
      <c r="P147" s="98">
        <f>'[4]Exhibit 2 - 2023'!P147</f>
        <v>222708</v>
      </c>
      <c r="Q147" s="98">
        <f>'[4]Exhibit 2 - 2023'!Q147</f>
        <v>-294239</v>
      </c>
      <c r="R147" s="98">
        <f>'[4]Exhibit 2 - 2023'!R147</f>
        <v>401296</v>
      </c>
      <c r="S147" s="98">
        <f>'[4]Exhibit 2 - 2023'!S147</f>
        <v>-106814</v>
      </c>
      <c r="T147" s="98">
        <f>'[4]Exhibit 2 - 2023'!T147</f>
        <v>10668650</v>
      </c>
      <c r="U147" s="98">
        <f>'[4]Exhibit 2 - 2023'!U147</f>
        <v>6011794</v>
      </c>
      <c r="V147" s="98">
        <f>'[4]Exhibit 2 - 2023'!V147</f>
        <v>8698541</v>
      </c>
      <c r="W147" s="98">
        <f>'[4]Exhibit 2 - 2023'!W147</f>
        <v>503479</v>
      </c>
      <c r="X147" s="98">
        <f>'[4]Exhibit 2 - 2023'!X147</f>
        <v>0</v>
      </c>
      <c r="Y147" s="98">
        <f>'[4]Exhibit 2 - 2023'!Y147</f>
        <v>51080</v>
      </c>
      <c r="Z147" s="98">
        <f>'[4]Exhibit 2 - 2023'!Z147</f>
        <v>458328</v>
      </c>
      <c r="AA147" s="98">
        <f>'[4]Exhibit 2 - 2023'!AA147</f>
        <v>1112023</v>
      </c>
      <c r="AB147" s="98">
        <f>'[4]Exhibit 2 - 2023'!AB147</f>
        <v>1570351</v>
      </c>
    </row>
    <row r="148" spans="1:28" s="8" customFormat="1" ht="15" customHeight="1" x14ac:dyDescent="0.3">
      <c r="A148" s="96">
        <f>'[4]Exhibit 2 - 2023'!A148</f>
        <v>609</v>
      </c>
      <c r="B148" s="97" t="str">
        <f>'[4]Exhibit 2 - 2023'!B148</f>
        <v>DOA - OFFICE OF ST PROCUREMENT</v>
      </c>
      <c r="C148" s="98">
        <f>'[4]Exhibit 2 - 2023'!C148</f>
        <v>5797913</v>
      </c>
      <c r="D148" s="98">
        <f>'[4]Exhibit 2 - 2023'!D148</f>
        <v>2394538</v>
      </c>
      <c r="E148" s="93">
        <f>'[4]Exhibit 2 - 2023'!E148</f>
        <v>0.41299999999999998</v>
      </c>
      <c r="F148" s="98">
        <f>'[4]Exhibit 2 - 2023'!F148</f>
        <v>17099622</v>
      </c>
      <c r="G148" s="94">
        <f>'[4]Exhibit 2 - 2023'!G148</f>
        <v>2.5547E-3</v>
      </c>
      <c r="H148" s="94">
        <f>'[4]Exhibit 2 - 2023'!H148</f>
        <v>2.6603E-3</v>
      </c>
      <c r="I148" s="94">
        <f>'[4]Exhibit 2 - 2023'!I148</f>
        <v>-1.0560000000000001E-4</v>
      </c>
      <c r="J148" s="98">
        <f>'[4]Exhibit 2 - 2023'!J148</f>
        <v>2574298</v>
      </c>
      <c r="K148" s="98">
        <f>'[4]Exhibit 2 - 2023'!K148</f>
        <v>370156</v>
      </c>
      <c r="L148" s="98">
        <f>'[4]Exhibit 2 - 2023'!L148</f>
        <v>0</v>
      </c>
      <c r="M148" s="98">
        <f>'[4]Exhibit 2 - 2023'!M148</f>
        <v>97755</v>
      </c>
      <c r="N148" s="98">
        <f>'[4]Exhibit 2 - 2023'!N148</f>
        <v>0</v>
      </c>
      <c r="O148" s="98">
        <f>'[4]Exhibit 2 - 2023'!O148</f>
        <v>0</v>
      </c>
      <c r="P148" s="98">
        <f>'[4]Exhibit 2 - 2023'!P148</f>
        <v>467403</v>
      </c>
      <c r="Q148" s="98">
        <f>'[4]Exhibit 2 - 2023'!Q148</f>
        <v>-617527</v>
      </c>
      <c r="R148" s="98">
        <f>'[4]Exhibit 2 - 2023'!R148</f>
        <v>842209</v>
      </c>
      <c r="S148" s="98">
        <f>'[4]Exhibit 2 - 2023'!S148</f>
        <v>-224173</v>
      </c>
      <c r="T148" s="98">
        <f>'[4]Exhibit 2 - 2023'!T148</f>
        <v>22390544</v>
      </c>
      <c r="U148" s="98">
        <f>'[4]Exhibit 2 - 2023'!U148</f>
        <v>12617093</v>
      </c>
      <c r="V148" s="98">
        <f>'[4]Exhibit 2 - 2023'!V148</f>
        <v>20111030</v>
      </c>
      <c r="W148" s="98">
        <f>'[4]Exhibit 2 - 2023'!W148</f>
        <v>-798536</v>
      </c>
      <c r="X148" s="98">
        <f>'[4]Exhibit 2 - 2023'!X148</f>
        <v>0</v>
      </c>
      <c r="Y148" s="98">
        <f>'[4]Exhibit 2 - 2023'!Y148</f>
        <v>-81015</v>
      </c>
      <c r="Z148" s="98">
        <f>'[4]Exhibit 2 - 2023'!Z148</f>
        <v>961954</v>
      </c>
      <c r="AA148" s="98">
        <f>'[4]Exhibit 2 - 2023'!AA148</f>
        <v>2333779</v>
      </c>
      <c r="AB148" s="98">
        <f>'[4]Exhibit 2 - 2023'!AB148</f>
        <v>3295733</v>
      </c>
    </row>
    <row r="149" spans="1:28" s="8" customFormat="1" ht="15" customHeight="1" x14ac:dyDescent="0.3">
      <c r="A149" s="96">
        <f>'[4]Exhibit 2 - 2023'!A149</f>
        <v>607</v>
      </c>
      <c r="B149" s="97" t="str">
        <f>'[4]Exhibit 2 - 2023'!B149</f>
        <v>DOA - OFFICE OF TECHNOLOGY SERVICES</v>
      </c>
      <c r="C149" s="98">
        <f>'[4]Exhibit 2 - 2023'!C149</f>
        <v>56151048</v>
      </c>
      <c r="D149" s="98">
        <f>'[4]Exhibit 2 - 2023'!D149</f>
        <v>23190383</v>
      </c>
      <c r="E149" s="93">
        <f>'[4]Exhibit 2 - 2023'!E149</f>
        <v>0.41299999999999998</v>
      </c>
      <c r="F149" s="98">
        <f>'[4]Exhibit 2 - 2023'!F149</f>
        <v>165604986</v>
      </c>
      <c r="G149" s="94">
        <f>'[4]Exhibit 2 - 2023'!G149</f>
        <v>2.4741099999999999E-2</v>
      </c>
      <c r="H149" s="94">
        <f>'[4]Exhibit 2 - 2023'!H149</f>
        <v>2.4478699999999999E-2</v>
      </c>
      <c r="I149" s="94">
        <f>'[4]Exhibit 2 - 2023'!I149</f>
        <v>2.6239999999999998E-4</v>
      </c>
      <c r="J149" s="98">
        <f>'[4]Exhibit 2 - 2023'!J149</f>
        <v>24931344</v>
      </c>
      <c r="K149" s="98">
        <f>'[4]Exhibit 2 - 2023'!K149</f>
        <v>3584859</v>
      </c>
      <c r="L149" s="98">
        <f>'[4]Exhibit 2 - 2023'!L149</f>
        <v>0</v>
      </c>
      <c r="M149" s="98">
        <f>'[4]Exhibit 2 - 2023'!M149</f>
        <v>946729</v>
      </c>
      <c r="N149" s="98">
        <f>'[4]Exhibit 2 - 2023'!N149</f>
        <v>0</v>
      </c>
      <c r="O149" s="98">
        <f>'[4]Exhibit 2 - 2023'!O149</f>
        <v>0</v>
      </c>
      <c r="P149" s="98">
        <f>'[4]Exhibit 2 - 2023'!P149</f>
        <v>4526662</v>
      </c>
      <c r="Q149" s="98">
        <f>'[4]Exhibit 2 - 2023'!Q149</f>
        <v>-5980571</v>
      </c>
      <c r="R149" s="98">
        <f>'[4]Exhibit 2 - 2023'!R149</f>
        <v>8156551</v>
      </c>
      <c r="S149" s="98">
        <f>'[4]Exhibit 2 - 2023'!S149</f>
        <v>-2171054</v>
      </c>
      <c r="T149" s="98">
        <f>'[4]Exhibit 2 - 2023'!T149</f>
        <v>216846063</v>
      </c>
      <c r="U149" s="98">
        <f>'[4]Exhibit 2 - 2023'!U149</f>
        <v>122192967</v>
      </c>
      <c r="V149" s="98">
        <f>'[4]Exhibit 2 - 2023'!V149</f>
        <v>185052501</v>
      </c>
      <c r="W149" s="98">
        <f>'[4]Exhibit 2 - 2023'!W149</f>
        <v>1983525</v>
      </c>
      <c r="X149" s="98">
        <f>'[4]Exhibit 2 - 2023'!X149</f>
        <v>0</v>
      </c>
      <c r="Y149" s="98">
        <f>'[4]Exhibit 2 - 2023'!Y149</f>
        <v>201238</v>
      </c>
      <c r="Z149" s="98">
        <f>'[4]Exhibit 2 - 2023'!Z149</f>
        <v>9316083</v>
      </c>
      <c r="AA149" s="98">
        <f>'[4]Exhibit 2 - 2023'!AA149</f>
        <v>22602154</v>
      </c>
      <c r="AB149" s="98">
        <f>'[4]Exhibit 2 - 2023'!AB149</f>
        <v>31918237</v>
      </c>
    </row>
    <row r="150" spans="1:28" s="8" customFormat="1" ht="15" customHeight="1" x14ac:dyDescent="0.3">
      <c r="A150" s="96" t="str">
        <f>'[4]Exhibit 2 - 2023'!A150</f>
        <v xml:space="preserve"> 01-102</v>
      </c>
      <c r="B150" s="97" t="str">
        <f>'[4]Exhibit 2 - 2023'!B150</f>
        <v>DOA - OFFICE OF THE INSPECTOR GENERAL</v>
      </c>
      <c r="C150" s="98">
        <f>'[4]Exhibit 2 - 2023'!C150</f>
        <v>1132719</v>
      </c>
      <c r="D150" s="98">
        <f>'[4]Exhibit 2 - 2023'!D150</f>
        <v>515219</v>
      </c>
      <c r="E150" s="93">
        <f>'[4]Exhibit 2 - 2023'!E150</f>
        <v>0.45485179999999997</v>
      </c>
      <c r="F150" s="98">
        <f>'[4]Exhibit 2 - 2023'!F150</f>
        <v>3679232</v>
      </c>
      <c r="G150" s="94">
        <f>'[4]Exhibit 2 - 2023'!G150</f>
        <v>5.4969999999999997E-4</v>
      </c>
      <c r="H150" s="94">
        <f>'[4]Exhibit 2 - 2023'!H150</f>
        <v>5.3220000000000003E-4</v>
      </c>
      <c r="I150" s="94">
        <f>'[4]Exhibit 2 - 2023'!I150</f>
        <v>1.7399999999999999E-5</v>
      </c>
      <c r="J150" s="98">
        <f>'[4]Exhibit 2 - 2023'!J150</f>
        <v>553898</v>
      </c>
      <c r="K150" s="98">
        <f>'[4]Exhibit 2 - 2023'!K150</f>
        <v>79645</v>
      </c>
      <c r="L150" s="98">
        <f>'[4]Exhibit 2 - 2023'!L150</f>
        <v>0</v>
      </c>
      <c r="M150" s="98">
        <f>'[4]Exhibit 2 - 2023'!M150</f>
        <v>21033</v>
      </c>
      <c r="N150" s="98">
        <f>'[4]Exhibit 2 - 2023'!N150</f>
        <v>0</v>
      </c>
      <c r="O150" s="98">
        <f>'[4]Exhibit 2 - 2023'!O150</f>
        <v>0</v>
      </c>
      <c r="P150" s="98">
        <f>'[4]Exhibit 2 - 2023'!P150</f>
        <v>100568</v>
      </c>
      <c r="Q150" s="98">
        <f>'[4]Exhibit 2 - 2023'!Q150</f>
        <v>-132870</v>
      </c>
      <c r="R150" s="98">
        <f>'[4]Exhibit 2 - 2023'!R150</f>
        <v>181213</v>
      </c>
      <c r="S150" s="98">
        <f>'[4]Exhibit 2 - 2023'!S150</f>
        <v>-48234</v>
      </c>
      <c r="T150" s="98">
        <f>'[4]Exhibit 2 - 2023'!T150</f>
        <v>4817650</v>
      </c>
      <c r="U150" s="98">
        <f>'[4]Exhibit 2 - 2023'!U150</f>
        <v>2714751</v>
      </c>
      <c r="V150" s="98">
        <f>'[4]Exhibit 2 - 2023'!V150</f>
        <v>4023597</v>
      </c>
      <c r="W150" s="98">
        <f>'[4]Exhibit 2 - 2023'!W150</f>
        <v>131766</v>
      </c>
      <c r="X150" s="98">
        <f>'[4]Exhibit 2 - 2023'!X150</f>
        <v>0</v>
      </c>
      <c r="Y150" s="98">
        <f>'[4]Exhibit 2 - 2023'!Y150</f>
        <v>13368</v>
      </c>
      <c r="Z150" s="98">
        <f>'[4]Exhibit 2 - 2023'!Z150</f>
        <v>206986</v>
      </c>
      <c r="AA150" s="98">
        <f>'[4]Exhibit 2 - 2023'!AA150</f>
        <v>502139</v>
      </c>
      <c r="AB150" s="98">
        <f>'[4]Exhibit 2 - 2023'!AB150</f>
        <v>709125</v>
      </c>
    </row>
    <row r="151" spans="1:28" s="8" customFormat="1" ht="15" customHeight="1" x14ac:dyDescent="0.3">
      <c r="A151" s="96" t="str">
        <f>'[4]Exhibit 2 - 2023'!A151</f>
        <v xml:space="preserve"> 08A-400</v>
      </c>
      <c r="B151" s="97" t="str">
        <f>'[4]Exhibit 2 - 2023'!B151</f>
        <v>DOC - ADMINISTRATION</v>
      </c>
      <c r="C151" s="98">
        <f>'[4]Exhibit 2 - 2023'!C151</f>
        <v>17437224</v>
      </c>
      <c r="D151" s="98">
        <f>'[4]Exhibit 2 - 2023'!D151</f>
        <v>7226545</v>
      </c>
      <c r="E151" s="93">
        <f>'[4]Exhibit 2 - 2023'!E151</f>
        <v>0.41443200000000002</v>
      </c>
      <c r="F151" s="98">
        <f>'[4]Exhibit 2 - 2023'!F151</f>
        <v>51605564</v>
      </c>
      <c r="G151" s="94">
        <f>'[4]Exhibit 2 - 2023'!G151</f>
        <v>7.7098000000000002E-3</v>
      </c>
      <c r="H151" s="94">
        <f>'[4]Exhibit 2 - 2023'!H151</f>
        <v>7.3330000000000001E-3</v>
      </c>
      <c r="I151" s="94">
        <f>'[4]Exhibit 2 - 2023'!I151</f>
        <v>3.7669999999999999E-4</v>
      </c>
      <c r="J151" s="98">
        <f>'[4]Exhibit 2 - 2023'!J151</f>
        <v>7769066</v>
      </c>
      <c r="K151" s="98">
        <f>'[4]Exhibit 2 - 2023'!K151</f>
        <v>1117108</v>
      </c>
      <c r="L151" s="98">
        <f>'[4]Exhibit 2 - 2023'!L151</f>
        <v>0</v>
      </c>
      <c r="M151" s="98">
        <f>'[4]Exhibit 2 - 2023'!M151</f>
        <v>295018</v>
      </c>
      <c r="N151" s="98">
        <f>'[4]Exhibit 2 - 2023'!N151</f>
        <v>0</v>
      </c>
      <c r="O151" s="98">
        <f>'[4]Exhibit 2 - 2023'!O151</f>
        <v>0</v>
      </c>
      <c r="P151" s="98">
        <f>'[4]Exhibit 2 - 2023'!P151</f>
        <v>1410591</v>
      </c>
      <c r="Q151" s="98">
        <f>'[4]Exhibit 2 - 2023'!Q151</f>
        <v>-1863656</v>
      </c>
      <c r="R151" s="98">
        <f>'[4]Exhibit 2 - 2023'!R151</f>
        <v>2541732</v>
      </c>
      <c r="S151" s="98">
        <f>'[4]Exhibit 2 - 2023'!S151</f>
        <v>-676541</v>
      </c>
      <c r="T151" s="98">
        <f>'[4]Exhibit 2 - 2023'!T151</f>
        <v>67573227</v>
      </c>
      <c r="U151" s="98">
        <f>'[4]Exhibit 2 - 2023'!U151</f>
        <v>38077579</v>
      </c>
      <c r="V151" s="98">
        <f>'[4]Exhibit 2 - 2023'!V151</f>
        <v>55435889</v>
      </c>
      <c r="W151" s="98">
        <f>'[4]Exhibit 2 - 2023'!W151</f>
        <v>2847982</v>
      </c>
      <c r="X151" s="98">
        <f>'[4]Exhibit 2 - 2023'!X151</f>
        <v>0</v>
      </c>
      <c r="Y151" s="98">
        <f>'[4]Exhibit 2 - 2023'!Y151</f>
        <v>288942</v>
      </c>
      <c r="Z151" s="98">
        <f>'[4]Exhibit 2 - 2023'!Z151</f>
        <v>2903070</v>
      </c>
      <c r="AA151" s="98">
        <f>'[4]Exhibit 2 - 2023'!AA151</f>
        <v>7043241</v>
      </c>
      <c r="AB151" s="98">
        <f>'[4]Exhibit 2 - 2023'!AB151</f>
        <v>9946311</v>
      </c>
    </row>
    <row r="152" spans="1:28" s="8" customFormat="1" ht="15" customHeight="1" x14ac:dyDescent="0.3">
      <c r="A152" s="96" t="str">
        <f>'[4]Exhibit 2 - 2023'!A152</f>
        <v xml:space="preserve"> 08A-415</v>
      </c>
      <c r="B152" s="97" t="str">
        <f>'[4]Exhibit 2 - 2023'!B152</f>
        <v>DOC - ADULT PROBATION AND PAROLE</v>
      </c>
      <c r="C152" s="98">
        <f>'[4]Exhibit 2 - 2023'!C152</f>
        <v>42360517</v>
      </c>
      <c r="D152" s="98">
        <f>'[4]Exhibit 2 - 2023'!D152</f>
        <v>19175312</v>
      </c>
      <c r="E152" s="93">
        <f>'[4]Exhibit 2 - 2023'!E152</f>
        <v>0.4526694</v>
      </c>
      <c r="F152" s="98">
        <f>'[4]Exhibit 2 - 2023'!F152</f>
        <v>136932990</v>
      </c>
      <c r="G152" s="94">
        <f>'[4]Exhibit 2 - 2023'!G152</f>
        <v>2.04575E-2</v>
      </c>
      <c r="H152" s="94">
        <f>'[4]Exhibit 2 - 2023'!H152</f>
        <v>2.0610400000000001E-2</v>
      </c>
      <c r="I152" s="94">
        <f>'[4]Exhibit 2 - 2023'!I152</f>
        <v>-1.528E-4</v>
      </c>
      <c r="J152" s="98">
        <f>'[4]Exhibit 2 - 2023'!J152</f>
        <v>20614859</v>
      </c>
      <c r="K152" s="98">
        <f>'[4]Exhibit 2 - 2023'!K152</f>
        <v>2964195</v>
      </c>
      <c r="L152" s="98">
        <f>'[4]Exhibit 2 - 2023'!L152</f>
        <v>0</v>
      </c>
      <c r="M152" s="98">
        <f>'[4]Exhibit 2 - 2023'!M152</f>
        <v>782817</v>
      </c>
      <c r="N152" s="98">
        <f>'[4]Exhibit 2 - 2023'!N152</f>
        <v>0</v>
      </c>
      <c r="O152" s="98">
        <f>'[4]Exhibit 2 - 2023'!O152</f>
        <v>0</v>
      </c>
      <c r="P152" s="98">
        <f>'[4]Exhibit 2 - 2023'!P152</f>
        <v>3742939</v>
      </c>
      <c r="Q152" s="98">
        <f>'[4]Exhibit 2 - 2023'!Q152</f>
        <v>-4945125</v>
      </c>
      <c r="R152" s="98">
        <f>'[4]Exhibit 2 - 2023'!R152</f>
        <v>6744368</v>
      </c>
      <c r="S152" s="98">
        <f>'[4]Exhibit 2 - 2023'!S152</f>
        <v>-1795169</v>
      </c>
      <c r="T152" s="98">
        <f>'[4]Exhibit 2 - 2023'!T152</f>
        <v>179302450</v>
      </c>
      <c r="U152" s="98">
        <f>'[4]Exhibit 2 - 2023'!U152</f>
        <v>101037104</v>
      </c>
      <c r="V152" s="98">
        <f>'[4]Exhibit 2 - 2023'!V152</f>
        <v>155808925</v>
      </c>
      <c r="W152" s="98">
        <f>'[4]Exhibit 2 - 2023'!W152</f>
        <v>-1155355</v>
      </c>
      <c r="X152" s="98">
        <f>'[4]Exhibit 2 - 2023'!X152</f>
        <v>0</v>
      </c>
      <c r="Y152" s="98">
        <f>'[4]Exhibit 2 - 2023'!Y152</f>
        <v>-117217</v>
      </c>
      <c r="Z152" s="98">
        <f>'[4]Exhibit 2 - 2023'!Z152</f>
        <v>7703124</v>
      </c>
      <c r="AA152" s="98">
        <f>'[4]Exhibit 2 - 2023'!AA152</f>
        <v>18688953</v>
      </c>
      <c r="AB152" s="98">
        <f>'[4]Exhibit 2 - 2023'!AB152</f>
        <v>26392077</v>
      </c>
    </row>
    <row r="153" spans="1:28" s="8" customFormat="1" ht="15" customHeight="1" x14ac:dyDescent="0.3">
      <c r="A153" s="96" t="str">
        <f>'[4]Exhibit 2 - 2023'!A153</f>
        <v xml:space="preserve"> 08A-408</v>
      </c>
      <c r="B153" s="97" t="str">
        <f>'[4]Exhibit 2 - 2023'!B153</f>
        <v>DOC - ALLEN CORRECTIONAL CENTER</v>
      </c>
      <c r="C153" s="98">
        <f>'[4]Exhibit 2 - 2023'!C153</f>
        <v>10813825</v>
      </c>
      <c r="D153" s="98">
        <f>'[4]Exhibit 2 - 2023'!D153</f>
        <v>4943774</v>
      </c>
      <c r="E153" s="93">
        <f>'[4]Exhibit 2 - 2023'!E153</f>
        <v>0.45717160000000001</v>
      </c>
      <c r="F153" s="98">
        <f>'[4]Exhibit 2 - 2023'!F153</f>
        <v>35304011</v>
      </c>
      <c r="G153" s="94">
        <f>'[4]Exhibit 2 - 2023'!G153</f>
        <v>5.2744000000000003E-3</v>
      </c>
      <c r="H153" s="94">
        <f>'[4]Exhibit 2 - 2023'!H153</f>
        <v>3.9554000000000004E-3</v>
      </c>
      <c r="I153" s="94">
        <f>'[4]Exhibit 2 - 2023'!I153</f>
        <v>1.3190000000000001E-3</v>
      </c>
      <c r="J153" s="98">
        <f>'[4]Exhibit 2 - 2023'!J153</f>
        <v>5314915</v>
      </c>
      <c r="K153" s="98">
        <f>'[4]Exhibit 2 - 2023'!K153</f>
        <v>764228</v>
      </c>
      <c r="L153" s="98">
        <f>'[4]Exhibit 2 - 2023'!L153</f>
        <v>0</v>
      </c>
      <c r="M153" s="98">
        <f>'[4]Exhibit 2 - 2023'!M153</f>
        <v>201826</v>
      </c>
      <c r="N153" s="98">
        <f>'[4]Exhibit 2 - 2023'!N153</f>
        <v>0</v>
      </c>
      <c r="O153" s="98">
        <f>'[4]Exhibit 2 - 2023'!O153</f>
        <v>0</v>
      </c>
      <c r="P153" s="98">
        <f>'[4]Exhibit 2 - 2023'!P153</f>
        <v>965003</v>
      </c>
      <c r="Q153" s="98">
        <f>'[4]Exhibit 2 - 2023'!Q153</f>
        <v>-1274950</v>
      </c>
      <c r="R153" s="98">
        <f>'[4]Exhibit 2 - 2023'!R153</f>
        <v>1738830</v>
      </c>
      <c r="S153" s="98">
        <f>'[4]Exhibit 2 - 2023'!S153</f>
        <v>-462830</v>
      </c>
      <c r="T153" s="98">
        <f>'[4]Exhibit 2 - 2023'!T153</f>
        <v>46227689</v>
      </c>
      <c r="U153" s="98">
        <f>'[4]Exhibit 2 - 2023'!U153</f>
        <v>26049348</v>
      </c>
      <c r="V153" s="98">
        <f>'[4]Exhibit 2 - 2023'!V153</f>
        <v>29901425</v>
      </c>
      <c r="W153" s="98">
        <f>'[4]Exhibit 2 - 2023'!W153</f>
        <v>9971299</v>
      </c>
      <c r="X153" s="98">
        <f>'[4]Exhibit 2 - 2023'!X153</f>
        <v>0</v>
      </c>
      <c r="Y153" s="98">
        <f>'[4]Exhibit 2 - 2023'!Y153</f>
        <v>1011638</v>
      </c>
      <c r="Z153" s="98">
        <f>'[4]Exhibit 2 - 2023'!Z153</f>
        <v>1986037</v>
      </c>
      <c r="AA153" s="98">
        <f>'[4]Exhibit 2 - 2023'!AA153</f>
        <v>4818358</v>
      </c>
      <c r="AB153" s="98">
        <f>'[4]Exhibit 2 - 2023'!AB153</f>
        <v>6804395</v>
      </c>
    </row>
    <row r="154" spans="1:28" s="8" customFormat="1" ht="15" customHeight="1" x14ac:dyDescent="0.3">
      <c r="A154" s="96" t="str">
        <f>'[4]Exhibit 2 - 2023'!A154</f>
        <v xml:space="preserve"> 08A-414</v>
      </c>
      <c r="B154" s="97" t="str">
        <f>'[4]Exhibit 2 - 2023'!B154</f>
        <v>DOC - DAVID WADE CORRECTIONAL CENTER</v>
      </c>
      <c r="C154" s="98">
        <f>'[4]Exhibit 2 - 2023'!C154</f>
        <v>16645611</v>
      </c>
      <c r="D154" s="98">
        <f>'[4]Exhibit 2 - 2023'!D154</f>
        <v>7492508</v>
      </c>
      <c r="E154" s="93">
        <f>'[4]Exhibit 2 - 2023'!E154</f>
        <v>0.45011909999999999</v>
      </c>
      <c r="F154" s="98">
        <f>'[4]Exhibit 2 - 2023'!F154</f>
        <v>53504786</v>
      </c>
      <c r="G154" s="94">
        <f>'[4]Exhibit 2 - 2023'!G154</f>
        <v>7.9935000000000006E-3</v>
      </c>
      <c r="H154" s="94">
        <f>'[4]Exhibit 2 - 2023'!H154</f>
        <v>6.9201000000000002E-3</v>
      </c>
      <c r="I154" s="94">
        <f>'[4]Exhibit 2 - 2023'!I154</f>
        <v>1.0734E-3</v>
      </c>
      <c r="J154" s="98">
        <f>'[4]Exhibit 2 - 2023'!J154</f>
        <v>8054988</v>
      </c>
      <c r="K154" s="98">
        <f>'[4]Exhibit 2 - 2023'!K154</f>
        <v>1158221</v>
      </c>
      <c r="L154" s="98">
        <f>'[4]Exhibit 2 - 2023'!L154</f>
        <v>0</v>
      </c>
      <c r="M154" s="98">
        <f>'[4]Exhibit 2 - 2023'!M154</f>
        <v>305876</v>
      </c>
      <c r="N154" s="98">
        <f>'[4]Exhibit 2 - 2023'!N154</f>
        <v>0</v>
      </c>
      <c r="O154" s="98">
        <f>'[4]Exhibit 2 - 2023'!O154</f>
        <v>0</v>
      </c>
      <c r="P154" s="98">
        <f>'[4]Exhibit 2 - 2023'!P154</f>
        <v>1462505</v>
      </c>
      <c r="Q154" s="98">
        <f>'[4]Exhibit 2 - 2023'!Q154</f>
        <v>-1932243</v>
      </c>
      <c r="R154" s="98">
        <f>'[4]Exhibit 2 - 2023'!R154</f>
        <v>2635274</v>
      </c>
      <c r="S154" s="98">
        <f>'[4]Exhibit 2 - 2023'!S154</f>
        <v>-701439</v>
      </c>
      <c r="T154" s="98">
        <f>'[4]Exhibit 2 - 2023'!T154</f>
        <v>70060101</v>
      </c>
      <c r="U154" s="98">
        <f>'[4]Exhibit 2 - 2023'!U154</f>
        <v>39478935</v>
      </c>
      <c r="V154" s="98">
        <f>'[4]Exhibit 2 - 2023'!V154</f>
        <v>52314169</v>
      </c>
      <c r="W154" s="98">
        <f>'[4]Exhibit 2 - 2023'!W154</f>
        <v>8114702</v>
      </c>
      <c r="X154" s="98">
        <f>'[4]Exhibit 2 - 2023'!X154</f>
        <v>0</v>
      </c>
      <c r="Y154" s="98">
        <f>'[4]Exhibit 2 - 2023'!Y154</f>
        <v>823277</v>
      </c>
      <c r="Z154" s="98">
        <f>'[4]Exhibit 2 - 2023'!Z154</f>
        <v>3009895</v>
      </c>
      <c r="AA154" s="98">
        <f>'[4]Exhibit 2 - 2023'!AA154</f>
        <v>7302466</v>
      </c>
      <c r="AB154" s="98">
        <f>'[4]Exhibit 2 - 2023'!AB154</f>
        <v>10312361</v>
      </c>
    </row>
    <row r="155" spans="1:28" s="8" customFormat="1" ht="15" customHeight="1" x14ac:dyDescent="0.3">
      <c r="A155" s="96" t="str">
        <f>'[4]Exhibit 2 - 2023'!A155</f>
        <v xml:space="preserve"> 08A-409</v>
      </c>
      <c r="B155" s="97" t="str">
        <f>'[4]Exhibit 2 - 2023'!B155</f>
        <v>DOC - DIXON CORRECTIONAL INSTITUTE</v>
      </c>
      <c r="C155" s="98">
        <f>'[4]Exhibit 2 - 2023'!C155</f>
        <v>22090326</v>
      </c>
      <c r="D155" s="98">
        <f>'[4]Exhibit 2 - 2023'!D155</f>
        <v>9936690</v>
      </c>
      <c r="E155" s="93">
        <f>'[4]Exhibit 2 - 2023'!E155</f>
        <v>0.44982080000000002</v>
      </c>
      <c r="F155" s="98">
        <f>'[4]Exhibit 2 - 2023'!F155</f>
        <v>70958964</v>
      </c>
      <c r="G155" s="94">
        <f>'[4]Exhibit 2 - 2023'!G155</f>
        <v>1.06011E-2</v>
      </c>
      <c r="H155" s="94">
        <f>'[4]Exhibit 2 - 2023'!H155</f>
        <v>1.0188900000000001E-2</v>
      </c>
      <c r="I155" s="94">
        <f>'[4]Exhibit 2 - 2023'!I155</f>
        <v>4.1219999999999999E-4</v>
      </c>
      <c r="J155" s="98">
        <f>'[4]Exhibit 2 - 2023'!J155</f>
        <v>10682663</v>
      </c>
      <c r="K155" s="98">
        <f>'[4]Exhibit 2 - 2023'!K155</f>
        <v>1536052</v>
      </c>
      <c r="L155" s="98">
        <f>'[4]Exhibit 2 - 2023'!L155</f>
        <v>0</v>
      </c>
      <c r="M155" s="98">
        <f>'[4]Exhibit 2 - 2023'!M155</f>
        <v>405658</v>
      </c>
      <c r="N155" s="98">
        <f>'[4]Exhibit 2 - 2023'!N155</f>
        <v>0</v>
      </c>
      <c r="O155" s="98">
        <f>'[4]Exhibit 2 - 2023'!O155</f>
        <v>0</v>
      </c>
      <c r="P155" s="98">
        <f>'[4]Exhibit 2 - 2023'!P155</f>
        <v>1939599</v>
      </c>
      <c r="Q155" s="98">
        <f>'[4]Exhibit 2 - 2023'!Q155</f>
        <v>-2562574</v>
      </c>
      <c r="R155" s="98">
        <f>'[4]Exhibit 2 - 2023'!R155</f>
        <v>3494946</v>
      </c>
      <c r="S155" s="98">
        <f>'[4]Exhibit 2 - 2023'!S155</f>
        <v>-930260</v>
      </c>
      <c r="T155" s="98">
        <f>'[4]Exhibit 2 - 2023'!T155</f>
        <v>92914908</v>
      </c>
      <c r="U155" s="98">
        <f>'[4]Exhibit 2 - 2023'!U155</f>
        <v>52357640</v>
      </c>
      <c r="V155" s="98">
        <f>'[4]Exhibit 2 - 2023'!V155</f>
        <v>77025378</v>
      </c>
      <c r="W155" s="98">
        <f>'[4]Exhibit 2 - 2023'!W155</f>
        <v>3116428</v>
      </c>
      <c r="X155" s="98">
        <f>'[4]Exhibit 2 - 2023'!X155</f>
        <v>0</v>
      </c>
      <c r="Y155" s="98">
        <f>'[4]Exhibit 2 - 2023'!Y155</f>
        <v>316177</v>
      </c>
      <c r="Z155" s="98">
        <f>'[4]Exhibit 2 - 2023'!Z155</f>
        <v>3991768</v>
      </c>
      <c r="AA155" s="98">
        <f>'[4]Exhibit 2 - 2023'!AA155</f>
        <v>9684662</v>
      </c>
      <c r="AB155" s="98">
        <f>'[4]Exhibit 2 - 2023'!AB155</f>
        <v>13676430</v>
      </c>
    </row>
    <row r="156" spans="1:28" s="8" customFormat="1" ht="15" customHeight="1" x14ac:dyDescent="0.3">
      <c r="A156" s="96" t="str">
        <f>'[4]Exhibit 2 - 2023'!A156</f>
        <v xml:space="preserve"> 08A-413</v>
      </c>
      <c r="B156" s="97" t="str">
        <f>'[4]Exhibit 2 - 2023'!B156</f>
        <v>DOC - ELAYN HUNT CORRECTIONAL CENTER</v>
      </c>
      <c r="C156" s="98">
        <f>'[4]Exhibit 2 - 2023'!C156</f>
        <v>26000206</v>
      </c>
      <c r="D156" s="98">
        <f>'[4]Exhibit 2 - 2023'!D156</f>
        <v>11553241</v>
      </c>
      <c r="E156" s="93">
        <f>'[4]Exhibit 2 - 2023'!E156</f>
        <v>0.44435190000000002</v>
      </c>
      <c r="F156" s="98">
        <f>'[4]Exhibit 2 - 2023'!F156</f>
        <v>82502958</v>
      </c>
      <c r="G156" s="94">
        <f>'[4]Exhibit 2 - 2023'!G156</f>
        <v>1.23258E-2</v>
      </c>
      <c r="H156" s="94">
        <f>'[4]Exhibit 2 - 2023'!H156</f>
        <v>1.0958300000000001E-2</v>
      </c>
      <c r="I156" s="94">
        <f>'[4]Exhibit 2 - 2023'!I156</f>
        <v>1.3675E-3</v>
      </c>
      <c r="J156" s="98">
        <f>'[4]Exhibit 2 - 2023'!J156</f>
        <v>12420578</v>
      </c>
      <c r="K156" s="98">
        <f>'[4]Exhibit 2 - 2023'!K156</f>
        <v>1785946</v>
      </c>
      <c r="L156" s="98">
        <f>'[4]Exhibit 2 - 2023'!L156</f>
        <v>0</v>
      </c>
      <c r="M156" s="98">
        <f>'[4]Exhibit 2 - 2023'!M156</f>
        <v>471652</v>
      </c>
      <c r="N156" s="98">
        <f>'[4]Exhibit 2 - 2023'!N156</f>
        <v>0</v>
      </c>
      <c r="O156" s="98">
        <f>'[4]Exhibit 2 - 2023'!O156</f>
        <v>0</v>
      </c>
      <c r="P156" s="98">
        <f>'[4]Exhibit 2 - 2023'!P156</f>
        <v>2255144</v>
      </c>
      <c r="Q156" s="98">
        <f>'[4]Exhibit 2 - 2023'!Q156</f>
        <v>-2979468</v>
      </c>
      <c r="R156" s="98">
        <f>'[4]Exhibit 2 - 2023'!R156</f>
        <v>4063523</v>
      </c>
      <c r="S156" s="98">
        <f>'[4]Exhibit 2 - 2023'!S156</f>
        <v>-1081600</v>
      </c>
      <c r="T156" s="98">
        <f>'[4]Exhibit 2 - 2023'!T156</f>
        <v>108030815</v>
      </c>
      <c r="U156" s="98">
        <f>'[4]Exhibit 2 - 2023'!U156</f>
        <v>60875469</v>
      </c>
      <c r="V156" s="98">
        <f>'[4]Exhibit 2 - 2023'!V156</f>
        <v>82841767</v>
      </c>
      <c r="W156" s="98">
        <f>'[4]Exhibit 2 - 2023'!W156</f>
        <v>10337947</v>
      </c>
      <c r="X156" s="98">
        <f>'[4]Exhibit 2 - 2023'!X156</f>
        <v>0</v>
      </c>
      <c r="Y156" s="98">
        <f>'[4]Exhibit 2 - 2023'!Y156</f>
        <v>1048836</v>
      </c>
      <c r="Z156" s="98">
        <f>'[4]Exhibit 2 - 2023'!Z156</f>
        <v>4641191</v>
      </c>
      <c r="AA156" s="98">
        <f>'[4]Exhibit 2 - 2023'!AA156</f>
        <v>11260196</v>
      </c>
      <c r="AB156" s="98">
        <f>'[4]Exhibit 2 - 2023'!AB156</f>
        <v>15901387</v>
      </c>
    </row>
    <row r="157" spans="1:28" s="8" customFormat="1" ht="15" customHeight="1" x14ac:dyDescent="0.3">
      <c r="A157" s="96" t="str">
        <f>'[4]Exhibit 2 - 2023'!A157</f>
        <v xml:space="preserve"> 08A-406</v>
      </c>
      <c r="B157" s="97" t="str">
        <f>'[4]Exhibit 2 - 2023'!B157</f>
        <v>DOC - LA CORRECTIONAL INST FOR WOMEN</v>
      </c>
      <c r="C157" s="98">
        <f>'[4]Exhibit 2 - 2023'!C157</f>
        <v>12920593</v>
      </c>
      <c r="D157" s="98">
        <f>'[4]Exhibit 2 - 2023'!D157</f>
        <v>5753985</v>
      </c>
      <c r="E157" s="93">
        <f>'[4]Exhibit 2 - 2023'!E157</f>
        <v>0.44533430000000002</v>
      </c>
      <c r="F157" s="98">
        <f>'[4]Exhibit 2 - 2023'!F157</f>
        <v>41089830</v>
      </c>
      <c r="G157" s="94">
        <f>'[4]Exhibit 2 - 2023'!G157</f>
        <v>6.1387000000000004E-3</v>
      </c>
      <c r="H157" s="94">
        <f>'[4]Exhibit 2 - 2023'!H157</f>
        <v>5.7984999999999998E-3</v>
      </c>
      <c r="I157" s="94">
        <f>'[4]Exhibit 2 - 2023'!I157</f>
        <v>3.4029999999999998E-4</v>
      </c>
      <c r="J157" s="98">
        <f>'[4]Exhibit 2 - 2023'!J157</f>
        <v>6185953</v>
      </c>
      <c r="K157" s="98">
        <f>'[4]Exhibit 2 - 2023'!K157</f>
        <v>889474</v>
      </c>
      <c r="L157" s="98">
        <f>'[4]Exhibit 2 - 2023'!L157</f>
        <v>0</v>
      </c>
      <c r="M157" s="98">
        <f>'[4]Exhibit 2 - 2023'!M157</f>
        <v>234902</v>
      </c>
      <c r="N157" s="98">
        <f>'[4]Exhibit 2 - 2023'!N157</f>
        <v>0</v>
      </c>
      <c r="O157" s="98">
        <f>'[4]Exhibit 2 - 2023'!O157</f>
        <v>0</v>
      </c>
      <c r="P157" s="98">
        <f>'[4]Exhibit 2 - 2023'!P157</f>
        <v>1123153</v>
      </c>
      <c r="Q157" s="98">
        <f>'[4]Exhibit 2 - 2023'!Q157</f>
        <v>-1483896</v>
      </c>
      <c r="R157" s="98">
        <f>'[4]Exhibit 2 - 2023'!R157</f>
        <v>2023800</v>
      </c>
      <c r="S157" s="98">
        <f>'[4]Exhibit 2 - 2023'!S157</f>
        <v>-538681</v>
      </c>
      <c r="T157" s="98">
        <f>'[4]Exhibit 2 - 2023'!T157</f>
        <v>53803742</v>
      </c>
      <c r="U157" s="98">
        <f>'[4]Exhibit 2 - 2023'!U157</f>
        <v>30318461</v>
      </c>
      <c r="V157" s="98">
        <f>'[4]Exhibit 2 - 2023'!V157</f>
        <v>43835087</v>
      </c>
      <c r="W157" s="98">
        <f>'[4]Exhibit 2 - 2023'!W157</f>
        <v>2572202</v>
      </c>
      <c r="X157" s="98">
        <f>'[4]Exhibit 2 - 2023'!X157</f>
        <v>0</v>
      </c>
      <c r="Y157" s="98">
        <f>'[4]Exhibit 2 - 2023'!Y157</f>
        <v>260963</v>
      </c>
      <c r="Z157" s="98">
        <f>'[4]Exhibit 2 - 2023'!Z157</f>
        <v>2311483</v>
      </c>
      <c r="AA157" s="98">
        <f>'[4]Exhibit 2 - 2023'!AA157</f>
        <v>5608055</v>
      </c>
      <c r="AB157" s="98">
        <f>'[4]Exhibit 2 - 2023'!AB157</f>
        <v>7919538</v>
      </c>
    </row>
    <row r="158" spans="1:28" s="8" customFormat="1" ht="15" customHeight="1" x14ac:dyDescent="0.3">
      <c r="A158" s="96" t="str">
        <f>'[4]Exhibit 2 - 2023'!A158</f>
        <v xml:space="preserve"> 08A-402</v>
      </c>
      <c r="B158" s="97" t="str">
        <f>'[4]Exhibit 2 - 2023'!B158</f>
        <v>DOC - LOUISIANA STATE PENITENTIARY</v>
      </c>
      <c r="C158" s="98">
        <f>'[4]Exhibit 2 - 2023'!C158</f>
        <v>54337148</v>
      </c>
      <c r="D158" s="98">
        <f>'[4]Exhibit 2 - 2023'!D158</f>
        <v>24389917</v>
      </c>
      <c r="E158" s="93">
        <f>'[4]Exhibit 2 - 2023'!E158</f>
        <v>0.4488626</v>
      </c>
      <c r="F158" s="98">
        <f>'[4]Exhibit 2 - 2023'!F158</f>
        <v>174171029</v>
      </c>
      <c r="G158" s="94">
        <f>'[4]Exhibit 2 - 2023'!G158</f>
        <v>2.60208E-2</v>
      </c>
      <c r="H158" s="94">
        <f>'[4]Exhibit 2 - 2023'!H158</f>
        <v>2.5741099999999999E-2</v>
      </c>
      <c r="I158" s="94">
        <f>'[4]Exhibit 2 - 2023'!I158</f>
        <v>2.7970000000000002E-4</v>
      </c>
      <c r="J158" s="98">
        <f>'[4]Exhibit 2 - 2023'!J158</f>
        <v>26220936</v>
      </c>
      <c r="K158" s="98">
        <f>'[4]Exhibit 2 - 2023'!K158</f>
        <v>3770289</v>
      </c>
      <c r="L158" s="98">
        <f>'[4]Exhibit 2 - 2023'!L158</f>
        <v>0</v>
      </c>
      <c r="M158" s="98">
        <f>'[4]Exhibit 2 - 2023'!M158</f>
        <v>995699</v>
      </c>
      <c r="N158" s="98">
        <f>'[4]Exhibit 2 - 2023'!N158</f>
        <v>0</v>
      </c>
      <c r="O158" s="98">
        <f>'[4]Exhibit 2 - 2023'!O158</f>
        <v>0</v>
      </c>
      <c r="P158" s="98">
        <f>'[4]Exhibit 2 - 2023'!P158</f>
        <v>4760807</v>
      </c>
      <c r="Q158" s="98">
        <f>'[4]Exhibit 2 - 2023'!Q158</f>
        <v>-6289920</v>
      </c>
      <c r="R158" s="98">
        <f>'[4]Exhibit 2 - 2023'!R158</f>
        <v>8578455</v>
      </c>
      <c r="S158" s="98">
        <f>'[4]Exhibit 2 - 2023'!S158</f>
        <v>-2283354</v>
      </c>
      <c r="T158" s="98">
        <f>'[4]Exhibit 2 - 2023'!T158</f>
        <v>228062589</v>
      </c>
      <c r="U158" s="98">
        <f>'[4]Exhibit 2 - 2023'!U158</f>
        <v>128513490</v>
      </c>
      <c r="V158" s="98">
        <f>'[4]Exhibit 2 - 2023'!V158</f>
        <v>194596145</v>
      </c>
      <c r="W158" s="98">
        <f>'[4]Exhibit 2 - 2023'!W158</f>
        <v>2114460</v>
      </c>
      <c r="X158" s="98">
        <f>'[4]Exhibit 2 - 2023'!X158</f>
        <v>0</v>
      </c>
      <c r="Y158" s="98">
        <f>'[4]Exhibit 2 - 2023'!Y158</f>
        <v>214522</v>
      </c>
      <c r="Z158" s="98">
        <f>'[4]Exhibit 2 - 2023'!Z158</f>
        <v>9797945</v>
      </c>
      <c r="AA158" s="98">
        <f>'[4]Exhibit 2 - 2023'!AA158</f>
        <v>23771287</v>
      </c>
      <c r="AB158" s="98">
        <f>'[4]Exhibit 2 - 2023'!AB158</f>
        <v>33569232</v>
      </c>
    </row>
    <row r="159" spans="1:28" s="8" customFormat="1" ht="15" customHeight="1" x14ac:dyDescent="0.3">
      <c r="A159" s="96">
        <f>'[4]Exhibit 2 - 2023'!A159</f>
        <v>712</v>
      </c>
      <c r="B159" s="97" t="str">
        <f>'[4]Exhibit 2 - 2023'!B159</f>
        <v>DOC - PRISON ENTERPRISES</v>
      </c>
      <c r="C159" s="98">
        <f>'[4]Exhibit 2 - 2023'!C159</f>
        <v>3097752</v>
      </c>
      <c r="D159" s="98">
        <f>'[4]Exhibit 2 - 2023'!D159</f>
        <v>1381746</v>
      </c>
      <c r="E159" s="93">
        <f>'[4]Exhibit 2 - 2023'!E159</f>
        <v>0.4460479</v>
      </c>
      <c r="F159" s="98">
        <f>'[4]Exhibit 2 - 2023'!F159</f>
        <v>9867198</v>
      </c>
      <c r="G159" s="94">
        <f>'[4]Exhibit 2 - 2023'!G159</f>
        <v>1.4741000000000001E-3</v>
      </c>
      <c r="H159" s="94">
        <f>'[4]Exhibit 2 - 2023'!H159</f>
        <v>1.6770999999999999E-3</v>
      </c>
      <c r="I159" s="94">
        <f>'[4]Exhibit 2 - 2023'!I159</f>
        <v>-2.03E-4</v>
      </c>
      <c r="J159" s="98">
        <f>'[4]Exhibit 2 - 2023'!J159</f>
        <v>1485478</v>
      </c>
      <c r="K159" s="98">
        <f>'[4]Exhibit 2 - 2023'!K159</f>
        <v>213596</v>
      </c>
      <c r="L159" s="98">
        <f>'[4]Exhibit 2 - 2023'!L159</f>
        <v>0</v>
      </c>
      <c r="M159" s="98">
        <f>'[4]Exhibit 2 - 2023'!M159</f>
        <v>56409</v>
      </c>
      <c r="N159" s="98">
        <f>'[4]Exhibit 2 - 2023'!N159</f>
        <v>0</v>
      </c>
      <c r="O159" s="98">
        <f>'[4]Exhibit 2 - 2023'!O159</f>
        <v>0</v>
      </c>
      <c r="P159" s="98">
        <f>'[4]Exhibit 2 - 2023'!P159</f>
        <v>269711</v>
      </c>
      <c r="Q159" s="98">
        <f>'[4]Exhibit 2 - 2023'!Q159</f>
        <v>-356339</v>
      </c>
      <c r="R159" s="98">
        <f>'[4]Exhibit 2 - 2023'!R159</f>
        <v>485990</v>
      </c>
      <c r="S159" s="98">
        <f>'[4]Exhibit 2 - 2023'!S159</f>
        <v>-129357</v>
      </c>
      <c r="T159" s="98">
        <f>'[4]Exhibit 2 - 2023'!T159</f>
        <v>12920281</v>
      </c>
      <c r="U159" s="98">
        <f>'[4]Exhibit 2 - 2023'!U159</f>
        <v>7280591</v>
      </c>
      <c r="V159" s="98">
        <f>'[4]Exhibit 2 - 2023'!V159</f>
        <v>12678443</v>
      </c>
      <c r="W159" s="98">
        <f>'[4]Exhibit 2 - 2023'!W159</f>
        <v>-1534325</v>
      </c>
      <c r="X159" s="98">
        <f>'[4]Exhibit 2 - 2023'!X159</f>
        <v>0</v>
      </c>
      <c r="Y159" s="98">
        <f>'[4]Exhibit 2 - 2023'!Y159</f>
        <v>-155665</v>
      </c>
      <c r="Z159" s="98">
        <f>'[4]Exhibit 2 - 2023'!Z159</f>
        <v>555062</v>
      </c>
      <c r="AA159" s="98">
        <f>'[4]Exhibit 2 - 2023'!AA159</f>
        <v>1346714</v>
      </c>
      <c r="AB159" s="98">
        <f>'[4]Exhibit 2 - 2023'!AB159</f>
        <v>1901776</v>
      </c>
    </row>
    <row r="160" spans="1:28" s="8" customFormat="1" ht="15" customHeight="1" x14ac:dyDescent="0.3">
      <c r="A160" s="96" t="str">
        <f>'[4]Exhibit 2 - 2023'!A160</f>
        <v xml:space="preserve"> 08A-416</v>
      </c>
      <c r="B160" s="97" t="str">
        <f>'[4]Exhibit 2 - 2023'!B160</f>
        <v>DOC - RAYBURN CORRECTIONAL INST</v>
      </c>
      <c r="C160" s="98">
        <f>'[4]Exhibit 2 - 2023'!C160</f>
        <v>14230160</v>
      </c>
      <c r="D160" s="98">
        <f>'[4]Exhibit 2 - 2023'!D160</f>
        <v>6422719</v>
      </c>
      <c r="E160" s="93">
        <f>'[4]Exhibit 2 - 2023'!E160</f>
        <v>0.45134540000000001</v>
      </c>
      <c r="F160" s="98">
        <f>'[4]Exhibit 2 - 2023'!F160</f>
        <v>45865328</v>
      </c>
      <c r="G160" s="94">
        <f>'[4]Exhibit 2 - 2023'!G160</f>
        <v>6.8522000000000001E-3</v>
      </c>
      <c r="H160" s="94">
        <f>'[4]Exhibit 2 - 2023'!H160</f>
        <v>6.2681999999999998E-3</v>
      </c>
      <c r="I160" s="94">
        <f>'[4]Exhibit 2 - 2023'!I160</f>
        <v>5.8399999999999999E-4</v>
      </c>
      <c r="J160" s="98">
        <f>'[4]Exhibit 2 - 2023'!J160</f>
        <v>6904890</v>
      </c>
      <c r="K160" s="98">
        <f>'[4]Exhibit 2 - 2023'!K160</f>
        <v>992849</v>
      </c>
      <c r="L160" s="98">
        <f>'[4]Exhibit 2 - 2023'!L160</f>
        <v>0</v>
      </c>
      <c r="M160" s="98">
        <f>'[4]Exhibit 2 - 2023'!M160</f>
        <v>262202</v>
      </c>
      <c r="N160" s="98">
        <f>'[4]Exhibit 2 - 2023'!N160</f>
        <v>0</v>
      </c>
      <c r="O160" s="98">
        <f>'[4]Exhibit 2 - 2023'!O160</f>
        <v>0</v>
      </c>
      <c r="P160" s="98">
        <f>'[4]Exhibit 2 - 2023'!P160</f>
        <v>1253687</v>
      </c>
      <c r="Q160" s="98">
        <f>'[4]Exhibit 2 - 2023'!Q160</f>
        <v>-1656356</v>
      </c>
      <c r="R160" s="98">
        <f>'[4]Exhibit 2 - 2023'!R160</f>
        <v>2259007</v>
      </c>
      <c r="S160" s="98">
        <f>'[4]Exhibit 2 - 2023'!S160</f>
        <v>-601287</v>
      </c>
      <c r="T160" s="98">
        <f>'[4]Exhibit 2 - 2023'!T160</f>
        <v>60056862</v>
      </c>
      <c r="U160" s="98">
        <f>'[4]Exhibit 2 - 2023'!U160</f>
        <v>33842100</v>
      </c>
      <c r="V160" s="98">
        <f>'[4]Exhibit 2 - 2023'!V160</f>
        <v>47386125</v>
      </c>
      <c r="W160" s="98">
        <f>'[4]Exhibit 2 - 2023'!W160</f>
        <v>4414662</v>
      </c>
      <c r="X160" s="98">
        <f>'[4]Exhibit 2 - 2023'!X160</f>
        <v>0</v>
      </c>
      <c r="Y160" s="98">
        <f>'[4]Exhibit 2 - 2023'!Y160</f>
        <v>447889</v>
      </c>
      <c r="Z160" s="98">
        <f>'[4]Exhibit 2 - 2023'!Z160</f>
        <v>2580146</v>
      </c>
      <c r="AA160" s="98">
        <f>'[4]Exhibit 2 - 2023'!AA160</f>
        <v>6259808</v>
      </c>
      <c r="AB160" s="98">
        <f>'[4]Exhibit 2 - 2023'!AB160</f>
        <v>8839954</v>
      </c>
    </row>
    <row r="161" spans="1:28" s="8" customFormat="1" ht="15" customHeight="1" x14ac:dyDescent="0.3">
      <c r="A161" s="96" t="str">
        <f>'[4]Exhibit 2 - 2023'!A161</f>
        <v xml:space="preserve"> 08A-405</v>
      </c>
      <c r="B161" s="97" t="str">
        <f>'[4]Exhibit 2 - 2023'!B161</f>
        <v>DOC - RAYMOND LABORDE CORRECTIONAL CENTER</v>
      </c>
      <c r="C161" s="98">
        <f>'[4]Exhibit 2 - 2023'!C161</f>
        <v>16919453</v>
      </c>
      <c r="D161" s="98">
        <f>'[4]Exhibit 2 - 2023'!D161</f>
        <v>7641593</v>
      </c>
      <c r="E161" s="93">
        <f>'[4]Exhibit 2 - 2023'!E161</f>
        <v>0.45164539999999997</v>
      </c>
      <c r="F161" s="98">
        <f>'[4]Exhibit 2 - 2023'!F161</f>
        <v>54569458</v>
      </c>
      <c r="G161" s="94">
        <f>'[4]Exhibit 2 - 2023'!G161</f>
        <v>8.1525999999999994E-3</v>
      </c>
      <c r="H161" s="94">
        <f>'[4]Exhibit 2 - 2023'!H161</f>
        <v>7.4393000000000003E-3</v>
      </c>
      <c r="I161" s="94">
        <f>'[4]Exhibit 2 - 2023'!I161</f>
        <v>7.1330000000000005E-4</v>
      </c>
      <c r="J161" s="98">
        <f>'[4]Exhibit 2 - 2023'!J161</f>
        <v>8215271</v>
      </c>
      <c r="K161" s="98">
        <f>'[4]Exhibit 2 - 2023'!K161</f>
        <v>1181268</v>
      </c>
      <c r="L161" s="98">
        <f>'[4]Exhibit 2 - 2023'!L161</f>
        <v>0</v>
      </c>
      <c r="M161" s="98">
        <f>'[4]Exhibit 2 - 2023'!M161</f>
        <v>311962</v>
      </c>
      <c r="N161" s="98">
        <f>'[4]Exhibit 2 - 2023'!N161</f>
        <v>0</v>
      </c>
      <c r="O161" s="98">
        <f>'[4]Exhibit 2 - 2023'!O161</f>
        <v>0</v>
      </c>
      <c r="P161" s="98">
        <f>'[4]Exhibit 2 - 2023'!P161</f>
        <v>1491607</v>
      </c>
      <c r="Q161" s="98">
        <f>'[4]Exhibit 2 - 2023'!Q161</f>
        <v>-1970692</v>
      </c>
      <c r="R161" s="98">
        <f>'[4]Exhibit 2 - 2023'!R161</f>
        <v>2687712</v>
      </c>
      <c r="S161" s="98">
        <f>'[4]Exhibit 2 - 2023'!S161</f>
        <v>-715397</v>
      </c>
      <c r="T161" s="98">
        <f>'[4]Exhibit 2 - 2023'!T161</f>
        <v>71454202</v>
      </c>
      <c r="U161" s="98">
        <f>'[4]Exhibit 2 - 2023'!U161</f>
        <v>40264512</v>
      </c>
      <c r="V161" s="98">
        <f>'[4]Exhibit 2 - 2023'!V161</f>
        <v>56239263</v>
      </c>
      <c r="W161" s="98">
        <f>'[4]Exhibit 2 - 2023'!W161</f>
        <v>5392061</v>
      </c>
      <c r="X161" s="98">
        <f>'[4]Exhibit 2 - 2023'!X161</f>
        <v>0</v>
      </c>
      <c r="Y161" s="98">
        <f>'[4]Exhibit 2 - 2023'!Y161</f>
        <v>547051</v>
      </c>
      <c r="Z161" s="98">
        <f>'[4]Exhibit 2 - 2023'!Z161</f>
        <v>3069803</v>
      </c>
      <c r="AA161" s="98">
        <f>'[4]Exhibit 2 - 2023'!AA161</f>
        <v>7447760</v>
      </c>
      <c r="AB161" s="98">
        <f>'[4]Exhibit 2 - 2023'!AB161</f>
        <v>10517563</v>
      </c>
    </row>
    <row r="162" spans="1:28" s="8" customFormat="1" ht="15" customHeight="1" x14ac:dyDescent="0.3">
      <c r="A162" s="96" t="str">
        <f>'[4]Exhibit 2 - 2023'!A162</f>
        <v xml:space="preserve"> 19-678</v>
      </c>
      <c r="B162" s="97" t="str">
        <f>'[4]Exhibit 2 - 2023'!B162</f>
        <v>DOE - STATE ACTIVITIES</v>
      </c>
      <c r="C162" s="98">
        <f>'[4]Exhibit 2 - 2023'!C162</f>
        <v>18408394</v>
      </c>
      <c r="D162" s="98">
        <f>'[4]Exhibit 2 - 2023'!D162</f>
        <v>7602667</v>
      </c>
      <c r="E162" s="93">
        <f>'[4]Exhibit 2 - 2023'!E162</f>
        <v>0.41299999999999998</v>
      </c>
      <c r="F162" s="98">
        <f>'[4]Exhibit 2 - 2023'!F162</f>
        <v>54291476</v>
      </c>
      <c r="G162" s="94">
        <f>'[4]Exhibit 2 - 2023'!G162</f>
        <v>8.1110000000000002E-3</v>
      </c>
      <c r="H162" s="94">
        <f>'[4]Exhibit 2 - 2023'!H162</f>
        <v>9.4771000000000005E-3</v>
      </c>
      <c r="I162" s="94">
        <f>'[4]Exhibit 2 - 2023'!I162</f>
        <v>-1.3661000000000001E-3</v>
      </c>
      <c r="J162" s="98">
        <f>'[4]Exhibit 2 - 2023'!J162</f>
        <v>8173422</v>
      </c>
      <c r="K162" s="98">
        <f>'[4]Exhibit 2 - 2023'!K162</f>
        <v>1175250</v>
      </c>
      <c r="L162" s="98">
        <f>'[4]Exhibit 2 - 2023'!L162</f>
        <v>0</v>
      </c>
      <c r="M162" s="98">
        <f>'[4]Exhibit 2 - 2023'!M162</f>
        <v>310373</v>
      </c>
      <c r="N162" s="98">
        <f>'[4]Exhibit 2 - 2023'!N162</f>
        <v>0</v>
      </c>
      <c r="O162" s="98">
        <f>'[4]Exhibit 2 - 2023'!O162</f>
        <v>0</v>
      </c>
      <c r="P162" s="98">
        <f>'[4]Exhibit 2 - 2023'!P162</f>
        <v>1484008</v>
      </c>
      <c r="Q162" s="98">
        <f>'[4]Exhibit 2 - 2023'!Q162</f>
        <v>-1960654</v>
      </c>
      <c r="R162" s="98">
        <f>'[4]Exhibit 2 - 2023'!R162</f>
        <v>2674021</v>
      </c>
      <c r="S162" s="98">
        <f>'[4]Exhibit 2 - 2023'!S162</f>
        <v>-711752</v>
      </c>
      <c r="T162" s="98">
        <f>'[4]Exhibit 2 - 2023'!T162</f>
        <v>71090208</v>
      </c>
      <c r="U162" s="98">
        <f>'[4]Exhibit 2 - 2023'!U162</f>
        <v>40059401</v>
      </c>
      <c r="V162" s="98">
        <f>'[4]Exhibit 2 - 2023'!V162</f>
        <v>71644353</v>
      </c>
      <c r="W162" s="98">
        <f>'[4]Exhibit 2 - 2023'!W162</f>
        <v>-10326985</v>
      </c>
      <c r="X162" s="98">
        <f>'[4]Exhibit 2 - 2023'!X162</f>
        <v>0</v>
      </c>
      <c r="Y162" s="98">
        <f>'[4]Exhibit 2 - 2023'!Y162</f>
        <v>-1047724</v>
      </c>
      <c r="Z162" s="98">
        <f>'[4]Exhibit 2 - 2023'!Z162</f>
        <v>3054139</v>
      </c>
      <c r="AA162" s="98">
        <f>'[4]Exhibit 2 - 2023'!AA162</f>
        <v>7409847</v>
      </c>
      <c r="AB162" s="98">
        <f>'[4]Exhibit 2 - 2023'!AB162</f>
        <v>10463986</v>
      </c>
    </row>
    <row r="163" spans="1:28" s="8" customFormat="1" ht="15" customHeight="1" x14ac:dyDescent="0.3">
      <c r="A163" s="96" t="str">
        <f>'[4]Exhibit 2 - 2023'!A163</f>
        <v xml:space="preserve"> 07-273</v>
      </c>
      <c r="B163" s="97" t="str">
        <f>'[4]Exhibit 2 - 2023'!B163</f>
        <v>DOTD - ADMINISTRATION</v>
      </c>
      <c r="C163" s="98">
        <f>'[4]Exhibit 2 - 2023'!C163</f>
        <v>13124023</v>
      </c>
      <c r="D163" s="98">
        <f>'[4]Exhibit 2 - 2023'!D163</f>
        <v>5420221</v>
      </c>
      <c r="E163" s="93">
        <f>'[4]Exhibit 2 - 2023'!E163</f>
        <v>0.41299999999999998</v>
      </c>
      <c r="F163" s="98">
        <f>'[4]Exhibit 2 - 2023'!F163</f>
        <v>38706399</v>
      </c>
      <c r="G163" s="94">
        <f>'[4]Exhibit 2 - 2023'!G163</f>
        <v>5.7827E-3</v>
      </c>
      <c r="H163" s="94">
        <f>'[4]Exhibit 2 - 2023'!H163</f>
        <v>6.0045000000000003E-3</v>
      </c>
      <c r="I163" s="94">
        <f>'[4]Exhibit 2 - 2023'!I163</f>
        <v>-2.219E-4</v>
      </c>
      <c r="J163" s="98">
        <f>'[4]Exhibit 2 - 2023'!J163</f>
        <v>5827134</v>
      </c>
      <c r="K163" s="98">
        <f>'[4]Exhibit 2 - 2023'!K163</f>
        <v>837879</v>
      </c>
      <c r="L163" s="98">
        <f>'[4]Exhibit 2 - 2023'!L163</f>
        <v>0</v>
      </c>
      <c r="M163" s="98">
        <f>'[4]Exhibit 2 - 2023'!M163</f>
        <v>221276</v>
      </c>
      <c r="N163" s="98">
        <f>'[4]Exhibit 2 - 2023'!N163</f>
        <v>0</v>
      </c>
      <c r="O163" s="98">
        <f>'[4]Exhibit 2 - 2023'!O163</f>
        <v>0</v>
      </c>
      <c r="P163" s="98">
        <f>'[4]Exhibit 2 - 2023'!P163</f>
        <v>1058004</v>
      </c>
      <c r="Q163" s="98">
        <f>'[4]Exhibit 2 - 2023'!Q163</f>
        <v>-1397822</v>
      </c>
      <c r="R163" s="98">
        <f>'[4]Exhibit 2 - 2023'!R163</f>
        <v>1906408</v>
      </c>
      <c r="S163" s="98">
        <f>'[4]Exhibit 2 - 2023'!S163</f>
        <v>-507435</v>
      </c>
      <c r="T163" s="98">
        <f>'[4]Exhibit 2 - 2023'!T163</f>
        <v>50682835</v>
      </c>
      <c r="U163" s="98">
        <f>'[4]Exhibit 2 - 2023'!U163</f>
        <v>28559826</v>
      </c>
      <c r="V163" s="98">
        <f>'[4]Exhibit 2 - 2023'!V163</f>
        <v>45392545</v>
      </c>
      <c r="W163" s="98">
        <f>'[4]Exhibit 2 - 2023'!W163</f>
        <v>-1677129</v>
      </c>
      <c r="X163" s="98">
        <f>'[4]Exhibit 2 - 2023'!X163</f>
        <v>0</v>
      </c>
      <c r="Y163" s="98">
        <f>'[4]Exhibit 2 - 2023'!Y163</f>
        <v>-170153</v>
      </c>
      <c r="Z163" s="98">
        <f>'[4]Exhibit 2 - 2023'!Z163</f>
        <v>2177434</v>
      </c>
      <c r="AA163" s="98">
        <f>'[4]Exhibit 2 - 2023'!AA163</f>
        <v>5282728</v>
      </c>
      <c r="AB163" s="98">
        <f>'[4]Exhibit 2 - 2023'!AB163</f>
        <v>7460162</v>
      </c>
    </row>
    <row r="164" spans="1:28" s="8" customFormat="1" ht="15" customHeight="1" x14ac:dyDescent="0.3">
      <c r="A164" s="96" t="str">
        <f>'[4]Exhibit 2 - 2023'!A164</f>
        <v xml:space="preserve"> 07-276</v>
      </c>
      <c r="B164" s="97" t="str">
        <f>'[4]Exhibit 2 - 2023'!B164</f>
        <v xml:space="preserve">DOTD - ENGINEERING AND OPERATIONS </v>
      </c>
      <c r="C164" s="98">
        <f>'[4]Exhibit 2 - 2023'!C164</f>
        <v>204065759</v>
      </c>
      <c r="D164" s="98">
        <f>'[4]Exhibit 2 - 2023'!D164</f>
        <v>84311283</v>
      </c>
      <c r="E164" s="93">
        <f>'[4]Exhibit 2 - 2023'!E164</f>
        <v>0.41315740000000001</v>
      </c>
      <c r="F164" s="98">
        <f>'[4]Exhibit 2 - 2023'!F164</f>
        <v>602076238</v>
      </c>
      <c r="G164" s="94">
        <f>'[4]Exhibit 2 - 2023'!G164</f>
        <v>8.9947899999999997E-2</v>
      </c>
      <c r="H164" s="94">
        <f>'[4]Exhibit 2 - 2023'!H164</f>
        <v>9.2073099999999991E-2</v>
      </c>
      <c r="I164" s="94">
        <f>'[4]Exhibit 2 - 2023'!I164</f>
        <v>-2.1245000000000001E-3</v>
      </c>
      <c r="J164" s="98">
        <f>'[4]Exhibit 2 - 2023'!J164</f>
        <v>90640802</v>
      </c>
      <c r="K164" s="98">
        <f>'[4]Exhibit 2 - 2023'!K164</f>
        <v>13033180</v>
      </c>
      <c r="L164" s="98">
        <f>'[4]Exhibit 2 - 2023'!L164</f>
        <v>0</v>
      </c>
      <c r="M164" s="98">
        <f>'[4]Exhibit 2 - 2023'!M164</f>
        <v>3441933</v>
      </c>
      <c r="N164" s="98">
        <f>'[4]Exhibit 2 - 2023'!N164</f>
        <v>0</v>
      </c>
      <c r="O164" s="98">
        <f>'[4]Exhibit 2 - 2023'!O164</f>
        <v>0</v>
      </c>
      <c r="P164" s="98">
        <f>'[4]Exhibit 2 - 2023'!P164</f>
        <v>16457216</v>
      </c>
      <c r="Q164" s="98">
        <f>'[4]Exhibit 2 - 2023'!Q164</f>
        <v>-21743066</v>
      </c>
      <c r="R164" s="98">
        <f>'[4]Exhibit 2 - 2023'!R164</f>
        <v>29654090</v>
      </c>
      <c r="S164" s="98">
        <f>'[4]Exhibit 2 - 2023'!S164</f>
        <v>-7893126</v>
      </c>
      <c r="T164" s="98">
        <f>'[4]Exhibit 2 - 2023'!T164</f>
        <v>788369155</v>
      </c>
      <c r="U164" s="98">
        <f>'[4]Exhibit 2 - 2023'!U164</f>
        <v>444246778</v>
      </c>
      <c r="V164" s="98">
        <f>'[4]Exhibit 2 - 2023'!V164</f>
        <v>696054608</v>
      </c>
      <c r="W164" s="98">
        <f>'[4]Exhibit 2 - 2023'!W164</f>
        <v>-16063313</v>
      </c>
      <c r="X164" s="98">
        <f>'[4]Exhibit 2 - 2023'!X164</f>
        <v>0</v>
      </c>
      <c r="Y164" s="98">
        <f>'[4]Exhibit 2 - 2023'!Y164</f>
        <v>-1629711</v>
      </c>
      <c r="Z164" s="98">
        <f>'[4]Exhibit 2 - 2023'!Z164</f>
        <v>33869237</v>
      </c>
      <c r="AA164" s="98">
        <f>'[4]Exhibit 2 - 2023'!AA164</f>
        <v>82173236</v>
      </c>
      <c r="AB164" s="98">
        <f>'[4]Exhibit 2 - 2023'!AB164</f>
        <v>116042473</v>
      </c>
    </row>
    <row r="165" spans="1:28" s="8" customFormat="1" ht="15" customHeight="1" x14ac:dyDescent="0.3">
      <c r="A165" s="96" t="str">
        <f>'[4]Exhibit 2 - 2023'!A165</f>
        <v xml:space="preserve"> 08B-425</v>
      </c>
      <c r="B165" s="97" t="str">
        <f>'[4]Exhibit 2 - 2023'!B165</f>
        <v>DPS - LA HIGHWAY SAFETY COMMISSION</v>
      </c>
      <c r="C165" s="98">
        <f>'[4]Exhibit 2 - 2023'!C165</f>
        <v>837422</v>
      </c>
      <c r="D165" s="98">
        <f>'[4]Exhibit 2 - 2023'!D165</f>
        <v>345855</v>
      </c>
      <c r="E165" s="93">
        <f>'[4]Exhibit 2 - 2023'!E165</f>
        <v>0.41299999999999998</v>
      </c>
      <c r="F165" s="98">
        <f>'[4]Exhibit 2 - 2023'!F165</f>
        <v>2469778</v>
      </c>
      <c r="G165" s="94">
        <f>'[4]Exhibit 2 - 2023'!G165</f>
        <v>3.6900000000000002E-4</v>
      </c>
      <c r="H165" s="94">
        <f>'[4]Exhibit 2 - 2023'!H165</f>
        <v>4.6779999999999999E-4</v>
      </c>
      <c r="I165" s="94">
        <f>'[4]Exhibit 2 - 2023'!I165</f>
        <v>-9.8800000000000003E-5</v>
      </c>
      <c r="J165" s="98">
        <f>'[4]Exhibit 2 - 2023'!J165</f>
        <v>371818</v>
      </c>
      <c r="K165" s="98">
        <f>'[4]Exhibit 2 - 2023'!K165</f>
        <v>53463</v>
      </c>
      <c r="L165" s="98">
        <f>'[4]Exhibit 2 - 2023'!L165</f>
        <v>0</v>
      </c>
      <c r="M165" s="98">
        <f>'[4]Exhibit 2 - 2023'!M165</f>
        <v>14119</v>
      </c>
      <c r="N165" s="98">
        <f>'[4]Exhibit 2 - 2023'!N165</f>
        <v>0</v>
      </c>
      <c r="O165" s="98">
        <f>'[4]Exhibit 2 - 2023'!O165</f>
        <v>0</v>
      </c>
      <c r="P165" s="98">
        <f>'[4]Exhibit 2 - 2023'!P165</f>
        <v>67509</v>
      </c>
      <c r="Q165" s="98">
        <f>'[4]Exhibit 2 - 2023'!Q165</f>
        <v>-89192</v>
      </c>
      <c r="R165" s="98">
        <f>'[4]Exhibit 2 - 2023'!R165</f>
        <v>121644</v>
      </c>
      <c r="S165" s="98">
        <f>'[4]Exhibit 2 - 2023'!S165</f>
        <v>-32378</v>
      </c>
      <c r="T165" s="98">
        <f>'[4]Exhibit 2 - 2023'!T165</f>
        <v>3233971</v>
      </c>
      <c r="U165" s="98">
        <f>'[4]Exhibit 2 - 2023'!U165</f>
        <v>1822346</v>
      </c>
      <c r="V165" s="98">
        <f>'[4]Exhibit 2 - 2023'!V165</f>
        <v>3536296</v>
      </c>
      <c r="W165" s="98">
        <f>'[4]Exhibit 2 - 2023'!W165</f>
        <v>-746902</v>
      </c>
      <c r="X165" s="98">
        <f>'[4]Exhibit 2 - 2023'!X165</f>
        <v>0</v>
      </c>
      <c r="Y165" s="98">
        <f>'[4]Exhibit 2 - 2023'!Y165</f>
        <v>-75777</v>
      </c>
      <c r="Z165" s="98">
        <f>'[4]Exhibit 2 - 2023'!Z165</f>
        <v>138944</v>
      </c>
      <c r="AA165" s="98">
        <f>'[4]Exhibit 2 - 2023'!AA165</f>
        <v>337074</v>
      </c>
      <c r="AB165" s="98">
        <f>'[4]Exhibit 2 - 2023'!AB165</f>
        <v>476018</v>
      </c>
    </row>
    <row r="166" spans="1:28" s="8" customFormat="1" ht="15" customHeight="1" x14ac:dyDescent="0.3">
      <c r="A166" s="96" t="str">
        <f>'[4]Exhibit 2 - 2023'!A166</f>
        <v xml:space="preserve"> 08B-424</v>
      </c>
      <c r="B166" s="97" t="str">
        <f>'[4]Exhibit 2 - 2023'!B166</f>
        <v>DPS - LIQUEFIED PETROLEUM GAS COMMISSION</v>
      </c>
      <c r="C166" s="98">
        <f>'[4]Exhibit 2 - 2023'!C166</f>
        <v>504296</v>
      </c>
      <c r="D166" s="98">
        <f>'[4]Exhibit 2 - 2023'!D166</f>
        <v>208274</v>
      </c>
      <c r="E166" s="93">
        <f>'[4]Exhibit 2 - 2023'!E166</f>
        <v>0.41299999999999998</v>
      </c>
      <c r="F166" s="98">
        <f>'[4]Exhibit 2 - 2023'!F166</f>
        <v>1487302</v>
      </c>
      <c r="G166" s="94">
        <f>'[4]Exhibit 2 - 2023'!G166</f>
        <v>2.2220000000000001E-4</v>
      </c>
      <c r="H166" s="94">
        <f>'[4]Exhibit 2 - 2023'!H166</f>
        <v>2.6810000000000001E-4</v>
      </c>
      <c r="I166" s="94">
        <f>'[4]Exhibit 2 - 2023'!I166</f>
        <v>-4.5899999999999998E-5</v>
      </c>
      <c r="J166" s="98">
        <f>'[4]Exhibit 2 - 2023'!J166</f>
        <v>223909</v>
      </c>
      <c r="K166" s="98">
        <f>'[4]Exhibit 2 - 2023'!K166</f>
        <v>32196</v>
      </c>
      <c r="L166" s="98">
        <f>'[4]Exhibit 2 - 2023'!L166</f>
        <v>0</v>
      </c>
      <c r="M166" s="98">
        <f>'[4]Exhibit 2 - 2023'!M166</f>
        <v>8503</v>
      </c>
      <c r="N166" s="98">
        <f>'[4]Exhibit 2 - 2023'!N166</f>
        <v>0</v>
      </c>
      <c r="O166" s="98">
        <f>'[4]Exhibit 2 - 2023'!O166</f>
        <v>0</v>
      </c>
      <c r="P166" s="98">
        <f>'[4]Exhibit 2 - 2023'!P166</f>
        <v>40654</v>
      </c>
      <c r="Q166" s="98">
        <f>'[4]Exhibit 2 - 2023'!Q166</f>
        <v>-53712</v>
      </c>
      <c r="R166" s="98">
        <f>'[4]Exhibit 2 - 2023'!R166</f>
        <v>73254</v>
      </c>
      <c r="S166" s="98">
        <f>'[4]Exhibit 2 - 2023'!S166</f>
        <v>-19498</v>
      </c>
      <c r="T166" s="98">
        <f>'[4]Exhibit 2 - 2023'!T166</f>
        <v>1947499</v>
      </c>
      <c r="U166" s="98">
        <f>'[4]Exhibit 2 - 2023'!U166</f>
        <v>1097418</v>
      </c>
      <c r="V166" s="98">
        <f>'[4]Exhibit 2 - 2023'!V166</f>
        <v>2026767</v>
      </c>
      <c r="W166" s="98">
        <f>'[4]Exhibit 2 - 2023'!W166</f>
        <v>-346992</v>
      </c>
      <c r="X166" s="98">
        <f>'[4]Exhibit 2 - 2023'!X166</f>
        <v>0</v>
      </c>
      <c r="Y166" s="98">
        <f>'[4]Exhibit 2 - 2023'!Y166</f>
        <v>-35204</v>
      </c>
      <c r="Z166" s="98">
        <f>'[4]Exhibit 2 - 2023'!Z166</f>
        <v>83668</v>
      </c>
      <c r="AA166" s="98">
        <f>'[4]Exhibit 2 - 2023'!AA166</f>
        <v>202990</v>
      </c>
      <c r="AB166" s="98">
        <f>'[4]Exhibit 2 - 2023'!AB166</f>
        <v>286658</v>
      </c>
    </row>
    <row r="167" spans="1:28" s="8" customFormat="1" ht="15" customHeight="1" x14ac:dyDescent="0.3">
      <c r="A167" s="96" t="str">
        <f>'[4]Exhibit 2 - 2023'!A167</f>
        <v xml:space="preserve"> 08B-423</v>
      </c>
      <c r="B167" s="97" t="str">
        <f>'[4]Exhibit 2 - 2023'!B167</f>
        <v>DPS - LOUISIANA GAMING CONTROL BOARD</v>
      </c>
      <c r="C167" s="98">
        <f>'[4]Exhibit 2 - 2023'!C167</f>
        <v>221179</v>
      </c>
      <c r="D167" s="98">
        <f>'[4]Exhibit 2 - 2023'!D167</f>
        <v>91347</v>
      </c>
      <c r="E167" s="93">
        <f>'[4]Exhibit 2 - 2023'!E167</f>
        <v>0.41299999999999998</v>
      </c>
      <c r="F167" s="98">
        <f>'[4]Exhibit 2 - 2023'!F167</f>
        <v>652351</v>
      </c>
      <c r="G167" s="94">
        <f>'[4]Exhibit 2 - 2023'!G167</f>
        <v>9.7499999999999998E-5</v>
      </c>
      <c r="H167" s="94">
        <f>'[4]Exhibit 2 - 2023'!H167</f>
        <v>1.032E-4</v>
      </c>
      <c r="I167" s="94">
        <f>'[4]Exhibit 2 - 2023'!I167</f>
        <v>-5.6999999999999996E-6</v>
      </c>
      <c r="J167" s="98">
        <f>'[4]Exhibit 2 - 2023'!J167</f>
        <v>98210</v>
      </c>
      <c r="K167" s="98">
        <f>'[4]Exhibit 2 - 2023'!K167</f>
        <v>14121</v>
      </c>
      <c r="L167" s="98">
        <f>'[4]Exhibit 2 - 2023'!L167</f>
        <v>0</v>
      </c>
      <c r="M167" s="98">
        <f>'[4]Exhibit 2 - 2023'!M167</f>
        <v>3729</v>
      </c>
      <c r="N167" s="98">
        <f>'[4]Exhibit 2 - 2023'!N167</f>
        <v>0</v>
      </c>
      <c r="O167" s="98">
        <f>'[4]Exhibit 2 - 2023'!O167</f>
        <v>0</v>
      </c>
      <c r="P167" s="98">
        <f>'[4]Exhibit 2 - 2023'!P167</f>
        <v>17831</v>
      </c>
      <c r="Q167" s="98">
        <f>'[4]Exhibit 2 - 2023'!Q167</f>
        <v>-23559</v>
      </c>
      <c r="R167" s="98">
        <f>'[4]Exhibit 2 - 2023'!R167</f>
        <v>32130</v>
      </c>
      <c r="S167" s="98">
        <f>'[4]Exhibit 2 - 2023'!S167</f>
        <v>-8552</v>
      </c>
      <c r="T167" s="98">
        <f>'[4]Exhibit 2 - 2023'!T167</f>
        <v>854200</v>
      </c>
      <c r="U167" s="98">
        <f>'[4]Exhibit 2 - 2023'!U167</f>
        <v>481343</v>
      </c>
      <c r="V167" s="98">
        <f>'[4]Exhibit 2 - 2023'!V167</f>
        <v>780014</v>
      </c>
      <c r="W167" s="98">
        <f>'[4]Exhibit 2 - 2023'!W167</f>
        <v>-43242</v>
      </c>
      <c r="X167" s="98">
        <f>'[4]Exhibit 2 - 2023'!X167</f>
        <v>0</v>
      </c>
      <c r="Y167" s="98">
        <f>'[4]Exhibit 2 - 2023'!Y167</f>
        <v>-4387</v>
      </c>
      <c r="Z167" s="98">
        <f>'[4]Exhibit 2 - 2023'!Z167</f>
        <v>36713</v>
      </c>
      <c r="AA167" s="98">
        <f>'[4]Exhibit 2 - 2023'!AA167</f>
        <v>89019</v>
      </c>
      <c r="AB167" s="98">
        <f>'[4]Exhibit 2 - 2023'!AB167</f>
        <v>125732</v>
      </c>
    </row>
    <row r="168" spans="1:28" s="8" customFormat="1" ht="15" customHeight="1" x14ac:dyDescent="0.3">
      <c r="A168" s="96" t="str">
        <f>'[4]Exhibit 2 - 2023'!A168</f>
        <v xml:space="preserve"> 08B-418</v>
      </c>
      <c r="B168" s="97" t="str">
        <f>'[4]Exhibit 2 - 2023'!B168</f>
        <v>DPS - OFFICE OF MGT AND FINANCE</v>
      </c>
      <c r="C168" s="98">
        <f>'[4]Exhibit 2 - 2023'!C168</f>
        <v>6317155</v>
      </c>
      <c r="D168" s="98">
        <f>'[4]Exhibit 2 - 2023'!D168</f>
        <v>2608985</v>
      </c>
      <c r="E168" s="93">
        <f>'[4]Exhibit 2 - 2023'!E168</f>
        <v>0.41299999999999998</v>
      </c>
      <c r="F168" s="98">
        <f>'[4]Exhibit 2 - 2023'!F168</f>
        <v>18631035</v>
      </c>
      <c r="G168" s="94">
        <f>'[4]Exhibit 2 - 2023'!G168</f>
        <v>2.7834000000000001E-3</v>
      </c>
      <c r="H168" s="94">
        <f>'[4]Exhibit 2 - 2023'!H168</f>
        <v>2.7958000000000002E-3</v>
      </c>
      <c r="I168" s="94">
        <f>'[4]Exhibit 2 - 2023'!I168</f>
        <v>-1.24E-5</v>
      </c>
      <c r="J168" s="98">
        <f>'[4]Exhibit 2 - 2023'!J168</f>
        <v>2804847</v>
      </c>
      <c r="K168" s="98">
        <f>'[4]Exhibit 2 - 2023'!K168</f>
        <v>403307</v>
      </c>
      <c r="L168" s="98">
        <f>'[4]Exhibit 2 - 2023'!L168</f>
        <v>0</v>
      </c>
      <c r="M168" s="98">
        <f>'[4]Exhibit 2 - 2023'!M168</f>
        <v>106510</v>
      </c>
      <c r="N168" s="98">
        <f>'[4]Exhibit 2 - 2023'!N168</f>
        <v>0</v>
      </c>
      <c r="O168" s="98">
        <f>'[4]Exhibit 2 - 2023'!O168</f>
        <v>0</v>
      </c>
      <c r="P168" s="98">
        <f>'[4]Exhibit 2 - 2023'!P168</f>
        <v>509262</v>
      </c>
      <c r="Q168" s="98">
        <f>'[4]Exhibit 2 - 2023'!Q168</f>
        <v>-672831</v>
      </c>
      <c r="R168" s="98">
        <f>'[4]Exhibit 2 - 2023'!R168</f>
        <v>917635</v>
      </c>
      <c r="S168" s="98">
        <f>'[4]Exhibit 2 - 2023'!S168</f>
        <v>-244250</v>
      </c>
      <c r="T168" s="98">
        <f>'[4]Exhibit 2 - 2023'!T168</f>
        <v>24395802</v>
      </c>
      <c r="U168" s="98">
        <f>'[4]Exhibit 2 - 2023'!U168</f>
        <v>13747058</v>
      </c>
      <c r="V168" s="98">
        <f>'[4]Exhibit 2 - 2023'!V168</f>
        <v>21135451</v>
      </c>
      <c r="W168" s="98">
        <f>'[4]Exhibit 2 - 2023'!W168</f>
        <v>-93363</v>
      </c>
      <c r="X168" s="98">
        <f>'[4]Exhibit 2 - 2023'!X168</f>
        <v>0</v>
      </c>
      <c r="Y168" s="98">
        <f>'[4]Exhibit 2 - 2023'!Y168</f>
        <v>-9472</v>
      </c>
      <c r="Z168" s="98">
        <f>'[4]Exhibit 2 - 2023'!Z168</f>
        <v>1048069</v>
      </c>
      <c r="AA168" s="98">
        <f>'[4]Exhibit 2 - 2023'!AA168</f>
        <v>2542824</v>
      </c>
      <c r="AB168" s="98">
        <f>'[4]Exhibit 2 - 2023'!AB168</f>
        <v>3590893</v>
      </c>
    </row>
    <row r="169" spans="1:28" s="8" customFormat="1" ht="15" customHeight="1" x14ac:dyDescent="0.3">
      <c r="A169" s="96" t="str">
        <f>'[4]Exhibit 2 - 2023'!A169</f>
        <v xml:space="preserve"> 08B-420</v>
      </c>
      <c r="B169" s="97" t="str">
        <f>'[4]Exhibit 2 - 2023'!B169</f>
        <v>DPS - OFFICE OF MOTOR VEHICLES</v>
      </c>
      <c r="C169" s="98">
        <f>'[4]Exhibit 2 - 2023'!C169</f>
        <v>21408961</v>
      </c>
      <c r="D169" s="98">
        <f>'[4]Exhibit 2 - 2023'!D169</f>
        <v>8846410</v>
      </c>
      <c r="E169" s="93">
        <f>'[4]Exhibit 2 - 2023'!E169</f>
        <v>0.41321059999999998</v>
      </c>
      <c r="F169" s="98">
        <f>'[4]Exhibit 2 - 2023'!F169</f>
        <v>63173186</v>
      </c>
      <c r="G169" s="94">
        <f>'[4]Exhibit 2 - 2023'!G169</f>
        <v>9.4380000000000002E-3</v>
      </c>
      <c r="H169" s="94">
        <f>'[4]Exhibit 2 - 2023'!H169</f>
        <v>9.5913999999999999E-3</v>
      </c>
      <c r="I169" s="94">
        <f>'[4]Exhibit 2 - 2023'!I169</f>
        <v>-1.5349999999999999E-4</v>
      </c>
      <c r="J169" s="98">
        <f>'[4]Exhibit 2 - 2023'!J169</f>
        <v>9510537</v>
      </c>
      <c r="K169" s="98">
        <f>'[4]Exhibit 2 - 2023'!K169</f>
        <v>1367513</v>
      </c>
      <c r="L169" s="98">
        <f>'[4]Exhibit 2 - 2023'!L169</f>
        <v>0</v>
      </c>
      <c r="M169" s="98">
        <f>'[4]Exhibit 2 - 2023'!M169</f>
        <v>361148</v>
      </c>
      <c r="N169" s="98">
        <f>'[4]Exhibit 2 - 2023'!N169</f>
        <v>0</v>
      </c>
      <c r="O169" s="98">
        <f>'[4]Exhibit 2 - 2023'!O169</f>
        <v>0</v>
      </c>
      <c r="P169" s="98">
        <f>'[4]Exhibit 2 - 2023'!P169</f>
        <v>1726782</v>
      </c>
      <c r="Q169" s="98">
        <f>'[4]Exhibit 2 - 2023'!Q169</f>
        <v>-2281403</v>
      </c>
      <c r="R169" s="98">
        <f>'[4]Exhibit 2 - 2023'!R169</f>
        <v>3111472</v>
      </c>
      <c r="S169" s="98">
        <f>'[4]Exhibit 2 - 2023'!S169</f>
        <v>-828190</v>
      </c>
      <c r="T169" s="98">
        <f>'[4]Exhibit 2 - 2023'!T169</f>
        <v>82720073</v>
      </c>
      <c r="U169" s="98">
        <f>'[4]Exhibit 2 - 2023'!U169</f>
        <v>46612842</v>
      </c>
      <c r="V169" s="98">
        <f>'[4]Exhibit 2 - 2023'!V169</f>
        <v>72508810</v>
      </c>
      <c r="W169" s="98">
        <f>'[4]Exhibit 2 - 2023'!W169</f>
        <v>-1160345</v>
      </c>
      <c r="X169" s="98">
        <f>'[4]Exhibit 2 - 2023'!X169</f>
        <v>0</v>
      </c>
      <c r="Y169" s="98">
        <f>'[4]Exhibit 2 - 2023'!Y169</f>
        <v>-117723</v>
      </c>
      <c r="Z169" s="98">
        <f>'[4]Exhibit 2 - 2023'!Z169</f>
        <v>3553811</v>
      </c>
      <c r="AA169" s="98">
        <f>'[4]Exhibit 2 - 2023'!AA169</f>
        <v>8622010</v>
      </c>
      <c r="AB169" s="98">
        <f>'[4]Exhibit 2 - 2023'!AB169</f>
        <v>12175821</v>
      </c>
    </row>
    <row r="170" spans="1:28" s="8" customFormat="1" ht="15" customHeight="1" x14ac:dyDescent="0.3">
      <c r="A170" s="96" t="str">
        <f>'[4]Exhibit 2 - 2023'!A170</f>
        <v xml:space="preserve"> 08B-422</v>
      </c>
      <c r="B170" s="97" t="str">
        <f>'[4]Exhibit 2 - 2023'!B170</f>
        <v>DPS - OFFICE OF STATE FIRE MARSHALL</v>
      </c>
      <c r="C170" s="98">
        <f>'[4]Exhibit 2 - 2023'!C170</f>
        <v>10756814</v>
      </c>
      <c r="D170" s="98">
        <f>'[4]Exhibit 2 - 2023'!D170</f>
        <v>4669670</v>
      </c>
      <c r="E170" s="93">
        <f>'[4]Exhibit 2 - 2023'!E170</f>
        <v>0.43411270000000002</v>
      </c>
      <c r="F170" s="98">
        <f>'[4]Exhibit 2 - 2023'!F170</f>
        <v>33346623</v>
      </c>
      <c r="G170" s="94">
        <f>'[4]Exhibit 2 - 2023'!G170</f>
        <v>4.9819E-3</v>
      </c>
      <c r="H170" s="94">
        <f>'[4]Exhibit 2 - 2023'!H170</f>
        <v>5.0229999999999997E-3</v>
      </c>
      <c r="I170" s="94">
        <f>'[4]Exhibit 2 - 2023'!I170</f>
        <v>-4.1E-5</v>
      </c>
      <c r="J170" s="98">
        <f>'[4]Exhibit 2 - 2023'!J170</f>
        <v>5020236</v>
      </c>
      <c r="K170" s="98">
        <f>'[4]Exhibit 2 - 2023'!K170</f>
        <v>721856</v>
      </c>
      <c r="L170" s="98">
        <f>'[4]Exhibit 2 - 2023'!L170</f>
        <v>0</v>
      </c>
      <c r="M170" s="98">
        <f>'[4]Exhibit 2 - 2023'!M170</f>
        <v>190636</v>
      </c>
      <c r="N170" s="98">
        <f>'[4]Exhibit 2 - 2023'!N170</f>
        <v>0</v>
      </c>
      <c r="O170" s="98">
        <f>'[4]Exhibit 2 - 2023'!O170</f>
        <v>0</v>
      </c>
      <c r="P170" s="98">
        <f>'[4]Exhibit 2 - 2023'!P170</f>
        <v>911500</v>
      </c>
      <c r="Q170" s="98">
        <f>'[4]Exhibit 2 - 2023'!Q170</f>
        <v>-1204262</v>
      </c>
      <c r="R170" s="98">
        <f>'[4]Exhibit 2 - 2023'!R170</f>
        <v>1642423</v>
      </c>
      <c r="S170" s="98">
        <f>'[4]Exhibit 2 - 2023'!S170</f>
        <v>-437169</v>
      </c>
      <c r="T170" s="98">
        <f>'[4]Exhibit 2 - 2023'!T170</f>
        <v>43664650</v>
      </c>
      <c r="U170" s="98">
        <f>'[4]Exhibit 2 - 2023'!U170</f>
        <v>24605073</v>
      </c>
      <c r="V170" s="98">
        <f>'[4]Exhibit 2 - 2023'!V170</f>
        <v>37972281</v>
      </c>
      <c r="W170" s="98">
        <f>'[4]Exhibit 2 - 2023'!W170</f>
        <v>-310252</v>
      </c>
      <c r="X170" s="98">
        <f>'[4]Exhibit 2 - 2023'!X170</f>
        <v>0</v>
      </c>
      <c r="Y170" s="98">
        <f>'[4]Exhibit 2 - 2023'!Y170</f>
        <v>-31477</v>
      </c>
      <c r="Z170" s="98">
        <f>'[4]Exhibit 2 - 2023'!Z170</f>
        <v>1875899</v>
      </c>
      <c r="AA170" s="98">
        <f>'[4]Exhibit 2 - 2023'!AA170</f>
        <v>4551235</v>
      </c>
      <c r="AB170" s="98">
        <f>'[4]Exhibit 2 - 2023'!AB170</f>
        <v>6427134</v>
      </c>
    </row>
    <row r="171" spans="1:28" s="8" customFormat="1" ht="15" customHeight="1" x14ac:dyDescent="0.3">
      <c r="A171" s="96" t="str">
        <f>'[4]Exhibit 2 - 2023'!A171</f>
        <v xml:space="preserve"> 08B-419</v>
      </c>
      <c r="B171" s="97" t="str">
        <f>'[4]Exhibit 2 - 2023'!B171</f>
        <v>DPS - OFFICE OF STATE POLICE</v>
      </c>
      <c r="C171" s="98">
        <f>'[4]Exhibit 2 - 2023'!C171</f>
        <v>35325109</v>
      </c>
      <c r="D171" s="98">
        <f>'[4]Exhibit 2 - 2023'!D171</f>
        <v>14997227</v>
      </c>
      <c r="E171" s="93">
        <f>'[4]Exhibit 2 - 2023'!E171</f>
        <v>0.4245486</v>
      </c>
      <c r="F171" s="98">
        <f>'[4]Exhibit 2 - 2023'!F171</f>
        <v>107096788</v>
      </c>
      <c r="G171" s="94">
        <f>'[4]Exhibit 2 - 2023'!G171</f>
        <v>1.60001E-2</v>
      </c>
      <c r="H171" s="94">
        <f>'[4]Exhibit 2 - 2023'!H171</f>
        <v>1.67057E-2</v>
      </c>
      <c r="I171" s="94">
        <f>'[4]Exhibit 2 - 2023'!I171</f>
        <v>-7.0569999999999997E-4</v>
      </c>
      <c r="J171" s="98">
        <f>'[4]Exhibit 2 - 2023'!J171</f>
        <v>16123107</v>
      </c>
      <c r="K171" s="98">
        <f>'[4]Exhibit 2 - 2023'!K171</f>
        <v>2318330</v>
      </c>
      <c r="L171" s="98">
        <f>'[4]Exhibit 2 - 2023'!L171</f>
        <v>0</v>
      </c>
      <c r="M171" s="98">
        <f>'[4]Exhibit 2 - 2023'!M171</f>
        <v>612250</v>
      </c>
      <c r="N171" s="98">
        <f>'[4]Exhibit 2 - 2023'!N171</f>
        <v>0</v>
      </c>
      <c r="O171" s="98">
        <f>'[4]Exhibit 2 - 2023'!O171</f>
        <v>0</v>
      </c>
      <c r="P171" s="98">
        <f>'[4]Exhibit 2 - 2023'!P171</f>
        <v>2927394</v>
      </c>
      <c r="Q171" s="98">
        <f>'[4]Exhibit 2 - 2023'!Q171</f>
        <v>-3867637</v>
      </c>
      <c r="R171" s="98">
        <f>'[4]Exhibit 2 - 2023'!R171</f>
        <v>5274844</v>
      </c>
      <c r="S171" s="98">
        <f>'[4]Exhibit 2 - 2023'!S171</f>
        <v>-1404021</v>
      </c>
      <c r="T171" s="98">
        <f>'[4]Exhibit 2 - 2023'!T171</f>
        <v>140234406</v>
      </c>
      <c r="U171" s="98">
        <f>'[4]Exhibit 2 - 2023'!U171</f>
        <v>79022224</v>
      </c>
      <c r="V171" s="98">
        <f>'[4]Exhibit 2 - 2023'!V171</f>
        <v>126290930</v>
      </c>
      <c r="W171" s="98">
        <f>'[4]Exhibit 2 - 2023'!W171</f>
        <v>-5334683</v>
      </c>
      <c r="X171" s="98">
        <f>'[4]Exhibit 2 - 2023'!X171</f>
        <v>0</v>
      </c>
      <c r="Y171" s="98">
        <f>'[4]Exhibit 2 - 2023'!Y171</f>
        <v>-541230</v>
      </c>
      <c r="Z171" s="98">
        <f>'[4]Exhibit 2 - 2023'!Z171</f>
        <v>6024722</v>
      </c>
      <c r="AA171" s="98">
        <f>'[4]Exhibit 2 - 2023'!AA171</f>
        <v>14616810</v>
      </c>
      <c r="AB171" s="98">
        <f>'[4]Exhibit 2 - 2023'!AB171</f>
        <v>20641532</v>
      </c>
    </row>
    <row r="172" spans="1:28" s="8" customFormat="1" ht="15" customHeight="1" x14ac:dyDescent="0.3">
      <c r="A172" s="96" t="str">
        <f>'[4]Exhibit 2 - 2023'!A172</f>
        <v xml:space="preserve"> 17-565</v>
      </c>
      <c r="B172" s="97" t="str">
        <f>'[4]Exhibit 2 - 2023'!B172</f>
        <v>DSCS - BOARD OF TAX APPEALS</v>
      </c>
      <c r="C172" s="98">
        <f>'[4]Exhibit 2 - 2023'!C172</f>
        <v>401810</v>
      </c>
      <c r="D172" s="98">
        <f>'[4]Exhibit 2 - 2023'!D172</f>
        <v>165948</v>
      </c>
      <c r="E172" s="93">
        <f>'[4]Exhibit 2 - 2023'!E172</f>
        <v>0.41299999999999998</v>
      </c>
      <c r="F172" s="98">
        <f>'[4]Exhibit 2 - 2023'!F172</f>
        <v>1185022</v>
      </c>
      <c r="G172" s="94">
        <f>'[4]Exhibit 2 - 2023'!G172</f>
        <v>1.7699999999999999E-4</v>
      </c>
      <c r="H172" s="94">
        <f>'[4]Exhibit 2 - 2023'!H172</f>
        <v>2.063E-4</v>
      </c>
      <c r="I172" s="94">
        <f>'[4]Exhibit 2 - 2023'!I172</f>
        <v>-2.9300000000000001E-5</v>
      </c>
      <c r="J172" s="98">
        <f>'[4]Exhibit 2 - 2023'!J172</f>
        <v>178402</v>
      </c>
      <c r="K172" s="98">
        <f>'[4]Exhibit 2 - 2023'!K172</f>
        <v>25652</v>
      </c>
      <c r="L172" s="98">
        <f>'[4]Exhibit 2 - 2023'!L172</f>
        <v>0</v>
      </c>
      <c r="M172" s="98">
        <f>'[4]Exhibit 2 - 2023'!M172</f>
        <v>6775</v>
      </c>
      <c r="N172" s="98">
        <f>'[4]Exhibit 2 - 2023'!N172</f>
        <v>0</v>
      </c>
      <c r="O172" s="98">
        <f>'[4]Exhibit 2 - 2023'!O172</f>
        <v>0</v>
      </c>
      <c r="P172" s="98">
        <f>'[4]Exhibit 2 - 2023'!P172</f>
        <v>32392</v>
      </c>
      <c r="Q172" s="98">
        <f>'[4]Exhibit 2 - 2023'!Q172</f>
        <v>-42795</v>
      </c>
      <c r="R172" s="98">
        <f>'[4]Exhibit 2 - 2023'!R172</f>
        <v>58366</v>
      </c>
      <c r="S172" s="98">
        <f>'[4]Exhibit 2 - 2023'!S172</f>
        <v>-15535</v>
      </c>
      <c r="T172" s="98">
        <f>'[4]Exhibit 2 - 2023'!T172</f>
        <v>1551689</v>
      </c>
      <c r="U172" s="98">
        <f>'[4]Exhibit 2 - 2023'!U172</f>
        <v>874378</v>
      </c>
      <c r="V172" s="98">
        <f>'[4]Exhibit 2 - 2023'!V172</f>
        <v>1559877</v>
      </c>
      <c r="W172" s="98">
        <f>'[4]Exhibit 2 - 2023'!W172</f>
        <v>-221500</v>
      </c>
      <c r="X172" s="98">
        <f>'[4]Exhibit 2 - 2023'!X172</f>
        <v>0</v>
      </c>
      <c r="Y172" s="98">
        <f>'[4]Exhibit 2 - 2023'!Y172</f>
        <v>-22472</v>
      </c>
      <c r="Z172" s="98">
        <f>'[4]Exhibit 2 - 2023'!Z172</f>
        <v>66648</v>
      </c>
      <c r="AA172" s="98">
        <f>'[4]Exhibit 2 - 2023'!AA172</f>
        <v>161750</v>
      </c>
      <c r="AB172" s="98">
        <f>'[4]Exhibit 2 - 2023'!AB172</f>
        <v>228398</v>
      </c>
    </row>
    <row r="173" spans="1:28" s="8" customFormat="1" ht="15" customHeight="1" x14ac:dyDescent="0.3">
      <c r="A173" s="96">
        <f>'[4]Exhibit 2 - 2023'!A173</f>
        <v>604</v>
      </c>
      <c r="B173" s="97" t="str">
        <f>'[4]Exhibit 2 - 2023'!B173</f>
        <v>DSCS - DIV OF ADMINISTRATIVE LAW</v>
      </c>
      <c r="C173" s="98">
        <f>'[4]Exhibit 2 - 2023'!C173</f>
        <v>4256942</v>
      </c>
      <c r="D173" s="98">
        <f>'[4]Exhibit 2 - 2023'!D173</f>
        <v>1758117</v>
      </c>
      <c r="E173" s="93">
        <f>'[4]Exhibit 2 - 2023'!E173</f>
        <v>0.41299999999999998</v>
      </c>
      <c r="F173" s="98">
        <f>'[4]Exhibit 2 - 2023'!F173</f>
        <v>12554917</v>
      </c>
      <c r="G173" s="94">
        <f>'[4]Exhibit 2 - 2023'!G173</f>
        <v>1.8756999999999999E-3</v>
      </c>
      <c r="H173" s="94">
        <f>'[4]Exhibit 2 - 2023'!H173</f>
        <v>1.8358999999999999E-3</v>
      </c>
      <c r="I173" s="94">
        <f>'[4]Exhibit 2 - 2023'!I173</f>
        <v>3.9799999999999998E-5</v>
      </c>
      <c r="J173" s="98">
        <f>'[4]Exhibit 2 - 2023'!J173</f>
        <v>1890106</v>
      </c>
      <c r="K173" s="98">
        <f>'[4]Exhibit 2 - 2023'!K173</f>
        <v>271777</v>
      </c>
      <c r="L173" s="98">
        <f>'[4]Exhibit 2 - 2023'!L173</f>
        <v>0</v>
      </c>
      <c r="M173" s="98">
        <f>'[4]Exhibit 2 - 2023'!M173</f>
        <v>71774</v>
      </c>
      <c r="N173" s="98">
        <f>'[4]Exhibit 2 - 2023'!N173</f>
        <v>0</v>
      </c>
      <c r="O173" s="98">
        <f>'[4]Exhibit 2 - 2023'!O173</f>
        <v>0</v>
      </c>
      <c r="P173" s="98">
        <f>'[4]Exhibit 2 - 2023'!P173</f>
        <v>343177</v>
      </c>
      <c r="Q173" s="98">
        <f>'[4]Exhibit 2 - 2023'!Q173</f>
        <v>-453402</v>
      </c>
      <c r="R173" s="98">
        <f>'[4]Exhibit 2 - 2023'!R173</f>
        <v>618368</v>
      </c>
      <c r="S173" s="98">
        <f>'[4]Exhibit 2 - 2023'!S173</f>
        <v>-164593</v>
      </c>
      <c r="T173" s="98">
        <f>'[4]Exhibit 2 - 2023'!T173</f>
        <v>16439628</v>
      </c>
      <c r="U173" s="98">
        <f>'[4]Exhibit 2 - 2023'!U173</f>
        <v>9263746</v>
      </c>
      <c r="V173" s="98">
        <f>'[4]Exhibit 2 - 2023'!V173</f>
        <v>13878854</v>
      </c>
      <c r="W173" s="98">
        <f>'[4]Exhibit 2 - 2023'!W173</f>
        <v>300802</v>
      </c>
      <c r="X173" s="98">
        <f>'[4]Exhibit 2 - 2023'!X173</f>
        <v>0</v>
      </c>
      <c r="Y173" s="98">
        <f>'[4]Exhibit 2 - 2023'!Y173</f>
        <v>30518</v>
      </c>
      <c r="Z173" s="98">
        <f>'[4]Exhibit 2 - 2023'!Z173</f>
        <v>706281</v>
      </c>
      <c r="AA173" s="98">
        <f>'[4]Exhibit 2 - 2023'!AA173</f>
        <v>1713518</v>
      </c>
      <c r="AB173" s="98">
        <f>'[4]Exhibit 2 - 2023'!AB173</f>
        <v>2419799</v>
      </c>
    </row>
    <row r="174" spans="1:28" s="8" customFormat="1" ht="15" customHeight="1" x14ac:dyDescent="0.3">
      <c r="A174" s="96" t="str">
        <f>'[4]Exhibit 2 - 2023'!A174</f>
        <v xml:space="preserve"> 17-562</v>
      </c>
      <c r="B174" s="97" t="str">
        <f>'[4]Exhibit 2 - 2023'!B174</f>
        <v>DSCS - ETHICS ADMINISTRATION</v>
      </c>
      <c r="C174" s="98">
        <f>'[4]Exhibit 2 - 2023'!C174</f>
        <v>2557641</v>
      </c>
      <c r="D174" s="98">
        <f>'[4]Exhibit 2 - 2023'!D174</f>
        <v>1056306</v>
      </c>
      <c r="E174" s="93">
        <f>'[4]Exhibit 2 - 2023'!E174</f>
        <v>0.41299999999999998</v>
      </c>
      <c r="F174" s="98">
        <f>'[4]Exhibit 2 - 2023'!F174</f>
        <v>7543205</v>
      </c>
      <c r="G174" s="94">
        <f>'[4]Exhibit 2 - 2023'!G174</f>
        <v>1.1268999999999999E-3</v>
      </c>
      <c r="H174" s="94">
        <f>'[4]Exhibit 2 - 2023'!H174</f>
        <v>1.1225E-3</v>
      </c>
      <c r="I174" s="94">
        <f>'[4]Exhibit 2 - 2023'!I174</f>
        <v>4.4000000000000002E-6</v>
      </c>
      <c r="J174" s="98">
        <f>'[4]Exhibit 2 - 2023'!J174</f>
        <v>1135607</v>
      </c>
      <c r="K174" s="98">
        <f>'[4]Exhibit 2 - 2023'!K174</f>
        <v>163288</v>
      </c>
      <c r="L174" s="98">
        <f>'[4]Exhibit 2 - 2023'!L174</f>
        <v>0</v>
      </c>
      <c r="M174" s="98">
        <f>'[4]Exhibit 2 - 2023'!M174</f>
        <v>43123</v>
      </c>
      <c r="N174" s="98">
        <f>'[4]Exhibit 2 - 2023'!N174</f>
        <v>0</v>
      </c>
      <c r="O174" s="98">
        <f>'[4]Exhibit 2 - 2023'!O174</f>
        <v>0</v>
      </c>
      <c r="P174" s="98">
        <f>'[4]Exhibit 2 - 2023'!P174</f>
        <v>206187</v>
      </c>
      <c r="Q174" s="98">
        <f>'[4]Exhibit 2 - 2023'!Q174</f>
        <v>-272411</v>
      </c>
      <c r="R174" s="98">
        <f>'[4]Exhibit 2 - 2023'!R174</f>
        <v>371526</v>
      </c>
      <c r="S174" s="98">
        <f>'[4]Exhibit 2 - 2023'!S174</f>
        <v>-98890</v>
      </c>
      <c r="T174" s="98">
        <f>'[4]Exhibit 2 - 2023'!T174</f>
        <v>9877204</v>
      </c>
      <c r="U174" s="98">
        <f>'[4]Exhibit 2 - 2023'!U174</f>
        <v>5565814</v>
      </c>
      <c r="V174" s="98">
        <f>'[4]Exhibit 2 - 2023'!V174</f>
        <v>8485961</v>
      </c>
      <c r="W174" s="98">
        <f>'[4]Exhibit 2 - 2023'!W174</f>
        <v>33414</v>
      </c>
      <c r="X174" s="98">
        <f>'[4]Exhibit 2 - 2023'!X174</f>
        <v>0</v>
      </c>
      <c r="Y174" s="98">
        <f>'[4]Exhibit 2 - 2023'!Y174</f>
        <v>3390</v>
      </c>
      <c r="Z174" s="98">
        <f>'[4]Exhibit 2 - 2023'!Z174</f>
        <v>424326</v>
      </c>
      <c r="AA174" s="98">
        <f>'[4]Exhibit 2 - 2023'!AA174</f>
        <v>1029530</v>
      </c>
      <c r="AB174" s="98">
        <f>'[4]Exhibit 2 - 2023'!AB174</f>
        <v>1453856</v>
      </c>
    </row>
    <row r="175" spans="1:28" s="8" customFormat="1" ht="15" customHeight="1" x14ac:dyDescent="0.3">
      <c r="A175" s="96" t="str">
        <f>'[4]Exhibit 2 - 2023'!A175</f>
        <v xml:space="preserve"> 17-560</v>
      </c>
      <c r="B175" s="97" t="str">
        <f>'[4]Exhibit 2 - 2023'!B175</f>
        <v>DSCS - STATE CIVIL SERVICE</v>
      </c>
      <c r="C175" s="98">
        <f>'[4]Exhibit 2 - 2023'!C175</f>
        <v>7235229</v>
      </c>
      <c r="D175" s="98">
        <f>'[4]Exhibit 2 - 2023'!D175</f>
        <v>2988150</v>
      </c>
      <c r="E175" s="93">
        <f>'[4]Exhibit 2 - 2023'!E175</f>
        <v>0.41299999999999998</v>
      </c>
      <c r="F175" s="98">
        <f>'[4]Exhibit 2 - 2023'!F175</f>
        <v>21338701</v>
      </c>
      <c r="G175" s="94">
        <f>'[4]Exhibit 2 - 2023'!G175</f>
        <v>3.1879999999999999E-3</v>
      </c>
      <c r="H175" s="94">
        <f>'[4]Exhibit 2 - 2023'!H175</f>
        <v>3.2196999999999998E-3</v>
      </c>
      <c r="I175" s="94">
        <f>'[4]Exhibit 2 - 2023'!I175</f>
        <v>-3.18E-5</v>
      </c>
      <c r="J175" s="98">
        <f>'[4]Exhibit 2 - 2023'!J175</f>
        <v>3212479</v>
      </c>
      <c r="K175" s="98">
        <f>'[4]Exhibit 2 - 2023'!K175</f>
        <v>461920</v>
      </c>
      <c r="L175" s="98">
        <f>'[4]Exhibit 2 - 2023'!L175</f>
        <v>0</v>
      </c>
      <c r="M175" s="98">
        <f>'[4]Exhibit 2 - 2023'!M175</f>
        <v>121989</v>
      </c>
      <c r="N175" s="98">
        <f>'[4]Exhibit 2 - 2023'!N175</f>
        <v>0</v>
      </c>
      <c r="O175" s="98">
        <f>'[4]Exhibit 2 - 2023'!O175</f>
        <v>0</v>
      </c>
      <c r="P175" s="98">
        <f>'[4]Exhibit 2 - 2023'!P175</f>
        <v>583274</v>
      </c>
      <c r="Q175" s="98">
        <f>'[4]Exhibit 2 - 2023'!Q175</f>
        <v>-770615</v>
      </c>
      <c r="R175" s="98">
        <f>'[4]Exhibit 2 - 2023'!R175</f>
        <v>1050996</v>
      </c>
      <c r="S175" s="98">
        <f>'[4]Exhibit 2 - 2023'!S175</f>
        <v>-279747</v>
      </c>
      <c r="T175" s="98">
        <f>'[4]Exhibit 2 - 2023'!T175</f>
        <v>27941267</v>
      </c>
      <c r="U175" s="98">
        <f>'[4]Exhibit 2 - 2023'!U175</f>
        <v>15744931</v>
      </c>
      <c r="V175" s="98">
        <f>'[4]Exhibit 2 - 2023'!V175</f>
        <v>24340403</v>
      </c>
      <c r="W175" s="98">
        <f>'[4]Exhibit 2 - 2023'!W175</f>
        <v>-240249</v>
      </c>
      <c r="X175" s="98">
        <f>'[4]Exhibit 2 - 2023'!X175</f>
        <v>0</v>
      </c>
      <c r="Y175" s="98">
        <f>'[4]Exhibit 2 - 2023'!Y175</f>
        <v>-24374</v>
      </c>
      <c r="Z175" s="98">
        <f>'[4]Exhibit 2 - 2023'!Z175</f>
        <v>1200418</v>
      </c>
      <c r="AA175" s="98">
        <f>'[4]Exhibit 2 - 2023'!AA175</f>
        <v>2912343</v>
      </c>
      <c r="AB175" s="98">
        <f>'[4]Exhibit 2 - 2023'!AB175</f>
        <v>4112761</v>
      </c>
    </row>
    <row r="176" spans="1:28" s="8" customFormat="1" ht="15" customHeight="1" x14ac:dyDescent="0.3">
      <c r="A176" s="96" t="str">
        <f>'[4]Exhibit 2 - 2023'!A176</f>
        <v xml:space="preserve"> 03-130</v>
      </c>
      <c r="B176" s="97" t="str">
        <f>'[4]Exhibit 2 - 2023'!B176</f>
        <v>DVA - DEPARTMENT OF VETERANS AFFAIRS</v>
      </c>
      <c r="C176" s="98">
        <f>'[4]Exhibit 2 - 2023'!C176</f>
        <v>5804005</v>
      </c>
      <c r="D176" s="98">
        <f>'[4]Exhibit 2 - 2023'!D176</f>
        <v>2397054</v>
      </c>
      <c r="E176" s="93">
        <f>'[4]Exhibit 2 - 2023'!E176</f>
        <v>0.41299999999999998</v>
      </c>
      <c r="F176" s="98">
        <f>'[4]Exhibit 2 - 2023'!F176</f>
        <v>17117628</v>
      </c>
      <c r="G176" s="94">
        <f>'[4]Exhibit 2 - 2023'!G176</f>
        <v>2.5573000000000002E-3</v>
      </c>
      <c r="H176" s="94">
        <f>'[4]Exhibit 2 - 2023'!H176</f>
        <v>2.2742000000000001E-3</v>
      </c>
      <c r="I176" s="94">
        <f>'[4]Exhibit 2 - 2023'!I176</f>
        <v>2.831E-4</v>
      </c>
      <c r="J176" s="98">
        <f>'[4]Exhibit 2 - 2023'!J176</f>
        <v>2577009</v>
      </c>
      <c r="K176" s="98">
        <f>'[4]Exhibit 2 - 2023'!K176</f>
        <v>370546</v>
      </c>
      <c r="L176" s="98">
        <f>'[4]Exhibit 2 - 2023'!L176</f>
        <v>0</v>
      </c>
      <c r="M176" s="98">
        <f>'[4]Exhibit 2 - 2023'!M176</f>
        <v>97858</v>
      </c>
      <c r="N176" s="98">
        <f>'[4]Exhibit 2 - 2023'!N176</f>
        <v>0</v>
      </c>
      <c r="O176" s="98">
        <f>'[4]Exhibit 2 - 2023'!O176</f>
        <v>0</v>
      </c>
      <c r="P176" s="98">
        <f>'[4]Exhibit 2 - 2023'!P176</f>
        <v>467895</v>
      </c>
      <c r="Q176" s="98">
        <f>'[4]Exhibit 2 - 2023'!Q176</f>
        <v>-618177</v>
      </c>
      <c r="R176" s="98">
        <f>'[4]Exhibit 2 - 2023'!R176</f>
        <v>843095</v>
      </c>
      <c r="S176" s="98">
        <f>'[4]Exhibit 2 - 2023'!S176</f>
        <v>-224409</v>
      </c>
      <c r="T176" s="98">
        <f>'[4]Exhibit 2 - 2023'!T176</f>
        <v>22414121</v>
      </c>
      <c r="U176" s="98">
        <f>'[4]Exhibit 2 - 2023'!U176</f>
        <v>12630379</v>
      </c>
      <c r="V176" s="98">
        <f>'[4]Exhibit 2 - 2023'!V176</f>
        <v>17192667</v>
      </c>
      <c r="W176" s="98">
        <f>'[4]Exhibit 2 - 2023'!W176</f>
        <v>2140163</v>
      </c>
      <c r="X176" s="98">
        <f>'[4]Exhibit 2 - 2023'!X176</f>
        <v>0</v>
      </c>
      <c r="Y176" s="98">
        <f>'[4]Exhibit 2 - 2023'!Y176</f>
        <v>217130</v>
      </c>
      <c r="Z176" s="98">
        <f>'[4]Exhibit 2 - 2023'!Z176</f>
        <v>962933</v>
      </c>
      <c r="AA176" s="98">
        <f>'[4]Exhibit 2 - 2023'!AA176</f>
        <v>2336270</v>
      </c>
      <c r="AB176" s="98">
        <f>'[4]Exhibit 2 - 2023'!AB176</f>
        <v>3299203</v>
      </c>
    </row>
    <row r="177" spans="1:28" s="8" customFormat="1" ht="15" customHeight="1" x14ac:dyDescent="0.3">
      <c r="A177" s="96" t="str">
        <f>'[4]Exhibit 2 - 2023'!A177</f>
        <v xml:space="preserve"> 03-131</v>
      </c>
      <c r="B177" s="97" t="str">
        <f>'[4]Exhibit 2 - 2023'!B177</f>
        <v>DVA - LOUISIANA  VETERANS HOME</v>
      </c>
      <c r="C177" s="98">
        <f>'[4]Exhibit 2 - 2023'!C177</f>
        <v>3853990</v>
      </c>
      <c r="D177" s="98">
        <f>'[4]Exhibit 2 - 2023'!D177</f>
        <v>1591698</v>
      </c>
      <c r="E177" s="93">
        <f>'[4]Exhibit 2 - 2023'!E177</f>
        <v>0.41299999999999998</v>
      </c>
      <c r="F177" s="98">
        <f>'[4]Exhibit 2 - 2023'!F177</f>
        <v>11366481</v>
      </c>
      <c r="G177" s="94">
        <f>'[4]Exhibit 2 - 2023'!G177</f>
        <v>1.6980999999999999E-3</v>
      </c>
      <c r="H177" s="94">
        <f>'[4]Exhibit 2 - 2023'!H177</f>
        <v>1.7260000000000001E-3</v>
      </c>
      <c r="I177" s="94">
        <f>'[4]Exhibit 2 - 2023'!I177</f>
        <v>-2.7900000000000001E-5</v>
      </c>
      <c r="J177" s="98">
        <f>'[4]Exhibit 2 - 2023'!J177</f>
        <v>1711190</v>
      </c>
      <c r="K177" s="98">
        <f>'[4]Exhibit 2 - 2023'!K177</f>
        <v>246051</v>
      </c>
      <c r="L177" s="98">
        <f>'[4]Exhibit 2 - 2023'!L177</f>
        <v>0</v>
      </c>
      <c r="M177" s="98">
        <f>'[4]Exhibit 2 - 2023'!M177</f>
        <v>64980</v>
      </c>
      <c r="N177" s="98">
        <f>'[4]Exhibit 2 - 2023'!N177</f>
        <v>0</v>
      </c>
      <c r="O177" s="98">
        <f>'[4]Exhibit 2 - 2023'!O177</f>
        <v>0</v>
      </c>
      <c r="P177" s="98">
        <f>'[4]Exhibit 2 - 2023'!P177</f>
        <v>310692</v>
      </c>
      <c r="Q177" s="98">
        <f>'[4]Exhibit 2 - 2023'!Q177</f>
        <v>-410483</v>
      </c>
      <c r="R177" s="98">
        <f>'[4]Exhibit 2 - 2023'!R177</f>
        <v>559834</v>
      </c>
      <c r="S177" s="98">
        <f>'[4]Exhibit 2 - 2023'!S177</f>
        <v>-149013</v>
      </c>
      <c r="T177" s="98">
        <f>'[4]Exhibit 2 - 2023'!T177</f>
        <v>14883469</v>
      </c>
      <c r="U177" s="98">
        <f>'[4]Exhibit 2 - 2023'!U177</f>
        <v>8386849</v>
      </c>
      <c r="V177" s="98">
        <f>'[4]Exhibit 2 - 2023'!V177</f>
        <v>13048417</v>
      </c>
      <c r="W177" s="98">
        <f>'[4]Exhibit 2 - 2023'!W177</f>
        <v>-210992</v>
      </c>
      <c r="X177" s="98">
        <f>'[4]Exhibit 2 - 2023'!X177</f>
        <v>0</v>
      </c>
      <c r="Y177" s="98">
        <f>'[4]Exhibit 2 - 2023'!Y177</f>
        <v>-21406</v>
      </c>
      <c r="Z177" s="98">
        <f>'[4]Exhibit 2 - 2023'!Z177</f>
        <v>639407</v>
      </c>
      <c r="AA177" s="98">
        <f>'[4]Exhibit 2 - 2023'!AA177</f>
        <v>1551336</v>
      </c>
      <c r="AB177" s="98">
        <f>'[4]Exhibit 2 - 2023'!AB177</f>
        <v>2190743</v>
      </c>
    </row>
    <row r="178" spans="1:28" s="8" customFormat="1" ht="15" customHeight="1" x14ac:dyDescent="0.3">
      <c r="A178" s="96" t="str">
        <f>'[4]Exhibit 2 - 2023'!A178</f>
        <v xml:space="preserve"> 03-132</v>
      </c>
      <c r="B178" s="97" t="str">
        <f>'[4]Exhibit 2 - 2023'!B178</f>
        <v>DVA - NORTHEAST LA  VETERANS HOME</v>
      </c>
      <c r="C178" s="98">
        <f>'[4]Exhibit 2 - 2023'!C178</f>
        <v>4596214</v>
      </c>
      <c r="D178" s="98">
        <f>'[4]Exhibit 2 - 2023'!D178</f>
        <v>1898237</v>
      </c>
      <c r="E178" s="93">
        <f>'[4]Exhibit 2 - 2023'!E178</f>
        <v>0.41299999999999998</v>
      </c>
      <c r="F178" s="98">
        <f>'[4]Exhibit 2 - 2023'!F178</f>
        <v>13555533</v>
      </c>
      <c r="G178" s="94">
        <f>'[4]Exhibit 2 - 2023'!G178</f>
        <v>2.0252E-3</v>
      </c>
      <c r="H178" s="94">
        <f>'[4]Exhibit 2 - 2023'!H178</f>
        <v>2.2997999999999998E-3</v>
      </c>
      <c r="I178" s="94">
        <f>'[4]Exhibit 2 - 2023'!I178</f>
        <v>-2.7460000000000001E-4</v>
      </c>
      <c r="J178" s="98">
        <f>'[4]Exhibit 2 - 2023'!J178</f>
        <v>2040746</v>
      </c>
      <c r="K178" s="98">
        <f>'[4]Exhibit 2 - 2023'!K178</f>
        <v>293437</v>
      </c>
      <c r="L178" s="98">
        <f>'[4]Exhibit 2 - 2023'!L178</f>
        <v>0</v>
      </c>
      <c r="M178" s="98">
        <f>'[4]Exhibit 2 - 2023'!M178</f>
        <v>77494</v>
      </c>
      <c r="N178" s="98">
        <f>'[4]Exhibit 2 - 2023'!N178</f>
        <v>0</v>
      </c>
      <c r="O178" s="98">
        <f>'[4]Exhibit 2 - 2023'!O178</f>
        <v>0</v>
      </c>
      <c r="P178" s="98">
        <f>'[4]Exhibit 2 - 2023'!P178</f>
        <v>370528</v>
      </c>
      <c r="Q178" s="98">
        <f>'[4]Exhibit 2 - 2023'!Q178</f>
        <v>-489537</v>
      </c>
      <c r="R178" s="98">
        <f>'[4]Exhibit 2 - 2023'!R178</f>
        <v>667651</v>
      </c>
      <c r="S178" s="98">
        <f>'[4]Exhibit 2 - 2023'!S178</f>
        <v>-177711</v>
      </c>
      <c r="T178" s="98">
        <f>'[4]Exhibit 2 - 2023'!T178</f>
        <v>17749852</v>
      </c>
      <c r="U178" s="98">
        <f>'[4]Exhibit 2 - 2023'!U178</f>
        <v>10002059</v>
      </c>
      <c r="V178" s="98">
        <f>'[4]Exhibit 2 - 2023'!V178</f>
        <v>17385516</v>
      </c>
      <c r="W178" s="98">
        <f>'[4]Exhibit 2 - 2023'!W178</f>
        <v>-2075754</v>
      </c>
      <c r="X178" s="98">
        <f>'[4]Exhibit 2 - 2023'!X178</f>
        <v>0</v>
      </c>
      <c r="Y178" s="98">
        <f>'[4]Exhibit 2 - 2023'!Y178</f>
        <v>-210596</v>
      </c>
      <c r="Z178" s="98">
        <f>'[4]Exhibit 2 - 2023'!Z178</f>
        <v>762574</v>
      </c>
      <c r="AA178" s="98">
        <f>'[4]Exhibit 2 - 2023'!AA178</f>
        <v>1850081</v>
      </c>
      <c r="AB178" s="98">
        <f>'[4]Exhibit 2 - 2023'!AB178</f>
        <v>2612655</v>
      </c>
    </row>
    <row r="179" spans="1:28" s="8" customFormat="1" ht="15" customHeight="1" x14ac:dyDescent="0.3">
      <c r="A179" s="96" t="str">
        <f>'[4]Exhibit 2 - 2023'!A179</f>
        <v xml:space="preserve"> 03-135</v>
      </c>
      <c r="B179" s="97" t="str">
        <f>'[4]Exhibit 2 - 2023'!B179</f>
        <v>DVA - NORTHWEST LA  VETERANS HOME</v>
      </c>
      <c r="C179" s="98">
        <f>'[4]Exhibit 2 - 2023'!C179</f>
        <v>4668257</v>
      </c>
      <c r="D179" s="98">
        <f>'[4]Exhibit 2 - 2023'!D179</f>
        <v>1927990</v>
      </c>
      <c r="E179" s="93">
        <f>'[4]Exhibit 2 - 2023'!E179</f>
        <v>0.41299999999999998</v>
      </c>
      <c r="F179" s="98">
        <f>'[4]Exhibit 2 - 2023'!F179</f>
        <v>13767985</v>
      </c>
      <c r="G179" s="94">
        <f>'[4]Exhibit 2 - 2023'!G179</f>
        <v>2.0569E-3</v>
      </c>
      <c r="H179" s="94">
        <f>'[4]Exhibit 2 - 2023'!H179</f>
        <v>1.8064999999999999E-3</v>
      </c>
      <c r="I179" s="94">
        <f>'[4]Exhibit 2 - 2023'!I179</f>
        <v>2.5040000000000001E-4</v>
      </c>
      <c r="J179" s="98">
        <f>'[4]Exhibit 2 - 2023'!J179</f>
        <v>2072730</v>
      </c>
      <c r="K179" s="98">
        <f>'[4]Exhibit 2 - 2023'!K179</f>
        <v>298036</v>
      </c>
      <c r="L179" s="98">
        <f>'[4]Exhibit 2 - 2023'!L179</f>
        <v>0</v>
      </c>
      <c r="M179" s="98">
        <f>'[4]Exhibit 2 - 2023'!M179</f>
        <v>78709</v>
      </c>
      <c r="N179" s="98">
        <f>'[4]Exhibit 2 - 2023'!N179</f>
        <v>0</v>
      </c>
      <c r="O179" s="98">
        <f>'[4]Exhibit 2 - 2023'!O179</f>
        <v>0</v>
      </c>
      <c r="P179" s="98">
        <f>'[4]Exhibit 2 - 2023'!P179</f>
        <v>376335</v>
      </c>
      <c r="Q179" s="98">
        <f>'[4]Exhibit 2 - 2023'!Q179</f>
        <v>-497210</v>
      </c>
      <c r="R179" s="98">
        <f>'[4]Exhibit 2 - 2023'!R179</f>
        <v>678115</v>
      </c>
      <c r="S179" s="98">
        <f>'[4]Exhibit 2 - 2023'!S179</f>
        <v>-180496</v>
      </c>
      <c r="T179" s="98">
        <f>'[4]Exhibit 2 - 2023'!T179</f>
        <v>18028041</v>
      </c>
      <c r="U179" s="98">
        <f>'[4]Exhibit 2 - 2023'!U179</f>
        <v>10158818</v>
      </c>
      <c r="V179" s="98">
        <f>'[4]Exhibit 2 - 2023'!V179</f>
        <v>13656598</v>
      </c>
      <c r="W179" s="98">
        <f>'[4]Exhibit 2 - 2023'!W179</f>
        <v>1893111</v>
      </c>
      <c r="X179" s="98">
        <f>'[4]Exhibit 2 - 2023'!X179</f>
        <v>0</v>
      </c>
      <c r="Y179" s="98">
        <f>'[4]Exhibit 2 - 2023'!Y179</f>
        <v>192065</v>
      </c>
      <c r="Z179" s="98">
        <f>'[4]Exhibit 2 - 2023'!Z179</f>
        <v>774511</v>
      </c>
      <c r="AA179" s="98">
        <f>'[4]Exhibit 2 - 2023'!AA179</f>
        <v>1879092</v>
      </c>
      <c r="AB179" s="98">
        <f>'[4]Exhibit 2 - 2023'!AB179</f>
        <v>2653603</v>
      </c>
    </row>
    <row r="180" spans="1:28" s="8" customFormat="1" ht="15" customHeight="1" x14ac:dyDescent="0.3">
      <c r="A180" s="96" t="str">
        <f>'[4]Exhibit 2 - 2023'!A180</f>
        <v xml:space="preserve"> 03-136</v>
      </c>
      <c r="B180" s="97" t="str">
        <f>'[4]Exhibit 2 - 2023'!B180</f>
        <v xml:space="preserve">DVA - SOUTHEAST LA  VETERANS HOME </v>
      </c>
      <c r="C180" s="98">
        <f>'[4]Exhibit 2 - 2023'!C180</f>
        <v>4448816</v>
      </c>
      <c r="D180" s="98">
        <f>'[4]Exhibit 2 - 2023'!D180</f>
        <v>1837361</v>
      </c>
      <c r="E180" s="93">
        <f>'[4]Exhibit 2 - 2023'!E180</f>
        <v>0.41299999999999998</v>
      </c>
      <c r="F180" s="98">
        <f>'[4]Exhibit 2 - 2023'!F180</f>
        <v>13120788</v>
      </c>
      <c r="G180" s="94">
        <f>'[4]Exhibit 2 - 2023'!G180</f>
        <v>1.9602E-3</v>
      </c>
      <c r="H180" s="94">
        <f>'[4]Exhibit 2 - 2023'!H180</f>
        <v>2.212E-3</v>
      </c>
      <c r="I180" s="94">
        <f>'[4]Exhibit 2 - 2023'!I180</f>
        <v>-2.5179999999999999E-4</v>
      </c>
      <c r="J180" s="98">
        <f>'[4]Exhibit 2 - 2023'!J180</f>
        <v>1975296</v>
      </c>
      <c r="K180" s="98">
        <f>'[4]Exhibit 2 - 2023'!K180</f>
        <v>284026</v>
      </c>
      <c r="L180" s="98">
        <f>'[4]Exhibit 2 - 2023'!L180</f>
        <v>0</v>
      </c>
      <c r="M180" s="98">
        <f>'[4]Exhibit 2 - 2023'!M180</f>
        <v>75009</v>
      </c>
      <c r="N180" s="98">
        <f>'[4]Exhibit 2 - 2023'!N180</f>
        <v>0</v>
      </c>
      <c r="O180" s="98">
        <f>'[4]Exhibit 2 - 2023'!O180</f>
        <v>0</v>
      </c>
      <c r="P180" s="98">
        <f>'[4]Exhibit 2 - 2023'!P180</f>
        <v>358645</v>
      </c>
      <c r="Q180" s="98">
        <f>'[4]Exhibit 2 - 2023'!Q180</f>
        <v>-473837</v>
      </c>
      <c r="R180" s="98">
        <f>'[4]Exhibit 2 - 2023'!R180</f>
        <v>646239</v>
      </c>
      <c r="S180" s="98">
        <f>'[4]Exhibit 2 - 2023'!S180</f>
        <v>-172011</v>
      </c>
      <c r="T180" s="98">
        <f>'[4]Exhibit 2 - 2023'!T180</f>
        <v>17180589</v>
      </c>
      <c r="U180" s="98">
        <f>'[4]Exhibit 2 - 2023'!U180</f>
        <v>9681279</v>
      </c>
      <c r="V180" s="98">
        <f>'[4]Exhibit 2 - 2023'!V180</f>
        <v>16722224</v>
      </c>
      <c r="W180" s="98">
        <f>'[4]Exhibit 2 - 2023'!W180</f>
        <v>-1903467</v>
      </c>
      <c r="X180" s="98">
        <f>'[4]Exhibit 2 - 2023'!X180</f>
        <v>0</v>
      </c>
      <c r="Y180" s="98">
        <f>'[4]Exhibit 2 - 2023'!Y180</f>
        <v>-193116</v>
      </c>
      <c r="Z180" s="98">
        <f>'[4]Exhibit 2 - 2023'!Z180</f>
        <v>738099</v>
      </c>
      <c r="AA180" s="98">
        <f>'[4]Exhibit 2 - 2023'!AA180</f>
        <v>1790765</v>
      </c>
      <c r="AB180" s="98">
        <f>'[4]Exhibit 2 - 2023'!AB180</f>
        <v>2528864</v>
      </c>
    </row>
    <row r="181" spans="1:28" s="8" customFormat="1" ht="15" customHeight="1" x14ac:dyDescent="0.3">
      <c r="A181" s="96" t="str">
        <f>'[4]Exhibit 2 - 2023'!A181</f>
        <v xml:space="preserve"> 03-134</v>
      </c>
      <c r="B181" s="97" t="str">
        <f>'[4]Exhibit 2 - 2023'!B181</f>
        <v>DVA - SOUTHWEST LA  VETERANS HOME</v>
      </c>
      <c r="C181" s="98">
        <f>'[4]Exhibit 2 - 2023'!C181</f>
        <v>4332026</v>
      </c>
      <c r="D181" s="98">
        <f>'[4]Exhibit 2 - 2023'!D181</f>
        <v>1789127</v>
      </c>
      <c r="E181" s="93">
        <f>'[4]Exhibit 2 - 2023'!E181</f>
        <v>0.41299999999999998</v>
      </c>
      <c r="F181" s="98">
        <f>'[4]Exhibit 2 - 2023'!F181</f>
        <v>12776339</v>
      </c>
      <c r="G181" s="94">
        <f>'[4]Exhibit 2 - 2023'!G181</f>
        <v>1.9088E-3</v>
      </c>
      <c r="H181" s="94">
        <f>'[4]Exhibit 2 - 2023'!H181</f>
        <v>2.1529000000000001E-3</v>
      </c>
      <c r="I181" s="94">
        <f>'[4]Exhibit 2 - 2023'!I181</f>
        <v>-2.441E-4</v>
      </c>
      <c r="J181" s="98">
        <f>'[4]Exhibit 2 - 2023'!J181</f>
        <v>1923440</v>
      </c>
      <c r="K181" s="98">
        <f>'[4]Exhibit 2 - 2023'!K181</f>
        <v>276570</v>
      </c>
      <c r="L181" s="98">
        <f>'[4]Exhibit 2 - 2023'!L181</f>
        <v>0</v>
      </c>
      <c r="M181" s="98">
        <f>'[4]Exhibit 2 - 2023'!M181</f>
        <v>73040</v>
      </c>
      <c r="N181" s="98">
        <f>'[4]Exhibit 2 - 2023'!N181</f>
        <v>0</v>
      </c>
      <c r="O181" s="98">
        <f>'[4]Exhibit 2 - 2023'!O181</f>
        <v>0</v>
      </c>
      <c r="P181" s="98">
        <f>'[4]Exhibit 2 - 2023'!P181</f>
        <v>349230</v>
      </c>
      <c r="Q181" s="98">
        <f>'[4]Exhibit 2 - 2023'!Q181</f>
        <v>-461398</v>
      </c>
      <c r="R181" s="98">
        <f>'[4]Exhibit 2 - 2023'!R181</f>
        <v>629274</v>
      </c>
      <c r="S181" s="98">
        <f>'[4]Exhibit 2 - 2023'!S181</f>
        <v>-167496</v>
      </c>
      <c r="T181" s="98">
        <f>'[4]Exhibit 2 - 2023'!T181</f>
        <v>16729562</v>
      </c>
      <c r="U181" s="98">
        <f>'[4]Exhibit 2 - 2023'!U181</f>
        <v>9427124</v>
      </c>
      <c r="V181" s="98">
        <f>'[4]Exhibit 2 - 2023'!V181</f>
        <v>16275066</v>
      </c>
      <c r="W181" s="98">
        <f>'[4]Exhibit 2 - 2023'!W181</f>
        <v>-1845333</v>
      </c>
      <c r="X181" s="98">
        <f>'[4]Exhibit 2 - 2023'!X181</f>
        <v>0</v>
      </c>
      <c r="Y181" s="98">
        <f>'[4]Exhibit 2 - 2023'!Y181</f>
        <v>-187218</v>
      </c>
      <c r="Z181" s="98">
        <f>'[4]Exhibit 2 - 2023'!Z181</f>
        <v>718745</v>
      </c>
      <c r="AA181" s="98">
        <f>'[4]Exhibit 2 - 2023'!AA181</f>
        <v>1743730</v>
      </c>
      <c r="AB181" s="98">
        <f>'[4]Exhibit 2 - 2023'!AB181</f>
        <v>2462475</v>
      </c>
    </row>
    <row r="182" spans="1:28" s="8" customFormat="1" ht="15" customHeight="1" x14ac:dyDescent="0.3">
      <c r="A182" s="96" t="str">
        <f>'[4]Exhibit 2 - 2023'!A182</f>
        <v xml:space="preserve"> LsrAgy00117</v>
      </c>
      <c r="B182" s="97" t="str">
        <f>'[4]Exhibit 2 - 2023'!B182</f>
        <v>EAST BATON ROUGE PARISH SCHOOL BOARD</v>
      </c>
      <c r="C182" s="98">
        <f>'[4]Exhibit 2 - 2023'!C182</f>
        <v>547745</v>
      </c>
      <c r="D182" s="98">
        <f>'[4]Exhibit 2 - 2023'!D182</f>
        <v>226218</v>
      </c>
      <c r="E182" s="93">
        <f>'[4]Exhibit 2 - 2023'!E182</f>
        <v>0.41299999999999998</v>
      </c>
      <c r="F182" s="98">
        <f>'[4]Exhibit 2 - 2023'!F182</f>
        <v>1615483</v>
      </c>
      <c r="G182" s="94">
        <f>'[4]Exhibit 2 - 2023'!G182</f>
        <v>2.4140000000000001E-4</v>
      </c>
      <c r="H182" s="94">
        <f>'[4]Exhibit 2 - 2023'!H182</f>
        <v>1.6589999999999999E-4</v>
      </c>
      <c r="I182" s="94">
        <f>'[4]Exhibit 2 - 2023'!I182</f>
        <v>7.5500000000000006E-5</v>
      </c>
      <c r="J182" s="98">
        <f>'[4]Exhibit 2 - 2023'!J182</f>
        <v>243206</v>
      </c>
      <c r="K182" s="98">
        <f>'[4]Exhibit 2 - 2023'!K182</f>
        <v>34970</v>
      </c>
      <c r="L182" s="98">
        <f>'[4]Exhibit 2 - 2023'!L182</f>
        <v>0</v>
      </c>
      <c r="M182" s="98">
        <f>'[4]Exhibit 2 - 2023'!M182</f>
        <v>9235</v>
      </c>
      <c r="N182" s="98">
        <f>'[4]Exhibit 2 - 2023'!N182</f>
        <v>0</v>
      </c>
      <c r="O182" s="98">
        <f>'[4]Exhibit 2 - 2023'!O182</f>
        <v>0</v>
      </c>
      <c r="P182" s="98">
        <f>'[4]Exhibit 2 - 2023'!P182</f>
        <v>44158</v>
      </c>
      <c r="Q182" s="98">
        <f>'[4]Exhibit 2 - 2023'!Q182</f>
        <v>-58341</v>
      </c>
      <c r="R182" s="98">
        <f>'[4]Exhibit 2 - 2023'!R182</f>
        <v>79567</v>
      </c>
      <c r="S182" s="98">
        <f>'[4]Exhibit 2 - 2023'!S182</f>
        <v>-21179</v>
      </c>
      <c r="T182" s="98">
        <f>'[4]Exhibit 2 - 2023'!T182</f>
        <v>2115342</v>
      </c>
      <c r="U182" s="98">
        <f>'[4]Exhibit 2 - 2023'!U182</f>
        <v>1191997</v>
      </c>
      <c r="V182" s="98">
        <f>'[4]Exhibit 2 - 2023'!V182</f>
        <v>1254086</v>
      </c>
      <c r="W182" s="98">
        <f>'[4]Exhibit 2 - 2023'!W182</f>
        <v>570458</v>
      </c>
      <c r="X182" s="98">
        <f>'[4]Exhibit 2 - 2023'!X182</f>
        <v>0</v>
      </c>
      <c r="Y182" s="98">
        <f>'[4]Exhibit 2 - 2023'!Y182</f>
        <v>57876</v>
      </c>
      <c r="Z182" s="98">
        <f>'[4]Exhibit 2 - 2023'!Z182</f>
        <v>90897</v>
      </c>
      <c r="AA182" s="98">
        <f>'[4]Exhibit 2 - 2023'!AA182</f>
        <v>220467</v>
      </c>
      <c r="AB182" s="98">
        <f>'[4]Exhibit 2 - 2023'!AB182</f>
        <v>311364</v>
      </c>
    </row>
    <row r="183" spans="1:28" s="8" customFormat="1" ht="15" customHeight="1" x14ac:dyDescent="0.3">
      <c r="A183" s="96" t="str">
        <f>'[4]Exhibit 2 - 2023'!A183</f>
        <v xml:space="preserve"> LsrAgy00941</v>
      </c>
      <c r="B183" s="97" t="str">
        <f>'[4]Exhibit 2 - 2023'!B183</f>
        <v>EAST JEFFERSON POLICE DEPT</v>
      </c>
      <c r="C183" s="98">
        <f>'[4]Exhibit 2 - 2023'!C183</f>
        <v>1244881</v>
      </c>
      <c r="D183" s="98">
        <f>'[4]Exhibit 2 - 2023'!D183</f>
        <v>563212</v>
      </c>
      <c r="E183" s="93">
        <f>'[4]Exhibit 2 - 2023'!E183</f>
        <v>0.4524223</v>
      </c>
      <c r="F183" s="98">
        <f>'[4]Exhibit 2 - 2023'!F183</f>
        <v>4021940</v>
      </c>
      <c r="G183" s="94">
        <f>'[4]Exhibit 2 - 2023'!G183</f>
        <v>6.0090000000000002E-4</v>
      </c>
      <c r="H183" s="94">
        <f>'[4]Exhibit 2 - 2023'!H183</f>
        <v>6.9660000000000002E-4</v>
      </c>
      <c r="I183" s="94">
        <f>'[4]Exhibit 2 - 2023'!I183</f>
        <v>-9.5699999999999995E-5</v>
      </c>
      <c r="J183" s="98">
        <f>'[4]Exhibit 2 - 2023'!J183</f>
        <v>605491</v>
      </c>
      <c r="K183" s="98">
        <f>'[4]Exhibit 2 - 2023'!K183</f>
        <v>87063</v>
      </c>
      <c r="L183" s="98">
        <f>'[4]Exhibit 2 - 2023'!L183</f>
        <v>0</v>
      </c>
      <c r="M183" s="98">
        <f>'[4]Exhibit 2 - 2023'!M183</f>
        <v>22993</v>
      </c>
      <c r="N183" s="98">
        <f>'[4]Exhibit 2 - 2023'!N183</f>
        <v>0</v>
      </c>
      <c r="O183" s="98">
        <f>'[4]Exhibit 2 - 2023'!O183</f>
        <v>0</v>
      </c>
      <c r="P183" s="98">
        <f>'[4]Exhibit 2 - 2023'!P183</f>
        <v>109936</v>
      </c>
      <c r="Q183" s="98">
        <f>'[4]Exhibit 2 - 2023'!Q183</f>
        <v>-145246</v>
      </c>
      <c r="R183" s="98">
        <f>'[4]Exhibit 2 - 2023'!R183</f>
        <v>198093</v>
      </c>
      <c r="S183" s="98">
        <f>'[4]Exhibit 2 - 2023'!S183</f>
        <v>-52727</v>
      </c>
      <c r="T183" s="98">
        <f>'[4]Exhibit 2 - 2023'!T183</f>
        <v>5266399</v>
      </c>
      <c r="U183" s="98">
        <f>'[4]Exhibit 2 - 2023'!U183</f>
        <v>2967621</v>
      </c>
      <c r="V183" s="98">
        <f>'[4]Exhibit 2 - 2023'!V183</f>
        <v>5265889</v>
      </c>
      <c r="W183" s="98">
        <f>'[4]Exhibit 2 - 2023'!W183</f>
        <v>-723467</v>
      </c>
      <c r="X183" s="98">
        <f>'[4]Exhibit 2 - 2023'!X183</f>
        <v>0</v>
      </c>
      <c r="Y183" s="98">
        <f>'[4]Exhibit 2 - 2023'!Y183</f>
        <v>-73399</v>
      </c>
      <c r="Z183" s="98">
        <f>'[4]Exhibit 2 - 2023'!Z183</f>
        <v>226265</v>
      </c>
      <c r="AA183" s="98">
        <f>'[4]Exhibit 2 - 2023'!AA183</f>
        <v>548912</v>
      </c>
      <c r="AB183" s="98">
        <f>'[4]Exhibit 2 - 2023'!AB183</f>
        <v>775177</v>
      </c>
    </row>
    <row r="184" spans="1:28" s="8" customFormat="1" ht="15" customHeight="1" x14ac:dyDescent="0.3">
      <c r="A184" s="96" t="str">
        <f>'[4]Exhibit 2 - 2023'!A184</f>
        <v xml:space="preserve"> LsrAgy00754</v>
      </c>
      <c r="B184" s="97" t="str">
        <f>'[4]Exhibit 2 - 2023'!B184</f>
        <v>EUNICE CITY COURT</v>
      </c>
      <c r="C184" s="98">
        <f>'[4]Exhibit 2 - 2023'!C184</f>
        <v>64578</v>
      </c>
      <c r="D184" s="98">
        <f>'[4]Exhibit 2 - 2023'!D184</f>
        <v>28866</v>
      </c>
      <c r="E184" s="93">
        <f>'[4]Exhibit 2 - 2023'!E184</f>
        <v>0.44700000000000001</v>
      </c>
      <c r="F184" s="98">
        <f>'[4]Exhibit 2 - 2023'!F184</f>
        <v>206161</v>
      </c>
      <c r="G184" s="94">
        <f>'[4]Exhibit 2 - 2023'!G184</f>
        <v>3.0800000000000003E-5</v>
      </c>
      <c r="H184" s="94">
        <f>'[4]Exhibit 2 - 2023'!H184</f>
        <v>2.2399999999999999E-5</v>
      </c>
      <c r="I184" s="94">
        <f>'[4]Exhibit 2 - 2023'!I184</f>
        <v>8.3999999999999992E-6</v>
      </c>
      <c r="J184" s="98">
        <f>'[4]Exhibit 2 - 2023'!J184</f>
        <v>31037</v>
      </c>
      <c r="K184" s="98">
        <f>'[4]Exhibit 2 - 2023'!K184</f>
        <v>4463</v>
      </c>
      <c r="L184" s="98">
        <f>'[4]Exhibit 2 - 2023'!L184</f>
        <v>0</v>
      </c>
      <c r="M184" s="98">
        <f>'[4]Exhibit 2 - 2023'!M184</f>
        <v>1179</v>
      </c>
      <c r="N184" s="98">
        <f>'[4]Exhibit 2 - 2023'!N184</f>
        <v>0</v>
      </c>
      <c r="O184" s="98">
        <f>'[4]Exhibit 2 - 2023'!O184</f>
        <v>0</v>
      </c>
      <c r="P184" s="98">
        <f>'[4]Exhibit 2 - 2023'!P184</f>
        <v>5635</v>
      </c>
      <c r="Q184" s="98">
        <f>'[4]Exhibit 2 - 2023'!Q184</f>
        <v>-7445</v>
      </c>
      <c r="R184" s="98">
        <f>'[4]Exhibit 2 - 2023'!R184</f>
        <v>10154</v>
      </c>
      <c r="S184" s="98">
        <f>'[4]Exhibit 2 - 2023'!S184</f>
        <v>-2703</v>
      </c>
      <c r="T184" s="98">
        <f>'[4]Exhibit 2 - 2023'!T184</f>
        <v>269950</v>
      </c>
      <c r="U184" s="98">
        <f>'[4]Exhibit 2 - 2023'!U184</f>
        <v>152117</v>
      </c>
      <c r="V184" s="98">
        <f>'[4]Exhibit 2 - 2023'!V184</f>
        <v>169338</v>
      </c>
      <c r="W184" s="98">
        <f>'[4]Exhibit 2 - 2023'!W184</f>
        <v>63502</v>
      </c>
      <c r="X184" s="98">
        <f>'[4]Exhibit 2 - 2023'!X184</f>
        <v>0</v>
      </c>
      <c r="Y184" s="98">
        <f>'[4]Exhibit 2 - 2023'!Y184</f>
        <v>6443</v>
      </c>
      <c r="Z184" s="98">
        <f>'[4]Exhibit 2 - 2023'!Z184</f>
        <v>11598</v>
      </c>
      <c r="AA184" s="98">
        <f>'[4]Exhibit 2 - 2023'!AA184</f>
        <v>28137</v>
      </c>
      <c r="AB184" s="98">
        <f>'[4]Exhibit 2 - 2023'!AB184</f>
        <v>39735</v>
      </c>
    </row>
    <row r="185" spans="1:28" s="8" customFormat="1" ht="15" customHeight="1" x14ac:dyDescent="0.3">
      <c r="A185" s="96">
        <f>'[4]Exhibit 2 - 2023'!A185</f>
        <v>20147</v>
      </c>
      <c r="B185" s="97" t="str">
        <f>'[4]Exhibit 2 - 2023'!B185</f>
        <v>FIFTH LA LEVEE BOARD</v>
      </c>
      <c r="C185" s="98">
        <f>'[4]Exhibit 2 - 2023'!C185</f>
        <v>522812</v>
      </c>
      <c r="D185" s="98">
        <f>'[4]Exhibit 2 - 2023'!D185</f>
        <v>215921</v>
      </c>
      <c r="E185" s="93">
        <f>'[4]Exhibit 2 - 2023'!E185</f>
        <v>0.41299999999999998</v>
      </c>
      <c r="F185" s="98">
        <f>'[4]Exhibit 2 - 2023'!F185</f>
        <v>1541921</v>
      </c>
      <c r="G185" s="94">
        <f>'[4]Exhibit 2 - 2023'!G185</f>
        <v>2.3039999999999999E-4</v>
      </c>
      <c r="H185" s="94">
        <f>'[4]Exhibit 2 - 2023'!H185</f>
        <v>2.6370000000000001E-4</v>
      </c>
      <c r="I185" s="94">
        <f>'[4]Exhibit 2 - 2023'!I185</f>
        <v>-3.3399999999999999E-5</v>
      </c>
      <c r="J185" s="98">
        <f>'[4]Exhibit 2 - 2023'!J185</f>
        <v>232132</v>
      </c>
      <c r="K185" s="98">
        <f>'[4]Exhibit 2 - 2023'!K185</f>
        <v>33378</v>
      </c>
      <c r="L185" s="98">
        <f>'[4]Exhibit 2 - 2023'!L185</f>
        <v>0</v>
      </c>
      <c r="M185" s="98">
        <f>'[4]Exhibit 2 - 2023'!M185</f>
        <v>8815</v>
      </c>
      <c r="N185" s="98">
        <f>'[4]Exhibit 2 - 2023'!N185</f>
        <v>0</v>
      </c>
      <c r="O185" s="98">
        <f>'[4]Exhibit 2 - 2023'!O185</f>
        <v>0</v>
      </c>
      <c r="P185" s="98">
        <f>'[4]Exhibit 2 - 2023'!P185</f>
        <v>42147</v>
      </c>
      <c r="Q185" s="98">
        <f>'[4]Exhibit 2 - 2023'!Q185</f>
        <v>-55684</v>
      </c>
      <c r="R185" s="98">
        <f>'[4]Exhibit 2 - 2023'!R185</f>
        <v>75944</v>
      </c>
      <c r="S185" s="98">
        <f>'[4]Exhibit 2 - 2023'!S185</f>
        <v>-20214</v>
      </c>
      <c r="T185" s="98">
        <f>'[4]Exhibit 2 - 2023'!T185</f>
        <v>2019019</v>
      </c>
      <c r="U185" s="98">
        <f>'[4]Exhibit 2 - 2023'!U185</f>
        <v>1137719</v>
      </c>
      <c r="V185" s="98">
        <f>'[4]Exhibit 2 - 2023'!V185</f>
        <v>1993806</v>
      </c>
      <c r="W185" s="98">
        <f>'[4]Exhibit 2 - 2023'!W185</f>
        <v>-252344</v>
      </c>
      <c r="X185" s="98">
        <f>'[4]Exhibit 2 - 2023'!X185</f>
        <v>0</v>
      </c>
      <c r="Y185" s="98">
        <f>'[4]Exhibit 2 - 2023'!Y185</f>
        <v>-25602</v>
      </c>
      <c r="Z185" s="98">
        <f>'[4]Exhibit 2 - 2023'!Z185</f>
        <v>86755</v>
      </c>
      <c r="AA185" s="98">
        <f>'[4]Exhibit 2 - 2023'!AA185</f>
        <v>210431</v>
      </c>
      <c r="AB185" s="98">
        <f>'[4]Exhibit 2 - 2023'!AB185</f>
        <v>297186</v>
      </c>
    </row>
    <row r="186" spans="1:28" s="8" customFormat="1" ht="15" customHeight="1" x14ac:dyDescent="0.3">
      <c r="A186" s="96" t="str">
        <f>'[4]Exhibit 2 - 2023'!A186</f>
        <v xml:space="preserve"> LsrAgy00278</v>
      </c>
      <c r="B186" s="97" t="str">
        <f>'[4]Exhibit 2 - 2023'!B186</f>
        <v>FLORIDA PARISHES JUV DETENTION CENTER</v>
      </c>
      <c r="C186" s="98">
        <f>'[4]Exhibit 2 - 2023'!C186</f>
        <v>5515554</v>
      </c>
      <c r="D186" s="98">
        <f>'[4]Exhibit 2 - 2023'!D186</f>
        <v>2277924</v>
      </c>
      <c r="E186" s="93">
        <f>'[4]Exhibit 2 - 2023'!E186</f>
        <v>0.41299999999999998</v>
      </c>
      <c r="F186" s="98">
        <f>'[4]Exhibit 2 - 2023'!F186</f>
        <v>16266880</v>
      </c>
      <c r="G186" s="94">
        <f>'[4]Exhibit 2 - 2023'!G186</f>
        <v>2.4302E-3</v>
      </c>
      <c r="H186" s="94">
        <f>'[4]Exhibit 2 - 2023'!H186</f>
        <v>1.9843E-3</v>
      </c>
      <c r="I186" s="94">
        <f>'[4]Exhibit 2 - 2023'!I186</f>
        <v>4.46E-4</v>
      </c>
      <c r="J186" s="98">
        <f>'[4]Exhibit 2 - 2023'!J186</f>
        <v>2448931</v>
      </c>
      <c r="K186" s="98">
        <f>'[4]Exhibit 2 - 2023'!K186</f>
        <v>352130</v>
      </c>
      <c r="L186" s="98">
        <f>'[4]Exhibit 2 - 2023'!L186</f>
        <v>0</v>
      </c>
      <c r="M186" s="98">
        <f>'[4]Exhibit 2 - 2023'!M186</f>
        <v>92994</v>
      </c>
      <c r="N186" s="98">
        <f>'[4]Exhibit 2 - 2023'!N186</f>
        <v>0</v>
      </c>
      <c r="O186" s="98">
        <f>'[4]Exhibit 2 - 2023'!O186</f>
        <v>0</v>
      </c>
      <c r="P186" s="98">
        <f>'[4]Exhibit 2 - 2023'!P186</f>
        <v>444640</v>
      </c>
      <c r="Q186" s="98">
        <f>'[4]Exhibit 2 - 2023'!Q186</f>
        <v>-587453</v>
      </c>
      <c r="R186" s="98">
        <f>'[4]Exhibit 2 - 2023'!R186</f>
        <v>801194</v>
      </c>
      <c r="S186" s="98">
        <f>'[4]Exhibit 2 - 2023'!S186</f>
        <v>-213256</v>
      </c>
      <c r="T186" s="98">
        <f>'[4]Exhibit 2 - 2023'!T186</f>
        <v>21300137</v>
      </c>
      <c r="U186" s="98">
        <f>'[4]Exhibit 2 - 2023'!U186</f>
        <v>12002648</v>
      </c>
      <c r="V186" s="98">
        <f>'[4]Exhibit 2 - 2023'!V186</f>
        <v>15000569</v>
      </c>
      <c r="W186" s="98">
        <f>'[4]Exhibit 2 - 2023'!W186</f>
        <v>3371418</v>
      </c>
      <c r="X186" s="98">
        <f>'[4]Exhibit 2 - 2023'!X186</f>
        <v>0</v>
      </c>
      <c r="Y186" s="98">
        <f>'[4]Exhibit 2 - 2023'!Y186</f>
        <v>342047</v>
      </c>
      <c r="Z186" s="98">
        <f>'[4]Exhibit 2 - 2023'!Z186</f>
        <v>915074</v>
      </c>
      <c r="AA186" s="98">
        <f>'[4]Exhibit 2 - 2023'!AA186</f>
        <v>2220159</v>
      </c>
      <c r="AB186" s="98">
        <f>'[4]Exhibit 2 - 2023'!AB186</f>
        <v>3135233</v>
      </c>
    </row>
    <row r="187" spans="1:28" s="8" customFormat="1" ht="15" customHeight="1" x14ac:dyDescent="0.3">
      <c r="A187" s="96">
        <f>'[4]Exhibit 2 - 2023'!A187</f>
        <v>2002</v>
      </c>
      <c r="B187" s="97" t="str">
        <f>'[4]Exhibit 2 - 2023'!B187</f>
        <v>GREATER BATON ROUGE PORT COM</v>
      </c>
      <c r="C187" s="98">
        <f>'[4]Exhibit 2 - 2023'!C187</f>
        <v>2009749</v>
      </c>
      <c r="D187" s="98">
        <f>'[4]Exhibit 2 - 2023'!D187</f>
        <v>830026</v>
      </c>
      <c r="E187" s="93">
        <f>'[4]Exhibit 2 - 2023'!E187</f>
        <v>0.41299999999999998</v>
      </c>
      <c r="F187" s="98">
        <f>'[4]Exhibit 2 - 2023'!F187</f>
        <v>5927320</v>
      </c>
      <c r="G187" s="94">
        <f>'[4]Exhibit 2 - 2023'!G187</f>
        <v>8.855E-4</v>
      </c>
      <c r="H187" s="94">
        <f>'[4]Exhibit 2 - 2023'!H187</f>
        <v>9.2820000000000001E-4</v>
      </c>
      <c r="I187" s="94">
        <f>'[4]Exhibit 2 - 2023'!I187</f>
        <v>-4.2700000000000001E-5</v>
      </c>
      <c r="J187" s="98">
        <f>'[4]Exhibit 2 - 2023'!J187</f>
        <v>892341</v>
      </c>
      <c r="K187" s="98">
        <f>'[4]Exhibit 2 - 2023'!K187</f>
        <v>128309</v>
      </c>
      <c r="L187" s="98">
        <f>'[4]Exhibit 2 - 2023'!L187</f>
        <v>0</v>
      </c>
      <c r="M187" s="98">
        <f>'[4]Exhibit 2 - 2023'!M187</f>
        <v>33885</v>
      </c>
      <c r="N187" s="98">
        <f>'[4]Exhibit 2 - 2023'!N187</f>
        <v>0</v>
      </c>
      <c r="O187" s="98">
        <f>'[4]Exhibit 2 - 2023'!O187</f>
        <v>0</v>
      </c>
      <c r="P187" s="98">
        <f>'[4]Exhibit 2 - 2023'!P187</f>
        <v>162018</v>
      </c>
      <c r="Q187" s="98">
        <f>'[4]Exhibit 2 - 2023'!Q187</f>
        <v>-214056</v>
      </c>
      <c r="R187" s="98">
        <f>'[4]Exhibit 2 - 2023'!R187</f>
        <v>291939</v>
      </c>
      <c r="S187" s="98">
        <f>'[4]Exhibit 2 - 2023'!S187</f>
        <v>-77706</v>
      </c>
      <c r="T187" s="98">
        <f>'[4]Exhibit 2 - 2023'!T187</f>
        <v>7761337</v>
      </c>
      <c r="U187" s="98">
        <f>'[4]Exhibit 2 - 2023'!U187</f>
        <v>4373521</v>
      </c>
      <c r="V187" s="98">
        <f>'[4]Exhibit 2 - 2023'!V187</f>
        <v>7017028</v>
      </c>
      <c r="W187" s="98">
        <f>'[4]Exhibit 2 - 2023'!W187</f>
        <v>-322650</v>
      </c>
      <c r="X187" s="98">
        <f>'[4]Exhibit 2 - 2023'!X187</f>
        <v>0</v>
      </c>
      <c r="Y187" s="98">
        <f>'[4]Exhibit 2 - 2023'!Y187</f>
        <v>-32734</v>
      </c>
      <c r="Z187" s="98">
        <f>'[4]Exhibit 2 - 2023'!Z187</f>
        <v>333429</v>
      </c>
      <c r="AA187" s="98">
        <f>'[4]Exhibit 2 - 2023'!AA187</f>
        <v>808986</v>
      </c>
      <c r="AB187" s="98">
        <f>'[4]Exhibit 2 - 2023'!AB187</f>
        <v>1142415</v>
      </c>
    </row>
    <row r="188" spans="1:28" s="8" customFormat="1" ht="15" customHeight="1" x14ac:dyDescent="0.3">
      <c r="A188" s="96" t="str">
        <f>'[4]Exhibit 2 - 2023'!A188</f>
        <v xml:space="preserve"> LsrAgy00378</v>
      </c>
      <c r="B188" s="97" t="str">
        <f>'[4]Exhibit 2 - 2023'!B188</f>
        <v>GREATER KROTZ SPRINGS PORT COMM</v>
      </c>
      <c r="C188" s="98">
        <f>'[4]Exhibit 2 - 2023'!C188</f>
        <v>119820</v>
      </c>
      <c r="D188" s="98">
        <f>'[4]Exhibit 2 - 2023'!D188</f>
        <v>49486</v>
      </c>
      <c r="E188" s="93">
        <f>'[4]Exhibit 2 - 2023'!E188</f>
        <v>0.41299999999999998</v>
      </c>
      <c r="F188" s="98">
        <f>'[4]Exhibit 2 - 2023'!F188</f>
        <v>353351</v>
      </c>
      <c r="G188" s="94">
        <f>'[4]Exhibit 2 - 2023'!G188</f>
        <v>5.2800000000000003E-5</v>
      </c>
      <c r="H188" s="94">
        <f>'[4]Exhibit 2 - 2023'!H188</f>
        <v>3.6900000000000002E-5</v>
      </c>
      <c r="I188" s="94">
        <f>'[4]Exhibit 2 - 2023'!I188</f>
        <v>1.59E-5</v>
      </c>
      <c r="J188" s="98">
        <f>'[4]Exhibit 2 - 2023'!J188</f>
        <v>53196</v>
      </c>
      <c r="K188" s="98">
        <f>'[4]Exhibit 2 - 2023'!K188</f>
        <v>7649</v>
      </c>
      <c r="L188" s="98">
        <f>'[4]Exhibit 2 - 2023'!L188</f>
        <v>0</v>
      </c>
      <c r="M188" s="98">
        <f>'[4]Exhibit 2 - 2023'!M188</f>
        <v>2020</v>
      </c>
      <c r="N188" s="98">
        <f>'[4]Exhibit 2 - 2023'!N188</f>
        <v>0</v>
      </c>
      <c r="O188" s="98">
        <f>'[4]Exhibit 2 - 2023'!O188</f>
        <v>0</v>
      </c>
      <c r="P188" s="98">
        <f>'[4]Exhibit 2 - 2023'!P188</f>
        <v>9659</v>
      </c>
      <c r="Q188" s="98">
        <f>'[4]Exhibit 2 - 2023'!Q188</f>
        <v>-12761</v>
      </c>
      <c r="R188" s="98">
        <f>'[4]Exhibit 2 - 2023'!R188</f>
        <v>17404</v>
      </c>
      <c r="S188" s="98">
        <f>'[4]Exhibit 2 - 2023'!S188</f>
        <v>-4632</v>
      </c>
      <c r="T188" s="98">
        <f>'[4]Exhibit 2 - 2023'!T188</f>
        <v>462684</v>
      </c>
      <c r="U188" s="98">
        <f>'[4]Exhibit 2 - 2023'!U188</f>
        <v>260723</v>
      </c>
      <c r="V188" s="98">
        <f>'[4]Exhibit 2 - 2023'!V188</f>
        <v>278652</v>
      </c>
      <c r="W188" s="98">
        <f>'[4]Exhibit 2 - 2023'!W188</f>
        <v>120427</v>
      </c>
      <c r="X188" s="98">
        <f>'[4]Exhibit 2 - 2023'!X188</f>
        <v>0</v>
      </c>
      <c r="Y188" s="98">
        <f>'[4]Exhibit 2 - 2023'!Y188</f>
        <v>12218</v>
      </c>
      <c r="Z188" s="98">
        <f>'[4]Exhibit 2 - 2023'!Z188</f>
        <v>19881</v>
      </c>
      <c r="AA188" s="98">
        <f>'[4]Exhibit 2 - 2023'!AA188</f>
        <v>48223</v>
      </c>
      <c r="AB188" s="98">
        <f>'[4]Exhibit 2 - 2023'!AB188</f>
        <v>68104</v>
      </c>
    </row>
    <row r="189" spans="1:28" s="8" customFormat="1" ht="15" customHeight="1" x14ac:dyDescent="0.3">
      <c r="A189" s="96" t="str">
        <f>'[4]Exhibit 2 - 2023'!A189</f>
        <v xml:space="preserve"> LsrAgy00227</v>
      </c>
      <c r="B189" s="97" t="str">
        <f>'[4]Exhibit 2 - 2023'!B189</f>
        <v>GREATER LAFOURCHE PORT COMMISSION</v>
      </c>
      <c r="C189" s="98">
        <f>'[4]Exhibit 2 - 2023'!C189</f>
        <v>2977170</v>
      </c>
      <c r="D189" s="98">
        <f>'[4]Exhibit 2 - 2023'!D189</f>
        <v>1308679</v>
      </c>
      <c r="E189" s="93">
        <f>'[4]Exhibit 2 - 2023'!E189</f>
        <v>0.43957160000000001</v>
      </c>
      <c r="F189" s="98">
        <f>'[4]Exhibit 2 - 2023'!F189</f>
        <v>9345437</v>
      </c>
      <c r="G189" s="94">
        <f>'[4]Exhibit 2 - 2023'!G189</f>
        <v>1.3962E-3</v>
      </c>
      <c r="H189" s="94">
        <f>'[4]Exhibit 2 - 2023'!H189</f>
        <v>1.3385000000000001E-3</v>
      </c>
      <c r="I189" s="94">
        <f>'[4]Exhibit 2 - 2023'!I189</f>
        <v>5.77E-5</v>
      </c>
      <c r="J189" s="98">
        <f>'[4]Exhibit 2 - 2023'!J189</f>
        <v>1406928</v>
      </c>
      <c r="K189" s="98">
        <f>'[4]Exhibit 2 - 2023'!K189</f>
        <v>202301</v>
      </c>
      <c r="L189" s="98">
        <f>'[4]Exhibit 2 - 2023'!L189</f>
        <v>0</v>
      </c>
      <c r="M189" s="98">
        <f>'[4]Exhibit 2 - 2023'!M189</f>
        <v>53426</v>
      </c>
      <c r="N189" s="98">
        <f>'[4]Exhibit 2 - 2023'!N189</f>
        <v>0</v>
      </c>
      <c r="O189" s="98">
        <f>'[4]Exhibit 2 - 2023'!O189</f>
        <v>0</v>
      </c>
      <c r="P189" s="98">
        <f>'[4]Exhibit 2 - 2023'!P189</f>
        <v>255449</v>
      </c>
      <c r="Q189" s="98">
        <f>'[4]Exhibit 2 - 2023'!Q189</f>
        <v>-337496</v>
      </c>
      <c r="R189" s="98">
        <f>'[4]Exhibit 2 - 2023'!R189</f>
        <v>460291</v>
      </c>
      <c r="S189" s="98">
        <f>'[4]Exhibit 2 - 2023'!S189</f>
        <v>-122517</v>
      </c>
      <c r="T189" s="98">
        <f>'[4]Exhibit 2 - 2023'!T189</f>
        <v>12237079</v>
      </c>
      <c r="U189" s="98">
        <f>'[4]Exhibit 2 - 2023'!U189</f>
        <v>6895606</v>
      </c>
      <c r="V189" s="98">
        <f>'[4]Exhibit 2 - 2023'!V189</f>
        <v>10118336</v>
      </c>
      <c r="W189" s="98">
        <f>'[4]Exhibit 2 - 2023'!W189</f>
        <v>436499</v>
      </c>
      <c r="X189" s="98">
        <f>'[4]Exhibit 2 - 2023'!X189</f>
        <v>0</v>
      </c>
      <c r="Y189" s="98">
        <f>'[4]Exhibit 2 - 2023'!Y189</f>
        <v>44285</v>
      </c>
      <c r="Z189" s="98">
        <f>'[4]Exhibit 2 - 2023'!Z189</f>
        <v>525729</v>
      </c>
      <c r="AA189" s="98">
        <f>'[4]Exhibit 2 - 2023'!AA189</f>
        <v>1275484</v>
      </c>
      <c r="AB189" s="98">
        <f>'[4]Exhibit 2 - 2023'!AB189</f>
        <v>1801213</v>
      </c>
    </row>
    <row r="190" spans="1:28" s="8" customFormat="1" ht="15" customHeight="1" x14ac:dyDescent="0.3">
      <c r="A190" s="96" t="str">
        <f>'[4]Exhibit 2 - 2023'!A190</f>
        <v xml:space="preserve"> LsrAgy00780</v>
      </c>
      <c r="B190" s="97" t="str">
        <f>'[4]Exhibit 2 - 2023'!B190</f>
        <v>IBERIA PARISH GOVERNMENT</v>
      </c>
      <c r="C190" s="98">
        <f>'[4]Exhibit 2 - 2023'!C190</f>
        <v>18911</v>
      </c>
      <c r="D190" s="98">
        <f>'[4]Exhibit 2 - 2023'!D190</f>
        <v>8453</v>
      </c>
      <c r="E190" s="93">
        <f>'[4]Exhibit 2 - 2023'!E190</f>
        <v>0.44700000000000001</v>
      </c>
      <c r="F190" s="98">
        <f>'[4]Exhibit 2 - 2023'!F190</f>
        <v>60376</v>
      </c>
      <c r="G190" s="94">
        <f>'[4]Exhibit 2 - 2023'!G190</f>
        <v>9.0000000000000002E-6</v>
      </c>
      <c r="H190" s="94">
        <f>'[4]Exhibit 2 - 2023'!H190</f>
        <v>1.0000000000000001E-5</v>
      </c>
      <c r="I190" s="94">
        <f>'[4]Exhibit 2 - 2023'!I190</f>
        <v>-9.9999999999999995E-7</v>
      </c>
      <c r="J190" s="98">
        <f>'[4]Exhibit 2 - 2023'!J190</f>
        <v>9089</v>
      </c>
      <c r="K190" s="98">
        <f>'[4]Exhibit 2 - 2023'!K190</f>
        <v>1307</v>
      </c>
      <c r="L190" s="98">
        <f>'[4]Exhibit 2 - 2023'!L190</f>
        <v>0</v>
      </c>
      <c r="M190" s="98">
        <f>'[4]Exhibit 2 - 2023'!M190</f>
        <v>345</v>
      </c>
      <c r="N190" s="98">
        <f>'[4]Exhibit 2 - 2023'!N190</f>
        <v>0</v>
      </c>
      <c r="O190" s="98">
        <f>'[4]Exhibit 2 - 2023'!O190</f>
        <v>0</v>
      </c>
      <c r="P190" s="98">
        <f>'[4]Exhibit 2 - 2023'!P190</f>
        <v>1650</v>
      </c>
      <c r="Q190" s="98">
        <f>'[4]Exhibit 2 - 2023'!Q190</f>
        <v>-2180</v>
      </c>
      <c r="R190" s="98">
        <f>'[4]Exhibit 2 - 2023'!R190</f>
        <v>2974</v>
      </c>
      <c r="S190" s="98">
        <f>'[4]Exhibit 2 - 2023'!S190</f>
        <v>-792</v>
      </c>
      <c r="T190" s="98">
        <f>'[4]Exhibit 2 - 2023'!T190</f>
        <v>79057</v>
      </c>
      <c r="U190" s="98">
        <f>'[4]Exhibit 2 - 2023'!U190</f>
        <v>44549</v>
      </c>
      <c r="V190" s="98">
        <f>'[4]Exhibit 2 - 2023'!V190</f>
        <v>75673</v>
      </c>
      <c r="W190" s="98">
        <f>'[4]Exhibit 2 - 2023'!W190</f>
        <v>-7484</v>
      </c>
      <c r="X190" s="98">
        <f>'[4]Exhibit 2 - 2023'!X190</f>
        <v>0</v>
      </c>
      <c r="Y190" s="98">
        <f>'[4]Exhibit 2 - 2023'!Y190</f>
        <v>-759</v>
      </c>
      <c r="Z190" s="98">
        <f>'[4]Exhibit 2 - 2023'!Z190</f>
        <v>3389</v>
      </c>
      <c r="AA190" s="98">
        <f>'[4]Exhibit 2 - 2023'!AA190</f>
        <v>8248</v>
      </c>
      <c r="AB190" s="98">
        <f>'[4]Exhibit 2 - 2023'!AB190</f>
        <v>11637</v>
      </c>
    </row>
    <row r="191" spans="1:28" s="8" customFormat="1" ht="15" customHeight="1" x14ac:dyDescent="0.3">
      <c r="A191" s="96" t="str">
        <f>'[4]Exhibit 2 - 2023'!A191</f>
        <v xml:space="preserve"> LsrAgy00068</v>
      </c>
      <c r="B191" s="97" t="str">
        <f>'[4]Exhibit 2 - 2023'!B191</f>
        <v>IBERIA PARISH SCHOOL BOARD</v>
      </c>
      <c r="C191" s="98">
        <f>'[4]Exhibit 2 - 2023'!C191</f>
        <v>136472</v>
      </c>
      <c r="D191" s="98">
        <f>'[4]Exhibit 2 - 2023'!D191</f>
        <v>56363</v>
      </c>
      <c r="E191" s="93">
        <f>'[4]Exhibit 2 - 2023'!E191</f>
        <v>0.41299999999999998</v>
      </c>
      <c r="F191" s="98">
        <f>'[4]Exhibit 2 - 2023'!F191</f>
        <v>402482</v>
      </c>
      <c r="G191" s="94">
        <f>'[4]Exhibit 2 - 2023'!G191</f>
        <v>6.0099999999999997E-5</v>
      </c>
      <c r="H191" s="94">
        <f>'[4]Exhibit 2 - 2023'!H191</f>
        <v>6.1600000000000007E-5</v>
      </c>
      <c r="I191" s="94">
        <f>'[4]Exhibit 2 - 2023'!I191</f>
        <v>-1.5E-6</v>
      </c>
      <c r="J191" s="98">
        <f>'[4]Exhibit 2 - 2023'!J191</f>
        <v>60592</v>
      </c>
      <c r="K191" s="98">
        <f>'[4]Exhibit 2 - 2023'!K191</f>
        <v>8713</v>
      </c>
      <c r="L191" s="98">
        <f>'[4]Exhibit 2 - 2023'!L191</f>
        <v>0</v>
      </c>
      <c r="M191" s="98">
        <f>'[4]Exhibit 2 - 2023'!M191</f>
        <v>2301</v>
      </c>
      <c r="N191" s="98">
        <f>'[4]Exhibit 2 - 2023'!N191</f>
        <v>0</v>
      </c>
      <c r="O191" s="98">
        <f>'[4]Exhibit 2 - 2023'!O191</f>
        <v>0</v>
      </c>
      <c r="P191" s="98">
        <f>'[4]Exhibit 2 - 2023'!P191</f>
        <v>11001</v>
      </c>
      <c r="Q191" s="98">
        <f>'[4]Exhibit 2 - 2023'!Q191</f>
        <v>-14535</v>
      </c>
      <c r="R191" s="98">
        <f>'[4]Exhibit 2 - 2023'!R191</f>
        <v>19823</v>
      </c>
      <c r="S191" s="98">
        <f>'[4]Exhibit 2 - 2023'!S191</f>
        <v>-5276</v>
      </c>
      <c r="T191" s="98">
        <f>'[4]Exhibit 2 - 2023'!T191</f>
        <v>527017</v>
      </c>
      <c r="U191" s="98">
        <f>'[4]Exhibit 2 - 2023'!U191</f>
        <v>296974</v>
      </c>
      <c r="V191" s="98">
        <f>'[4]Exhibit 2 - 2023'!V191</f>
        <v>465907</v>
      </c>
      <c r="W191" s="98">
        <f>'[4]Exhibit 2 - 2023'!W191</f>
        <v>-11340</v>
      </c>
      <c r="X191" s="98">
        <f>'[4]Exhibit 2 - 2023'!X191</f>
        <v>0</v>
      </c>
      <c r="Y191" s="98">
        <f>'[4]Exhibit 2 - 2023'!Y191</f>
        <v>-1150</v>
      </c>
      <c r="Z191" s="98">
        <f>'[4]Exhibit 2 - 2023'!Z191</f>
        <v>22630</v>
      </c>
      <c r="AA191" s="98">
        <f>'[4]Exhibit 2 - 2023'!AA191</f>
        <v>54943</v>
      </c>
      <c r="AB191" s="98">
        <f>'[4]Exhibit 2 - 2023'!AB191</f>
        <v>77573</v>
      </c>
    </row>
    <row r="192" spans="1:28" s="8" customFormat="1" ht="15" customHeight="1" x14ac:dyDescent="0.3">
      <c r="A192" s="96" t="str">
        <f>'[4]Exhibit 2 - 2023'!A192</f>
        <v xml:space="preserve"> LsrAgy00516</v>
      </c>
      <c r="B192" s="97" t="str">
        <f>'[4]Exhibit 2 - 2023'!B192</f>
        <v>IBERVILLE PARISH SCHOOL BOARD</v>
      </c>
      <c r="C192" s="98">
        <f>'[4]Exhibit 2 - 2023'!C192</f>
        <v>129468</v>
      </c>
      <c r="D192" s="98">
        <f>'[4]Exhibit 2 - 2023'!D192</f>
        <v>53470</v>
      </c>
      <c r="E192" s="93">
        <f>'[4]Exhibit 2 - 2023'!E192</f>
        <v>0.41299999999999998</v>
      </c>
      <c r="F192" s="98">
        <f>'[4]Exhibit 2 - 2023'!F192</f>
        <v>381866</v>
      </c>
      <c r="G192" s="94">
        <f>'[4]Exhibit 2 - 2023'!G192</f>
        <v>5.7099999999999999E-5</v>
      </c>
      <c r="H192" s="94">
        <f>'[4]Exhibit 2 - 2023'!H192</f>
        <v>2.94E-5</v>
      </c>
      <c r="I192" s="94">
        <f>'[4]Exhibit 2 - 2023'!I192</f>
        <v>2.7699999999999999E-5</v>
      </c>
      <c r="J192" s="98">
        <f>'[4]Exhibit 2 - 2023'!J192</f>
        <v>57489</v>
      </c>
      <c r="K192" s="98">
        <f>'[4]Exhibit 2 - 2023'!K192</f>
        <v>8266</v>
      </c>
      <c r="L192" s="98">
        <f>'[4]Exhibit 2 - 2023'!L192</f>
        <v>0</v>
      </c>
      <c r="M192" s="98">
        <f>'[4]Exhibit 2 - 2023'!M192</f>
        <v>2183</v>
      </c>
      <c r="N192" s="98">
        <f>'[4]Exhibit 2 - 2023'!N192</f>
        <v>0</v>
      </c>
      <c r="O192" s="98">
        <f>'[4]Exhibit 2 - 2023'!O192</f>
        <v>0</v>
      </c>
      <c r="P192" s="98">
        <f>'[4]Exhibit 2 - 2023'!P192</f>
        <v>10438</v>
      </c>
      <c r="Q192" s="98">
        <f>'[4]Exhibit 2 - 2023'!Q192</f>
        <v>-13791</v>
      </c>
      <c r="R192" s="98">
        <f>'[4]Exhibit 2 - 2023'!R192</f>
        <v>18808</v>
      </c>
      <c r="S192" s="98">
        <f>'[4]Exhibit 2 - 2023'!S192</f>
        <v>-5006</v>
      </c>
      <c r="T192" s="98">
        <f>'[4]Exhibit 2 - 2023'!T192</f>
        <v>500022</v>
      </c>
      <c r="U192" s="98">
        <f>'[4]Exhibit 2 - 2023'!U192</f>
        <v>281763</v>
      </c>
      <c r="V192" s="98">
        <f>'[4]Exhibit 2 - 2023'!V192</f>
        <v>221954</v>
      </c>
      <c r="W192" s="98">
        <f>'[4]Exhibit 2 - 2023'!W192</f>
        <v>209329</v>
      </c>
      <c r="X192" s="98">
        <f>'[4]Exhibit 2 - 2023'!X192</f>
        <v>0</v>
      </c>
      <c r="Y192" s="98">
        <f>'[4]Exhibit 2 - 2023'!Y192</f>
        <v>21237</v>
      </c>
      <c r="Z192" s="98">
        <f>'[4]Exhibit 2 - 2023'!Z192</f>
        <v>21501</v>
      </c>
      <c r="AA192" s="98">
        <f>'[4]Exhibit 2 - 2023'!AA192</f>
        <v>52099</v>
      </c>
      <c r="AB192" s="98">
        <f>'[4]Exhibit 2 - 2023'!AB192</f>
        <v>73600</v>
      </c>
    </row>
    <row r="193" spans="1:28" s="8" customFormat="1" ht="15" customHeight="1" x14ac:dyDescent="0.3">
      <c r="A193" s="96" t="str">
        <f>'[4]Exhibit 2 - 2023'!A193</f>
        <v xml:space="preserve"> LsrAgy00947</v>
      </c>
      <c r="B193" s="97" t="str">
        <f>'[4]Exhibit 2 - 2023'!B193</f>
        <v>INSPIRENOLA SCHOOLS</v>
      </c>
      <c r="C193" s="98">
        <f>'[4]Exhibit 2 - 2023'!C193</f>
        <v>69750</v>
      </c>
      <c r="D193" s="98">
        <f>'[4]Exhibit 2 - 2023'!D193</f>
        <v>28807</v>
      </c>
      <c r="E193" s="93">
        <f>'[4]Exhibit 2 - 2023'!E193</f>
        <v>0.41299999999999998</v>
      </c>
      <c r="F193" s="98">
        <f>'[4]Exhibit 2 - 2023'!F193</f>
        <v>205692</v>
      </c>
      <c r="G193" s="94">
        <f>'[4]Exhibit 2 - 2023'!G193</f>
        <v>3.0700000000000001E-5</v>
      </c>
      <c r="H193" s="94">
        <f>'[4]Exhibit 2 - 2023'!H193</f>
        <v>3.5299999999999997E-5</v>
      </c>
      <c r="I193" s="94">
        <f>'[4]Exhibit 2 - 2023'!I193</f>
        <v>-4.6E-6</v>
      </c>
      <c r="J193" s="98">
        <f>'[4]Exhibit 2 - 2023'!J193</f>
        <v>30966</v>
      </c>
      <c r="K193" s="98">
        <f>'[4]Exhibit 2 - 2023'!K193</f>
        <v>4453</v>
      </c>
      <c r="L193" s="98">
        <f>'[4]Exhibit 2 - 2023'!L193</f>
        <v>0</v>
      </c>
      <c r="M193" s="98">
        <f>'[4]Exhibit 2 - 2023'!M193</f>
        <v>1176</v>
      </c>
      <c r="N193" s="98">
        <f>'[4]Exhibit 2 - 2023'!N193</f>
        <v>0</v>
      </c>
      <c r="O193" s="98">
        <f>'[4]Exhibit 2 - 2023'!O193</f>
        <v>0</v>
      </c>
      <c r="P193" s="98">
        <f>'[4]Exhibit 2 - 2023'!P193</f>
        <v>5622</v>
      </c>
      <c r="Q193" s="98">
        <f>'[4]Exhibit 2 - 2023'!Q193</f>
        <v>-7428</v>
      </c>
      <c r="R193" s="98">
        <f>'[4]Exhibit 2 - 2023'!R193</f>
        <v>10131</v>
      </c>
      <c r="S193" s="98">
        <f>'[4]Exhibit 2 - 2023'!S193</f>
        <v>-2697</v>
      </c>
      <c r="T193" s="98">
        <f>'[4]Exhibit 2 - 2023'!T193</f>
        <v>269337</v>
      </c>
      <c r="U193" s="98">
        <f>'[4]Exhibit 2 - 2023'!U193</f>
        <v>151772</v>
      </c>
      <c r="V193" s="98">
        <f>'[4]Exhibit 2 - 2023'!V193</f>
        <v>267086</v>
      </c>
      <c r="W193" s="98">
        <f>'[4]Exhibit 2 - 2023'!W193</f>
        <v>-34775</v>
      </c>
      <c r="X193" s="98">
        <f>'[4]Exhibit 2 - 2023'!X193</f>
        <v>0</v>
      </c>
      <c r="Y193" s="98">
        <f>'[4]Exhibit 2 - 2023'!Y193</f>
        <v>-3528</v>
      </c>
      <c r="Z193" s="98">
        <f>'[4]Exhibit 2 - 2023'!Z193</f>
        <v>11560</v>
      </c>
      <c r="AA193" s="98">
        <f>'[4]Exhibit 2 - 2023'!AA193</f>
        <v>28085</v>
      </c>
      <c r="AB193" s="98">
        <f>'[4]Exhibit 2 - 2023'!AB193</f>
        <v>39645</v>
      </c>
    </row>
    <row r="194" spans="1:28" s="8" customFormat="1" ht="15" customHeight="1" x14ac:dyDescent="0.3">
      <c r="A194" s="96" t="str">
        <f>'[4]Exhibit 2 - 2023'!A194</f>
        <v xml:space="preserve"> LsrAgy00798</v>
      </c>
      <c r="B194" s="97" t="str">
        <f>'[4]Exhibit 2 - 2023'!B194</f>
        <v>JEANERETTE CITY COURT</v>
      </c>
      <c r="C194" s="98">
        <f>'[4]Exhibit 2 - 2023'!C194</f>
        <v>3259</v>
      </c>
      <c r="D194" s="98">
        <f>'[4]Exhibit 2 - 2023'!D194</f>
        <v>1457</v>
      </c>
      <c r="E194" s="93">
        <f>'[4]Exhibit 2 - 2023'!E194</f>
        <v>0.44700000000000001</v>
      </c>
      <c r="F194" s="98">
        <f>'[4]Exhibit 2 - 2023'!F194</f>
        <v>10375</v>
      </c>
      <c r="G194" s="94">
        <f>'[4]Exhibit 2 - 2023'!G194</f>
        <v>1.5999999999999999E-6</v>
      </c>
      <c r="H194" s="94">
        <f>'[4]Exhibit 2 - 2023'!H194</f>
        <v>1.5999999999999999E-6</v>
      </c>
      <c r="I194" s="94">
        <f>'[4]Exhibit 2 - 2023'!I194</f>
        <v>-9.9999999999999995E-8</v>
      </c>
      <c r="J194" s="98">
        <f>'[4]Exhibit 2 - 2023'!J194</f>
        <v>1562</v>
      </c>
      <c r="K194" s="98">
        <f>'[4]Exhibit 2 - 2023'!K194</f>
        <v>225</v>
      </c>
      <c r="L194" s="98">
        <f>'[4]Exhibit 2 - 2023'!L194</f>
        <v>0</v>
      </c>
      <c r="M194" s="98">
        <f>'[4]Exhibit 2 - 2023'!M194</f>
        <v>59</v>
      </c>
      <c r="N194" s="98">
        <f>'[4]Exhibit 2 - 2023'!N194</f>
        <v>0</v>
      </c>
      <c r="O194" s="98">
        <f>'[4]Exhibit 2 - 2023'!O194</f>
        <v>0</v>
      </c>
      <c r="P194" s="98">
        <f>'[4]Exhibit 2 - 2023'!P194</f>
        <v>284</v>
      </c>
      <c r="Q194" s="98">
        <f>'[4]Exhibit 2 - 2023'!Q194</f>
        <v>-375</v>
      </c>
      <c r="R194" s="98">
        <f>'[4]Exhibit 2 - 2023'!R194</f>
        <v>511</v>
      </c>
      <c r="S194" s="98">
        <f>'[4]Exhibit 2 - 2023'!S194</f>
        <v>-136</v>
      </c>
      <c r="T194" s="98">
        <f>'[4]Exhibit 2 - 2023'!T194</f>
        <v>13585</v>
      </c>
      <c r="U194" s="98">
        <f>'[4]Exhibit 2 - 2023'!U194</f>
        <v>7655</v>
      </c>
      <c r="V194" s="98">
        <f>'[4]Exhibit 2 - 2023'!V194</f>
        <v>12398</v>
      </c>
      <c r="W194" s="98">
        <f>'[4]Exhibit 2 - 2023'!W194</f>
        <v>-680</v>
      </c>
      <c r="X194" s="98">
        <f>'[4]Exhibit 2 - 2023'!X194</f>
        <v>0</v>
      </c>
      <c r="Y194" s="98">
        <f>'[4]Exhibit 2 - 2023'!Y194</f>
        <v>-69</v>
      </c>
      <c r="Z194" s="98">
        <f>'[4]Exhibit 2 - 2023'!Z194</f>
        <v>602</v>
      </c>
      <c r="AA194" s="98">
        <f>'[4]Exhibit 2 - 2023'!AA194</f>
        <v>1398</v>
      </c>
      <c r="AB194" s="98">
        <f>'[4]Exhibit 2 - 2023'!AB194</f>
        <v>2000</v>
      </c>
    </row>
    <row r="195" spans="1:28" s="8" customFormat="1" ht="15" customHeight="1" x14ac:dyDescent="0.3">
      <c r="A195" s="96" t="str">
        <f>'[4]Exhibit 2 - 2023'!A195</f>
        <v xml:space="preserve"> LsrAgy00535</v>
      </c>
      <c r="B195" s="97" t="str">
        <f>'[4]Exhibit 2 - 2023'!B195</f>
        <v>JEFFERSON DAVIS PARISH</v>
      </c>
      <c r="C195" s="98">
        <f>'[4]Exhibit 2 - 2023'!C195</f>
        <v>4167</v>
      </c>
      <c r="D195" s="98">
        <f>'[4]Exhibit 2 - 2023'!D195</f>
        <v>1909</v>
      </c>
      <c r="E195" s="93">
        <f>'[4]Exhibit 2 - 2023'!E195</f>
        <v>0.45800000000000002</v>
      </c>
      <c r="F195" s="98">
        <f>'[4]Exhibit 2 - 2023'!F195</f>
        <v>13655</v>
      </c>
      <c r="G195" s="94">
        <f>'[4]Exhibit 2 - 2023'!G195</f>
        <v>1.9999999999999999E-6</v>
      </c>
      <c r="H195" s="94">
        <f>'[4]Exhibit 2 - 2023'!H195</f>
        <v>2.2000000000000001E-6</v>
      </c>
      <c r="I195" s="94">
        <f>'[4]Exhibit 2 - 2023'!I195</f>
        <v>-9.9999999999999995E-8</v>
      </c>
      <c r="J195" s="98">
        <f>'[4]Exhibit 2 - 2023'!J195</f>
        <v>2056</v>
      </c>
      <c r="K195" s="98">
        <f>'[4]Exhibit 2 - 2023'!K195</f>
        <v>296</v>
      </c>
      <c r="L195" s="98">
        <f>'[4]Exhibit 2 - 2023'!L195</f>
        <v>0</v>
      </c>
      <c r="M195" s="98">
        <f>'[4]Exhibit 2 - 2023'!M195</f>
        <v>78</v>
      </c>
      <c r="N195" s="98">
        <f>'[4]Exhibit 2 - 2023'!N195</f>
        <v>0</v>
      </c>
      <c r="O195" s="98">
        <f>'[4]Exhibit 2 - 2023'!O195</f>
        <v>0</v>
      </c>
      <c r="P195" s="98">
        <f>'[4]Exhibit 2 - 2023'!P195</f>
        <v>373</v>
      </c>
      <c r="Q195" s="98">
        <f>'[4]Exhibit 2 - 2023'!Q195</f>
        <v>-493</v>
      </c>
      <c r="R195" s="98">
        <f>'[4]Exhibit 2 - 2023'!R195</f>
        <v>673</v>
      </c>
      <c r="S195" s="98">
        <f>'[4]Exhibit 2 - 2023'!S195</f>
        <v>-179</v>
      </c>
      <c r="T195" s="98">
        <f>'[4]Exhibit 2 - 2023'!T195</f>
        <v>17880</v>
      </c>
      <c r="U195" s="98">
        <f>'[4]Exhibit 2 - 2023'!U195</f>
        <v>10075</v>
      </c>
      <c r="V195" s="98">
        <f>'[4]Exhibit 2 - 2023'!V195</f>
        <v>16405</v>
      </c>
      <c r="W195" s="98">
        <f>'[4]Exhibit 2 - 2023'!W195</f>
        <v>-983</v>
      </c>
      <c r="X195" s="98">
        <f>'[4]Exhibit 2 - 2023'!X195</f>
        <v>0</v>
      </c>
      <c r="Y195" s="98">
        <f>'[4]Exhibit 2 - 2023'!Y195</f>
        <v>-100</v>
      </c>
      <c r="Z195" s="98">
        <f>'[4]Exhibit 2 - 2023'!Z195</f>
        <v>753</v>
      </c>
      <c r="AA195" s="98">
        <f>'[4]Exhibit 2 - 2023'!AA195</f>
        <v>1879</v>
      </c>
      <c r="AB195" s="98">
        <f>'[4]Exhibit 2 - 2023'!AB195</f>
        <v>2632</v>
      </c>
    </row>
    <row r="196" spans="1:28" s="8" customFormat="1" ht="15" customHeight="1" x14ac:dyDescent="0.3">
      <c r="A196" s="96" t="str">
        <f>'[4]Exhibit 2 - 2023'!A196</f>
        <v xml:space="preserve"> LsrAgy00942</v>
      </c>
      <c r="B196" s="97" t="str">
        <f>'[4]Exhibit 2 - 2023'!B196</f>
        <v>JEFFERSON DAVIS PARISH SCHOOL BOARD</v>
      </c>
      <c r="C196" s="98">
        <f>'[4]Exhibit 2 - 2023'!C196</f>
        <v>38240</v>
      </c>
      <c r="D196" s="98">
        <f>'[4]Exhibit 2 - 2023'!D196</f>
        <v>15793</v>
      </c>
      <c r="E196" s="93">
        <f>'[4]Exhibit 2 - 2023'!E196</f>
        <v>0.41299999999999998</v>
      </c>
      <c r="F196" s="98">
        <f>'[4]Exhibit 2 - 2023'!F196</f>
        <v>112786</v>
      </c>
      <c r="G196" s="94">
        <f>'[4]Exhibit 2 - 2023'!G196</f>
        <v>1.6900000000000001E-5</v>
      </c>
      <c r="H196" s="94">
        <f>'[4]Exhibit 2 - 2023'!H196</f>
        <v>1.7900000000000001E-5</v>
      </c>
      <c r="I196" s="94">
        <f>'[4]Exhibit 2 - 2023'!I196</f>
        <v>-1.1000000000000001E-6</v>
      </c>
      <c r="J196" s="98">
        <f>'[4]Exhibit 2 - 2023'!J196</f>
        <v>16980</v>
      </c>
      <c r="K196" s="98">
        <f>'[4]Exhibit 2 - 2023'!K196</f>
        <v>2441</v>
      </c>
      <c r="L196" s="98">
        <f>'[4]Exhibit 2 - 2023'!L196</f>
        <v>0</v>
      </c>
      <c r="M196" s="98">
        <f>'[4]Exhibit 2 - 2023'!M196</f>
        <v>645</v>
      </c>
      <c r="N196" s="98">
        <f>'[4]Exhibit 2 - 2023'!N196</f>
        <v>0</v>
      </c>
      <c r="O196" s="98">
        <f>'[4]Exhibit 2 - 2023'!O196</f>
        <v>0</v>
      </c>
      <c r="P196" s="98">
        <f>'[4]Exhibit 2 - 2023'!P196</f>
        <v>3083</v>
      </c>
      <c r="Q196" s="98">
        <f>'[4]Exhibit 2 - 2023'!Q196</f>
        <v>-4073</v>
      </c>
      <c r="R196" s="98">
        <f>'[4]Exhibit 2 - 2023'!R196</f>
        <v>5555</v>
      </c>
      <c r="S196" s="98">
        <f>'[4]Exhibit 2 - 2023'!S196</f>
        <v>-1479</v>
      </c>
      <c r="T196" s="98">
        <f>'[4]Exhibit 2 - 2023'!T196</f>
        <v>147684</v>
      </c>
      <c r="U196" s="98">
        <f>'[4]Exhibit 2 - 2023'!U196</f>
        <v>83220</v>
      </c>
      <c r="V196" s="98">
        <f>'[4]Exhibit 2 - 2023'!V196</f>
        <v>135546</v>
      </c>
      <c r="W196" s="98">
        <f>'[4]Exhibit 2 - 2023'!W196</f>
        <v>-8165</v>
      </c>
      <c r="X196" s="98">
        <f>'[4]Exhibit 2 - 2023'!X196</f>
        <v>0</v>
      </c>
      <c r="Y196" s="98">
        <f>'[4]Exhibit 2 - 2023'!Y196</f>
        <v>-828</v>
      </c>
      <c r="Z196" s="98">
        <f>'[4]Exhibit 2 - 2023'!Z196</f>
        <v>6364</v>
      </c>
      <c r="AA196" s="98">
        <f>'[4]Exhibit 2 - 2023'!AA196</f>
        <v>15374</v>
      </c>
      <c r="AB196" s="98">
        <f>'[4]Exhibit 2 - 2023'!AB196</f>
        <v>21738</v>
      </c>
    </row>
    <row r="197" spans="1:28" s="8" customFormat="1" ht="15" customHeight="1" x14ac:dyDescent="0.3">
      <c r="A197" s="96" t="str">
        <f>'[4]Exhibit 2 - 2023'!A197</f>
        <v xml:space="preserve"> LsrAgy00767</v>
      </c>
      <c r="B197" s="97" t="str">
        <f>'[4]Exhibit 2 - 2023'!B197</f>
        <v>JEFFERSON PARISH</v>
      </c>
      <c r="C197" s="98">
        <f>'[4]Exhibit 2 - 2023'!C197</f>
        <v>451822</v>
      </c>
      <c r="D197" s="98">
        <f>'[4]Exhibit 2 - 2023'!D197</f>
        <v>201964</v>
      </c>
      <c r="E197" s="93">
        <f>'[4]Exhibit 2 - 2023'!E197</f>
        <v>0.44700000000000001</v>
      </c>
      <c r="F197" s="98">
        <f>'[4]Exhibit 2 - 2023'!F197</f>
        <v>1442255</v>
      </c>
      <c r="G197" s="94">
        <f>'[4]Exhibit 2 - 2023'!G197</f>
        <v>2.1550000000000001E-4</v>
      </c>
      <c r="H197" s="94">
        <f>'[4]Exhibit 2 - 2023'!H197</f>
        <v>2.365E-4</v>
      </c>
      <c r="I197" s="94">
        <f>'[4]Exhibit 2 - 2023'!I197</f>
        <v>-2.1100000000000001E-5</v>
      </c>
      <c r="J197" s="98">
        <f>'[4]Exhibit 2 - 2023'!J197</f>
        <v>217127</v>
      </c>
      <c r="K197" s="98">
        <f>'[4]Exhibit 2 - 2023'!K197</f>
        <v>31221</v>
      </c>
      <c r="L197" s="98">
        <f>'[4]Exhibit 2 - 2023'!L197</f>
        <v>0</v>
      </c>
      <c r="M197" s="98">
        <f>'[4]Exhibit 2 - 2023'!M197</f>
        <v>8245</v>
      </c>
      <c r="N197" s="98">
        <f>'[4]Exhibit 2 - 2023'!N197</f>
        <v>0</v>
      </c>
      <c r="O197" s="98">
        <f>'[4]Exhibit 2 - 2023'!O197</f>
        <v>0</v>
      </c>
      <c r="P197" s="98">
        <f>'[4]Exhibit 2 - 2023'!P197</f>
        <v>39423</v>
      </c>
      <c r="Q197" s="98">
        <f>'[4]Exhibit 2 - 2023'!Q197</f>
        <v>-52085</v>
      </c>
      <c r="R197" s="98">
        <f>'[4]Exhibit 2 - 2023'!R197</f>
        <v>71035</v>
      </c>
      <c r="S197" s="98">
        <f>'[4]Exhibit 2 - 2023'!S197</f>
        <v>-18908</v>
      </c>
      <c r="T197" s="98">
        <f>'[4]Exhibit 2 - 2023'!T197</f>
        <v>1888513</v>
      </c>
      <c r="U197" s="98">
        <f>'[4]Exhibit 2 - 2023'!U197</f>
        <v>1064179</v>
      </c>
      <c r="V197" s="98">
        <f>'[4]Exhibit 2 - 2023'!V197</f>
        <v>1788181</v>
      </c>
      <c r="W197" s="98">
        <f>'[4]Exhibit 2 - 2023'!W197</f>
        <v>-159284</v>
      </c>
      <c r="X197" s="98">
        <f>'[4]Exhibit 2 - 2023'!X197</f>
        <v>0</v>
      </c>
      <c r="Y197" s="98">
        <f>'[4]Exhibit 2 - 2023'!Y197</f>
        <v>-16160</v>
      </c>
      <c r="Z197" s="98">
        <f>'[4]Exhibit 2 - 2023'!Z197</f>
        <v>81145</v>
      </c>
      <c r="AA197" s="98">
        <f>'[4]Exhibit 2 - 2023'!AA197</f>
        <v>196831</v>
      </c>
      <c r="AB197" s="98">
        <f>'[4]Exhibit 2 - 2023'!AB197</f>
        <v>277976</v>
      </c>
    </row>
    <row r="198" spans="1:28" s="8" customFormat="1" ht="15" customHeight="1" x14ac:dyDescent="0.3">
      <c r="A198" s="96" t="str">
        <f>'[4]Exhibit 2 - 2023'!A198</f>
        <v xml:space="preserve"> LsrAgy00103</v>
      </c>
      <c r="B198" s="97" t="str">
        <f>'[4]Exhibit 2 - 2023'!B198</f>
        <v>JEFFERSON PARISH PUBLIC SCHOOL SYSTEM</v>
      </c>
      <c r="C198" s="98">
        <f>'[4]Exhibit 2 - 2023'!C198</f>
        <v>916283</v>
      </c>
      <c r="D198" s="98">
        <f>'[4]Exhibit 2 - 2023'!D198</f>
        <v>378425</v>
      </c>
      <c r="E198" s="93">
        <f>'[4]Exhibit 2 - 2023'!E198</f>
        <v>0.41299999999999998</v>
      </c>
      <c r="F198" s="98">
        <f>'[4]Exhibit 2 - 2023'!F198</f>
        <v>2702378</v>
      </c>
      <c r="G198" s="94">
        <f>'[4]Exhibit 2 - 2023'!G198</f>
        <v>4.037E-4</v>
      </c>
      <c r="H198" s="94">
        <f>'[4]Exhibit 2 - 2023'!H198</f>
        <v>4.505E-4</v>
      </c>
      <c r="I198" s="94">
        <f>'[4]Exhibit 2 - 2023'!I198</f>
        <v>-4.6799999999999999E-5</v>
      </c>
      <c r="J198" s="98">
        <f>'[4]Exhibit 2 - 2023'!J198</f>
        <v>406835</v>
      </c>
      <c r="K198" s="98">
        <f>'[4]Exhibit 2 - 2023'!K198</f>
        <v>58499</v>
      </c>
      <c r="L198" s="98">
        <f>'[4]Exhibit 2 - 2023'!L198</f>
        <v>0</v>
      </c>
      <c r="M198" s="98">
        <f>'[4]Exhibit 2 - 2023'!M198</f>
        <v>15449</v>
      </c>
      <c r="N198" s="98">
        <f>'[4]Exhibit 2 - 2023'!N198</f>
        <v>0</v>
      </c>
      <c r="O198" s="98">
        <f>'[4]Exhibit 2 - 2023'!O198</f>
        <v>0</v>
      </c>
      <c r="P198" s="98">
        <f>'[4]Exhibit 2 - 2023'!P198</f>
        <v>73867</v>
      </c>
      <c r="Q198" s="98">
        <f>'[4]Exhibit 2 - 2023'!Q198</f>
        <v>-97592</v>
      </c>
      <c r="R198" s="98">
        <f>'[4]Exhibit 2 - 2023'!R198</f>
        <v>133100</v>
      </c>
      <c r="S198" s="98">
        <f>'[4]Exhibit 2 - 2023'!S198</f>
        <v>-35428</v>
      </c>
      <c r="T198" s="98">
        <f>'[4]Exhibit 2 - 2023'!T198</f>
        <v>3538541</v>
      </c>
      <c r="U198" s="98">
        <f>'[4]Exhibit 2 - 2023'!U198</f>
        <v>1993971</v>
      </c>
      <c r="V198" s="98">
        <f>'[4]Exhibit 2 - 2023'!V198</f>
        <v>3405664</v>
      </c>
      <c r="W198" s="98">
        <f>'[4]Exhibit 2 - 2023'!W198</f>
        <v>-353569</v>
      </c>
      <c r="X198" s="98">
        <f>'[4]Exhibit 2 - 2023'!X198</f>
        <v>0</v>
      </c>
      <c r="Y198" s="98">
        <f>'[4]Exhibit 2 - 2023'!Y198</f>
        <v>-35871</v>
      </c>
      <c r="Z198" s="98">
        <f>'[4]Exhibit 2 - 2023'!Z198</f>
        <v>152010</v>
      </c>
      <c r="AA198" s="98">
        <f>'[4]Exhibit 2 - 2023'!AA198</f>
        <v>368839</v>
      </c>
      <c r="AB198" s="98">
        <f>'[4]Exhibit 2 - 2023'!AB198</f>
        <v>520849</v>
      </c>
    </row>
    <row r="199" spans="1:28" s="8" customFormat="1" ht="15" customHeight="1" x14ac:dyDescent="0.3">
      <c r="A199" s="96" t="str">
        <f>'[4]Exhibit 2 - 2023'!A199</f>
        <v xml:space="preserve"> 19-657</v>
      </c>
      <c r="B199" s="97" t="str">
        <f>'[4]Exhibit 2 - 2023'!B199</f>
        <v>JIMMY D. LONG SR. LA SCHOOL FOR MATH SCI &amp; ARTS</v>
      </c>
      <c r="C199" s="98">
        <f>'[4]Exhibit 2 - 2023'!C199</f>
        <v>663241</v>
      </c>
      <c r="D199" s="98">
        <f>'[4]Exhibit 2 - 2023'!D199</f>
        <v>273918</v>
      </c>
      <c r="E199" s="93">
        <f>'[4]Exhibit 2 - 2023'!E199</f>
        <v>0.41299999999999998</v>
      </c>
      <c r="F199" s="98">
        <f>'[4]Exhibit 2 - 2023'!F199</f>
        <v>1956050</v>
      </c>
      <c r="G199" s="94">
        <f>'[4]Exhibit 2 - 2023'!G199</f>
        <v>2.922E-4</v>
      </c>
      <c r="H199" s="94">
        <f>'[4]Exhibit 2 - 2023'!H199</f>
        <v>2.7139999999999998E-4</v>
      </c>
      <c r="I199" s="94">
        <f>'[4]Exhibit 2 - 2023'!I199</f>
        <v>2.09E-5</v>
      </c>
      <c r="J199" s="98">
        <f>'[4]Exhibit 2 - 2023'!J199</f>
        <v>294478</v>
      </c>
      <c r="K199" s="98">
        <f>'[4]Exhibit 2 - 2023'!K199</f>
        <v>42343</v>
      </c>
      <c r="L199" s="98">
        <f>'[4]Exhibit 2 - 2023'!L199</f>
        <v>0</v>
      </c>
      <c r="M199" s="98">
        <f>'[4]Exhibit 2 - 2023'!M199</f>
        <v>11182</v>
      </c>
      <c r="N199" s="98">
        <f>'[4]Exhibit 2 - 2023'!N199</f>
        <v>0</v>
      </c>
      <c r="O199" s="98">
        <f>'[4]Exhibit 2 - 2023'!O199</f>
        <v>0</v>
      </c>
      <c r="P199" s="98">
        <f>'[4]Exhibit 2 - 2023'!P199</f>
        <v>53467</v>
      </c>
      <c r="Q199" s="98">
        <f>'[4]Exhibit 2 - 2023'!Q199</f>
        <v>-70640</v>
      </c>
      <c r="R199" s="98">
        <f>'[4]Exhibit 2 - 2023'!R199</f>
        <v>96341</v>
      </c>
      <c r="S199" s="98">
        <f>'[4]Exhibit 2 - 2023'!S199</f>
        <v>-25643</v>
      </c>
      <c r="T199" s="98">
        <f>'[4]Exhibit 2 - 2023'!T199</f>
        <v>2561286</v>
      </c>
      <c r="U199" s="98">
        <f>'[4]Exhibit 2 - 2023'!U199</f>
        <v>1443287</v>
      </c>
      <c r="V199" s="98">
        <f>'[4]Exhibit 2 - 2023'!V199</f>
        <v>2051563</v>
      </c>
      <c r="W199" s="98">
        <f>'[4]Exhibit 2 - 2023'!W199</f>
        <v>157621</v>
      </c>
      <c r="X199" s="98">
        <f>'[4]Exhibit 2 - 2023'!X199</f>
        <v>0</v>
      </c>
      <c r="Y199" s="98">
        <f>'[4]Exhibit 2 - 2023'!Y199</f>
        <v>15991</v>
      </c>
      <c r="Z199" s="98">
        <f>'[4]Exhibit 2 - 2023'!Z199</f>
        <v>110026</v>
      </c>
      <c r="AA199" s="98">
        <f>'[4]Exhibit 2 - 2023'!AA199</f>
        <v>266978</v>
      </c>
      <c r="AB199" s="98">
        <f>'[4]Exhibit 2 - 2023'!AB199</f>
        <v>377004</v>
      </c>
    </row>
    <row r="200" spans="1:28" s="8" customFormat="1" ht="15" customHeight="1" x14ac:dyDescent="0.3">
      <c r="A200" s="96" t="str">
        <f>'[4]Exhibit 2 - 2023'!A200</f>
        <v xml:space="preserve"> LsrAgy00343</v>
      </c>
      <c r="B200" s="97" t="str">
        <f>'[4]Exhibit 2 - 2023'!B200</f>
        <v>JUDICIAL EXP REG PARISH OF ORLEANS</v>
      </c>
      <c r="C200" s="98">
        <f>'[4]Exhibit 2 - 2023'!C200</f>
        <v>3644423</v>
      </c>
      <c r="D200" s="98">
        <f>'[4]Exhibit 2 - 2023'!D200</f>
        <v>1505147</v>
      </c>
      <c r="E200" s="93">
        <f>'[4]Exhibit 2 - 2023'!E200</f>
        <v>0.41299999999999998</v>
      </c>
      <c r="F200" s="98">
        <f>'[4]Exhibit 2 - 2023'!F200</f>
        <v>10748401</v>
      </c>
      <c r="G200" s="94">
        <f>'[4]Exhibit 2 - 2023'!G200</f>
        <v>1.6057999999999999E-3</v>
      </c>
      <c r="H200" s="94">
        <f>'[4]Exhibit 2 - 2023'!H200</f>
        <v>1.6513000000000001E-3</v>
      </c>
      <c r="I200" s="94">
        <f>'[4]Exhibit 2 - 2023'!I200</f>
        <v>-4.5599999999999997E-5</v>
      </c>
      <c r="J200" s="98">
        <f>'[4]Exhibit 2 - 2023'!J200</f>
        <v>1618140</v>
      </c>
      <c r="K200" s="98">
        <f>'[4]Exhibit 2 - 2023'!K200</f>
        <v>232671</v>
      </c>
      <c r="L200" s="98">
        <f>'[4]Exhibit 2 - 2023'!L200</f>
        <v>0</v>
      </c>
      <c r="M200" s="98">
        <f>'[4]Exhibit 2 - 2023'!M200</f>
        <v>61446</v>
      </c>
      <c r="N200" s="98">
        <f>'[4]Exhibit 2 - 2023'!N200</f>
        <v>0</v>
      </c>
      <c r="O200" s="98">
        <f>'[4]Exhibit 2 - 2023'!O200</f>
        <v>0</v>
      </c>
      <c r="P200" s="98">
        <f>'[4]Exhibit 2 - 2023'!P200</f>
        <v>293798</v>
      </c>
      <c r="Q200" s="98">
        <f>'[4]Exhibit 2 - 2023'!Q200</f>
        <v>-388162</v>
      </c>
      <c r="R200" s="98">
        <f>'[4]Exhibit 2 - 2023'!R200</f>
        <v>529392</v>
      </c>
      <c r="S200" s="98">
        <f>'[4]Exhibit 2 - 2023'!S200</f>
        <v>-140910</v>
      </c>
      <c r="T200" s="98">
        <f>'[4]Exhibit 2 - 2023'!T200</f>
        <v>14074144</v>
      </c>
      <c r="U200" s="98">
        <f>'[4]Exhibit 2 - 2023'!U200</f>
        <v>7930794</v>
      </c>
      <c r="V200" s="98">
        <f>'[4]Exhibit 2 - 2023'!V200</f>
        <v>12483704</v>
      </c>
      <c r="W200" s="98">
        <f>'[4]Exhibit 2 - 2023'!W200</f>
        <v>-344346</v>
      </c>
      <c r="X200" s="98">
        <f>'[4]Exhibit 2 - 2023'!X200</f>
        <v>0</v>
      </c>
      <c r="Y200" s="98">
        <f>'[4]Exhibit 2 - 2023'!Y200</f>
        <v>-34936</v>
      </c>
      <c r="Z200" s="98">
        <f>'[4]Exhibit 2 - 2023'!Z200</f>
        <v>604652</v>
      </c>
      <c r="AA200" s="98">
        <f>'[4]Exhibit 2 - 2023'!AA200</f>
        <v>1466964</v>
      </c>
      <c r="AB200" s="98">
        <f>'[4]Exhibit 2 - 2023'!AB200</f>
        <v>2071616</v>
      </c>
    </row>
    <row r="201" spans="1:28" s="8" customFormat="1" ht="15" customHeight="1" x14ac:dyDescent="0.3">
      <c r="A201" s="96">
        <f>'[4]Exhibit 2 - 2023'!A201</f>
        <v>731</v>
      </c>
      <c r="B201" s="97" t="str">
        <f>'[4]Exhibit 2 - 2023'!B201</f>
        <v>L E FLETCHER TECHNICAL COMMUNITY COLLEGE</v>
      </c>
      <c r="C201" s="98">
        <f>'[4]Exhibit 2 - 2023'!C201</f>
        <v>668815</v>
      </c>
      <c r="D201" s="98">
        <f>'[4]Exhibit 2 - 2023'!D201</f>
        <v>276221</v>
      </c>
      <c r="E201" s="93">
        <f>'[4]Exhibit 2 - 2023'!E201</f>
        <v>0.41299999999999998</v>
      </c>
      <c r="F201" s="98">
        <f>'[4]Exhibit 2 - 2023'!F201</f>
        <v>1972516</v>
      </c>
      <c r="G201" s="94">
        <f>'[4]Exhibit 2 - 2023'!G201</f>
        <v>2.9470000000000001E-4</v>
      </c>
      <c r="H201" s="94">
        <f>'[4]Exhibit 2 - 2023'!H201</f>
        <v>2.966E-4</v>
      </c>
      <c r="I201" s="94">
        <f>'[4]Exhibit 2 - 2023'!I201</f>
        <v>-1.9E-6</v>
      </c>
      <c r="J201" s="98">
        <f>'[4]Exhibit 2 - 2023'!J201</f>
        <v>296956</v>
      </c>
      <c r="K201" s="98">
        <f>'[4]Exhibit 2 - 2023'!K201</f>
        <v>42699</v>
      </c>
      <c r="L201" s="98">
        <f>'[4]Exhibit 2 - 2023'!L201</f>
        <v>0</v>
      </c>
      <c r="M201" s="98">
        <f>'[4]Exhibit 2 - 2023'!M201</f>
        <v>11276</v>
      </c>
      <c r="N201" s="98">
        <f>'[4]Exhibit 2 - 2023'!N201</f>
        <v>0</v>
      </c>
      <c r="O201" s="98">
        <f>'[4]Exhibit 2 - 2023'!O201</f>
        <v>0</v>
      </c>
      <c r="P201" s="98">
        <f>'[4]Exhibit 2 - 2023'!P201</f>
        <v>53917</v>
      </c>
      <c r="Q201" s="98">
        <f>'[4]Exhibit 2 - 2023'!Q201</f>
        <v>-71234</v>
      </c>
      <c r="R201" s="98">
        <f>'[4]Exhibit 2 - 2023'!R201</f>
        <v>97152</v>
      </c>
      <c r="S201" s="98">
        <f>'[4]Exhibit 2 - 2023'!S201</f>
        <v>-25859</v>
      </c>
      <c r="T201" s="98">
        <f>'[4]Exhibit 2 - 2023'!T201</f>
        <v>2582847</v>
      </c>
      <c r="U201" s="98">
        <f>'[4]Exhibit 2 - 2023'!U201</f>
        <v>1455437</v>
      </c>
      <c r="V201" s="98">
        <f>'[4]Exhibit 2 - 2023'!V201</f>
        <v>2241917</v>
      </c>
      <c r="W201" s="98">
        <f>'[4]Exhibit 2 - 2023'!W201</f>
        <v>-14137</v>
      </c>
      <c r="X201" s="98">
        <f>'[4]Exhibit 2 - 2023'!X201</f>
        <v>0</v>
      </c>
      <c r="Y201" s="98">
        <f>'[4]Exhibit 2 - 2023'!Y201</f>
        <v>-1434</v>
      </c>
      <c r="Z201" s="98">
        <f>'[4]Exhibit 2 - 2023'!Z201</f>
        <v>110967</v>
      </c>
      <c r="AA201" s="98">
        <f>'[4]Exhibit 2 - 2023'!AA201</f>
        <v>269210</v>
      </c>
      <c r="AB201" s="98">
        <f>'[4]Exhibit 2 - 2023'!AB201</f>
        <v>380177</v>
      </c>
    </row>
    <row r="202" spans="1:28" s="8" customFormat="1" ht="15" customHeight="1" x14ac:dyDescent="0.3">
      <c r="A202" s="96">
        <f>'[4]Exhibit 2 - 2023'!A202</f>
        <v>71557</v>
      </c>
      <c r="B202" s="97" t="str">
        <f>'[4]Exhibit 2 - 2023'!B202</f>
        <v>LA BD OF DRUG &amp; DEVICE DISTR</v>
      </c>
      <c r="C202" s="98">
        <f>'[4]Exhibit 2 - 2023'!C202</f>
        <v>231335</v>
      </c>
      <c r="D202" s="98">
        <f>'[4]Exhibit 2 - 2023'!D202</f>
        <v>95541</v>
      </c>
      <c r="E202" s="93">
        <f>'[4]Exhibit 2 - 2023'!E202</f>
        <v>0.41299999999999998</v>
      </c>
      <c r="F202" s="98">
        <f>'[4]Exhibit 2 - 2023'!F202</f>
        <v>682271</v>
      </c>
      <c r="G202" s="94">
        <f>'[4]Exhibit 2 - 2023'!G202</f>
        <v>1.019E-4</v>
      </c>
      <c r="H202" s="94">
        <f>'[4]Exhibit 2 - 2023'!H202</f>
        <v>8.2600000000000002E-5</v>
      </c>
      <c r="I202" s="94">
        <f>'[4]Exhibit 2 - 2023'!I202</f>
        <v>1.9300000000000002E-5</v>
      </c>
      <c r="J202" s="98">
        <f>'[4]Exhibit 2 - 2023'!J202</f>
        <v>102714</v>
      </c>
      <c r="K202" s="98">
        <f>'[4]Exhibit 2 - 2023'!K202</f>
        <v>14769</v>
      </c>
      <c r="L202" s="98">
        <f>'[4]Exhibit 2 - 2023'!L202</f>
        <v>0</v>
      </c>
      <c r="M202" s="98">
        <f>'[4]Exhibit 2 - 2023'!M202</f>
        <v>3900</v>
      </c>
      <c r="N202" s="98">
        <f>'[4]Exhibit 2 - 2023'!N202</f>
        <v>0</v>
      </c>
      <c r="O202" s="98">
        <f>'[4]Exhibit 2 - 2023'!O202</f>
        <v>0</v>
      </c>
      <c r="P202" s="98">
        <f>'[4]Exhibit 2 - 2023'!P202</f>
        <v>18649</v>
      </c>
      <c r="Q202" s="98">
        <f>'[4]Exhibit 2 - 2023'!Q202</f>
        <v>-24639</v>
      </c>
      <c r="R202" s="98">
        <f>'[4]Exhibit 2 - 2023'!R202</f>
        <v>33604</v>
      </c>
      <c r="S202" s="98">
        <f>'[4]Exhibit 2 - 2023'!S202</f>
        <v>-8944</v>
      </c>
      <c r="T202" s="98">
        <f>'[4]Exhibit 2 - 2023'!T202</f>
        <v>893378</v>
      </c>
      <c r="U202" s="98">
        <f>'[4]Exhibit 2 - 2023'!U202</f>
        <v>503419</v>
      </c>
      <c r="V202" s="98">
        <f>'[4]Exhibit 2 - 2023'!V202</f>
        <v>624510</v>
      </c>
      <c r="W202" s="98">
        <f>'[4]Exhibit 2 - 2023'!W202</f>
        <v>146054</v>
      </c>
      <c r="X202" s="98">
        <f>'[4]Exhibit 2 - 2023'!X202</f>
        <v>0</v>
      </c>
      <c r="Y202" s="98">
        <f>'[4]Exhibit 2 - 2023'!Y202</f>
        <v>14818</v>
      </c>
      <c r="Z202" s="98">
        <f>'[4]Exhibit 2 - 2023'!Z202</f>
        <v>38370</v>
      </c>
      <c r="AA202" s="98">
        <f>'[4]Exhibit 2 - 2023'!AA202</f>
        <v>93129</v>
      </c>
      <c r="AB202" s="98">
        <f>'[4]Exhibit 2 - 2023'!AB202</f>
        <v>131499</v>
      </c>
    </row>
    <row r="203" spans="1:28" s="8" customFormat="1" ht="15" customHeight="1" x14ac:dyDescent="0.3">
      <c r="A203" s="96" t="str">
        <f>'[4]Exhibit 2 - 2023'!A203</f>
        <v xml:space="preserve"> 71510A</v>
      </c>
      <c r="B203" s="97" t="str">
        <f>'[4]Exhibit 2 - 2023'!B203</f>
        <v>LA BEHAVIOR ANALYST BOARD</v>
      </c>
      <c r="C203" s="98">
        <f>'[4]Exhibit 2 - 2023'!C203</f>
        <v>137338</v>
      </c>
      <c r="D203" s="98">
        <f>'[4]Exhibit 2 - 2023'!D203</f>
        <v>56721</v>
      </c>
      <c r="E203" s="93">
        <f>'[4]Exhibit 2 - 2023'!E203</f>
        <v>0.41299999999999998</v>
      </c>
      <c r="F203" s="98">
        <f>'[4]Exhibit 2 - 2023'!F203</f>
        <v>405025</v>
      </c>
      <c r="G203" s="94">
        <f>'[4]Exhibit 2 - 2023'!G203</f>
        <v>6.05E-5</v>
      </c>
      <c r="H203" s="94">
        <f>'[4]Exhibit 2 - 2023'!H203</f>
        <v>6.3499999999999999E-5</v>
      </c>
      <c r="I203" s="94">
        <f>'[4]Exhibit 2 - 2023'!I203</f>
        <v>-3.0000000000000001E-6</v>
      </c>
      <c r="J203" s="98">
        <f>'[4]Exhibit 2 - 2023'!J203</f>
        <v>60975</v>
      </c>
      <c r="K203" s="98">
        <f>'[4]Exhibit 2 - 2023'!K203</f>
        <v>8768</v>
      </c>
      <c r="L203" s="98">
        <f>'[4]Exhibit 2 - 2023'!L203</f>
        <v>0</v>
      </c>
      <c r="M203" s="98">
        <f>'[4]Exhibit 2 - 2023'!M203</f>
        <v>2315</v>
      </c>
      <c r="N203" s="98">
        <f>'[4]Exhibit 2 - 2023'!N203</f>
        <v>0</v>
      </c>
      <c r="O203" s="98">
        <f>'[4]Exhibit 2 - 2023'!O203</f>
        <v>0</v>
      </c>
      <c r="P203" s="98">
        <f>'[4]Exhibit 2 - 2023'!P203</f>
        <v>11071</v>
      </c>
      <c r="Q203" s="98">
        <f>'[4]Exhibit 2 - 2023'!Q203</f>
        <v>-14627</v>
      </c>
      <c r="R203" s="98">
        <f>'[4]Exhibit 2 - 2023'!R203</f>
        <v>19949</v>
      </c>
      <c r="S203" s="98">
        <f>'[4]Exhibit 2 - 2023'!S203</f>
        <v>-5310</v>
      </c>
      <c r="T203" s="98">
        <f>'[4]Exhibit 2 - 2023'!T203</f>
        <v>530347</v>
      </c>
      <c r="U203" s="98">
        <f>'[4]Exhibit 2 - 2023'!U203</f>
        <v>298851</v>
      </c>
      <c r="V203" s="98">
        <f>'[4]Exhibit 2 - 2023'!V203</f>
        <v>479741</v>
      </c>
      <c r="W203" s="98">
        <f>'[4]Exhibit 2 - 2023'!W203</f>
        <v>-22301</v>
      </c>
      <c r="X203" s="98">
        <f>'[4]Exhibit 2 - 2023'!X203</f>
        <v>0</v>
      </c>
      <c r="Y203" s="98">
        <f>'[4]Exhibit 2 - 2023'!Y203</f>
        <v>-2263</v>
      </c>
      <c r="Z203" s="98">
        <f>'[4]Exhibit 2 - 2023'!Z203</f>
        <v>22781</v>
      </c>
      <c r="AA203" s="98">
        <f>'[4]Exhibit 2 - 2023'!AA203</f>
        <v>55282</v>
      </c>
      <c r="AB203" s="98">
        <f>'[4]Exhibit 2 - 2023'!AB203</f>
        <v>78063</v>
      </c>
    </row>
    <row r="204" spans="1:28" s="8" customFormat="1" ht="15" customHeight="1" x14ac:dyDescent="0.3">
      <c r="A204" s="96">
        <f>'[4]Exhibit 2 - 2023'!A204</f>
        <v>71512</v>
      </c>
      <c r="B204" s="97" t="str">
        <f>'[4]Exhibit 2 - 2023'!B204</f>
        <v>LA BOARD OF PHARMACY</v>
      </c>
      <c r="C204" s="98">
        <f>'[4]Exhibit 2 - 2023'!C204</f>
        <v>1848320</v>
      </c>
      <c r="D204" s="98">
        <f>'[4]Exhibit 2 - 2023'!D204</f>
        <v>763356</v>
      </c>
      <c r="E204" s="93">
        <f>'[4]Exhibit 2 - 2023'!E204</f>
        <v>0.41299999999999998</v>
      </c>
      <c r="F204" s="98">
        <f>'[4]Exhibit 2 - 2023'!F204</f>
        <v>5451209</v>
      </c>
      <c r="G204" s="94">
        <f>'[4]Exhibit 2 - 2023'!G204</f>
        <v>8.1439999999999995E-4</v>
      </c>
      <c r="H204" s="94">
        <f>'[4]Exhibit 2 - 2023'!H204</f>
        <v>8.8829999999999996E-4</v>
      </c>
      <c r="I204" s="94">
        <f>'[4]Exhibit 2 - 2023'!I204</f>
        <v>-7.3899999999999994E-5</v>
      </c>
      <c r="J204" s="98">
        <f>'[4]Exhibit 2 - 2023'!J204</f>
        <v>820664</v>
      </c>
      <c r="K204" s="98">
        <f>'[4]Exhibit 2 - 2023'!K204</f>
        <v>118003</v>
      </c>
      <c r="L204" s="98">
        <f>'[4]Exhibit 2 - 2023'!L204</f>
        <v>0</v>
      </c>
      <c r="M204" s="98">
        <f>'[4]Exhibit 2 - 2023'!M204</f>
        <v>31163</v>
      </c>
      <c r="N204" s="98">
        <f>'[4]Exhibit 2 - 2023'!N204</f>
        <v>0</v>
      </c>
      <c r="O204" s="98">
        <f>'[4]Exhibit 2 - 2023'!O204</f>
        <v>0</v>
      </c>
      <c r="P204" s="98">
        <f>'[4]Exhibit 2 - 2023'!P204</f>
        <v>149004</v>
      </c>
      <c r="Q204" s="98">
        <f>'[4]Exhibit 2 - 2023'!Q204</f>
        <v>-196862</v>
      </c>
      <c r="R204" s="98">
        <f>'[4]Exhibit 2 - 2023'!R204</f>
        <v>268489</v>
      </c>
      <c r="S204" s="98">
        <f>'[4]Exhibit 2 - 2023'!S204</f>
        <v>-71464</v>
      </c>
      <c r="T204" s="98">
        <f>'[4]Exhibit 2 - 2023'!T204</f>
        <v>7137909</v>
      </c>
      <c r="U204" s="98">
        <f>'[4]Exhibit 2 - 2023'!U204</f>
        <v>4022219</v>
      </c>
      <c r="V204" s="98">
        <f>'[4]Exhibit 2 - 2023'!V204</f>
        <v>6715470</v>
      </c>
      <c r="W204" s="98">
        <f>'[4]Exhibit 2 - 2023'!W204</f>
        <v>-558816</v>
      </c>
      <c r="X204" s="98">
        <f>'[4]Exhibit 2 - 2023'!X204</f>
        <v>0</v>
      </c>
      <c r="Y204" s="98">
        <f>'[4]Exhibit 2 - 2023'!Y204</f>
        <v>-56695</v>
      </c>
      <c r="Z204" s="98">
        <f>'[4]Exhibit 2 - 2023'!Z204</f>
        <v>306656</v>
      </c>
      <c r="AA204" s="98">
        <f>'[4]Exhibit 2 - 2023'!AA204</f>
        <v>743995</v>
      </c>
      <c r="AB204" s="98">
        <f>'[4]Exhibit 2 - 2023'!AB204</f>
        <v>1050651</v>
      </c>
    </row>
    <row r="205" spans="1:28" s="8" customFormat="1" ht="15" customHeight="1" x14ac:dyDescent="0.3">
      <c r="A205" s="96">
        <f>'[4]Exhibit 2 - 2023'!A205</f>
        <v>7156</v>
      </c>
      <c r="B205" s="97" t="str">
        <f>'[4]Exhibit 2 - 2023'!B205</f>
        <v>LA BOARD REGISTRATION PROF ENGINEERS</v>
      </c>
      <c r="C205" s="98">
        <f>'[4]Exhibit 2 - 2023'!C205</f>
        <v>637358</v>
      </c>
      <c r="D205" s="98">
        <f>'[4]Exhibit 2 - 2023'!D205</f>
        <v>263229</v>
      </c>
      <c r="E205" s="93">
        <f>'[4]Exhibit 2 - 2023'!E205</f>
        <v>0.41299999999999998</v>
      </c>
      <c r="F205" s="98">
        <f>'[4]Exhibit 2 - 2023'!F205</f>
        <v>1879744</v>
      </c>
      <c r="G205" s="94">
        <f>'[4]Exhibit 2 - 2023'!G205</f>
        <v>2.8079999999999999E-4</v>
      </c>
      <c r="H205" s="94">
        <f>'[4]Exhibit 2 - 2023'!H205</f>
        <v>3.0140000000000001E-4</v>
      </c>
      <c r="I205" s="94">
        <f>'[4]Exhibit 2 - 2023'!I205</f>
        <v>-2.0599999999999999E-5</v>
      </c>
      <c r="J205" s="98">
        <f>'[4]Exhibit 2 - 2023'!J205</f>
        <v>282990</v>
      </c>
      <c r="K205" s="98">
        <f>'[4]Exhibit 2 - 2023'!K205</f>
        <v>40691</v>
      </c>
      <c r="L205" s="98">
        <f>'[4]Exhibit 2 - 2023'!L205</f>
        <v>0</v>
      </c>
      <c r="M205" s="98">
        <f>'[4]Exhibit 2 - 2023'!M205</f>
        <v>10746</v>
      </c>
      <c r="N205" s="98">
        <f>'[4]Exhibit 2 - 2023'!N205</f>
        <v>0</v>
      </c>
      <c r="O205" s="98">
        <f>'[4]Exhibit 2 - 2023'!O205</f>
        <v>0</v>
      </c>
      <c r="P205" s="98">
        <f>'[4]Exhibit 2 - 2023'!P205</f>
        <v>51381</v>
      </c>
      <c r="Q205" s="98">
        <f>'[4]Exhibit 2 - 2023'!Q205</f>
        <v>-67884</v>
      </c>
      <c r="R205" s="98">
        <f>'[4]Exhibit 2 - 2023'!R205</f>
        <v>92583</v>
      </c>
      <c r="S205" s="98">
        <f>'[4]Exhibit 2 - 2023'!S205</f>
        <v>-24643</v>
      </c>
      <c r="T205" s="98">
        <f>'[4]Exhibit 2 - 2023'!T205</f>
        <v>2461369</v>
      </c>
      <c r="U205" s="98">
        <f>'[4]Exhibit 2 - 2023'!U205</f>
        <v>1386984</v>
      </c>
      <c r="V205" s="98">
        <f>'[4]Exhibit 2 - 2023'!V205</f>
        <v>2278809</v>
      </c>
      <c r="W205" s="98">
        <f>'[4]Exhibit 2 - 2023'!W205</f>
        <v>-155806</v>
      </c>
      <c r="X205" s="98">
        <f>'[4]Exhibit 2 - 2023'!X205</f>
        <v>0</v>
      </c>
      <c r="Y205" s="98">
        <f>'[4]Exhibit 2 - 2023'!Y205</f>
        <v>-15807</v>
      </c>
      <c r="Z205" s="98">
        <f>'[4]Exhibit 2 - 2023'!Z205</f>
        <v>105733</v>
      </c>
      <c r="AA205" s="98">
        <f>'[4]Exhibit 2 - 2023'!AA205</f>
        <v>256563</v>
      </c>
      <c r="AB205" s="98">
        <f>'[4]Exhibit 2 - 2023'!AB205</f>
        <v>362296</v>
      </c>
    </row>
    <row r="206" spans="1:28" s="8" customFormat="1" ht="15" customHeight="1" x14ac:dyDescent="0.3">
      <c r="A206" s="96">
        <f>'[4]Exhibit 2 - 2023'!A206</f>
        <v>71513</v>
      </c>
      <c r="B206" s="97" t="str">
        <f>'[4]Exhibit 2 - 2023'!B206</f>
        <v>LA CEMETERY BOARD</v>
      </c>
      <c r="C206" s="98">
        <f>'[4]Exhibit 2 - 2023'!C206</f>
        <v>167388</v>
      </c>
      <c r="D206" s="98">
        <f>'[4]Exhibit 2 - 2023'!D206</f>
        <v>69131</v>
      </c>
      <c r="E206" s="93">
        <f>'[4]Exhibit 2 - 2023'!E206</f>
        <v>0.41299999999999998</v>
      </c>
      <c r="F206" s="98">
        <f>'[4]Exhibit 2 - 2023'!F206</f>
        <v>493648</v>
      </c>
      <c r="G206" s="94">
        <f>'[4]Exhibit 2 - 2023'!G206</f>
        <v>7.3800000000000005E-5</v>
      </c>
      <c r="H206" s="94">
        <f>'[4]Exhibit 2 - 2023'!H206</f>
        <v>8.25E-5</v>
      </c>
      <c r="I206" s="94">
        <f>'[4]Exhibit 2 - 2023'!I206</f>
        <v>-8.6999999999999997E-6</v>
      </c>
      <c r="J206" s="98">
        <f>'[4]Exhibit 2 - 2023'!J206</f>
        <v>74317</v>
      </c>
      <c r="K206" s="98">
        <f>'[4]Exhibit 2 - 2023'!K206</f>
        <v>10686</v>
      </c>
      <c r="L206" s="98">
        <f>'[4]Exhibit 2 - 2023'!L206</f>
        <v>0</v>
      </c>
      <c r="M206" s="98">
        <f>'[4]Exhibit 2 - 2023'!M206</f>
        <v>2822</v>
      </c>
      <c r="N206" s="98">
        <f>'[4]Exhibit 2 - 2023'!N206</f>
        <v>0</v>
      </c>
      <c r="O206" s="98">
        <f>'[4]Exhibit 2 - 2023'!O206</f>
        <v>0</v>
      </c>
      <c r="P206" s="98">
        <f>'[4]Exhibit 2 - 2023'!P206</f>
        <v>13493</v>
      </c>
      <c r="Q206" s="98">
        <f>'[4]Exhibit 2 - 2023'!Q206</f>
        <v>-17827</v>
      </c>
      <c r="R206" s="98">
        <f>'[4]Exhibit 2 - 2023'!R206</f>
        <v>24314</v>
      </c>
      <c r="S206" s="98">
        <f>'[4]Exhibit 2 - 2023'!S206</f>
        <v>-6472</v>
      </c>
      <c r="T206" s="98">
        <f>'[4]Exhibit 2 - 2023'!T206</f>
        <v>646391</v>
      </c>
      <c r="U206" s="98">
        <f>'[4]Exhibit 2 - 2023'!U206</f>
        <v>364242</v>
      </c>
      <c r="V206" s="98">
        <f>'[4]Exhibit 2 - 2023'!V206</f>
        <v>623603</v>
      </c>
      <c r="W206" s="98">
        <f>'[4]Exhibit 2 - 2023'!W206</f>
        <v>-66072</v>
      </c>
      <c r="X206" s="98">
        <f>'[4]Exhibit 2 - 2023'!X206</f>
        <v>0</v>
      </c>
      <c r="Y206" s="98">
        <f>'[4]Exhibit 2 - 2023'!Y206</f>
        <v>-6703</v>
      </c>
      <c r="Z206" s="98">
        <f>'[4]Exhibit 2 - 2023'!Z206</f>
        <v>27789</v>
      </c>
      <c r="AA206" s="98">
        <f>'[4]Exhibit 2 - 2023'!AA206</f>
        <v>67355</v>
      </c>
      <c r="AB206" s="98">
        <f>'[4]Exhibit 2 - 2023'!AB206</f>
        <v>95144</v>
      </c>
    </row>
    <row r="207" spans="1:28" s="8" customFormat="1" ht="15" customHeight="1" x14ac:dyDescent="0.3">
      <c r="A207" s="96">
        <f>'[4]Exhibit 2 - 2023'!A207</f>
        <v>649</v>
      </c>
      <c r="B207" s="97" t="str">
        <f>'[4]Exhibit 2 - 2023'!B207</f>
        <v>LA COMMUNITY &amp; TECHNICAL COLLEGE SYSTEM</v>
      </c>
      <c r="C207" s="98">
        <f>'[4]Exhibit 2 - 2023'!C207</f>
        <v>1433901</v>
      </c>
      <c r="D207" s="98">
        <f>'[4]Exhibit 2 - 2023'!D207</f>
        <v>592201</v>
      </c>
      <c r="E207" s="93">
        <f>'[4]Exhibit 2 - 2023'!E207</f>
        <v>0.41299999999999998</v>
      </c>
      <c r="F207" s="98">
        <f>'[4]Exhibit 2 - 2023'!F207</f>
        <v>4228971</v>
      </c>
      <c r="G207" s="94">
        <f>'[4]Exhibit 2 - 2023'!G207</f>
        <v>6.3179999999999996E-4</v>
      </c>
      <c r="H207" s="94">
        <f>'[4]Exhibit 2 - 2023'!H207</f>
        <v>5.6539999999999997E-4</v>
      </c>
      <c r="I207" s="94">
        <f>'[4]Exhibit 2 - 2023'!I207</f>
        <v>6.6400000000000001E-5</v>
      </c>
      <c r="J207" s="98">
        <f>'[4]Exhibit 2 - 2023'!J207</f>
        <v>636659</v>
      </c>
      <c r="K207" s="98">
        <f>'[4]Exhibit 2 - 2023'!K207</f>
        <v>91545</v>
      </c>
      <c r="L207" s="98">
        <f>'[4]Exhibit 2 - 2023'!L207</f>
        <v>0</v>
      </c>
      <c r="M207" s="98">
        <f>'[4]Exhibit 2 - 2023'!M207</f>
        <v>24176</v>
      </c>
      <c r="N207" s="98">
        <f>'[4]Exhibit 2 - 2023'!N207</f>
        <v>0</v>
      </c>
      <c r="O207" s="98">
        <f>'[4]Exhibit 2 - 2023'!O207</f>
        <v>0</v>
      </c>
      <c r="P207" s="98">
        <f>'[4]Exhibit 2 - 2023'!P207</f>
        <v>115595</v>
      </c>
      <c r="Q207" s="98">
        <f>'[4]Exhibit 2 - 2023'!Q207</f>
        <v>-152723</v>
      </c>
      <c r="R207" s="98">
        <f>'[4]Exhibit 2 - 2023'!R207</f>
        <v>208290</v>
      </c>
      <c r="S207" s="98">
        <f>'[4]Exhibit 2 - 2023'!S207</f>
        <v>-55441</v>
      </c>
      <c r="T207" s="98">
        <f>'[4]Exhibit 2 - 2023'!T207</f>
        <v>5537489</v>
      </c>
      <c r="U207" s="98">
        <f>'[4]Exhibit 2 - 2023'!U207</f>
        <v>3120380</v>
      </c>
      <c r="V207" s="98">
        <f>'[4]Exhibit 2 - 2023'!V207</f>
        <v>4273976</v>
      </c>
      <c r="W207" s="98">
        <f>'[4]Exhibit 2 - 2023'!W207</f>
        <v>502269</v>
      </c>
      <c r="X207" s="98">
        <f>'[4]Exhibit 2 - 2023'!X207</f>
        <v>0</v>
      </c>
      <c r="Y207" s="98">
        <f>'[4]Exhibit 2 - 2023'!Y207</f>
        <v>50958</v>
      </c>
      <c r="Z207" s="98">
        <f>'[4]Exhibit 2 - 2023'!Z207</f>
        <v>237900</v>
      </c>
      <c r="AA207" s="98">
        <f>'[4]Exhibit 2 - 2023'!AA207</f>
        <v>577180</v>
      </c>
      <c r="AB207" s="98">
        <f>'[4]Exhibit 2 - 2023'!AB207</f>
        <v>815080</v>
      </c>
    </row>
    <row r="208" spans="1:28" s="8" customFormat="1" ht="15" customHeight="1" x14ac:dyDescent="0.3">
      <c r="A208" s="96" t="str">
        <f>'[4]Exhibit 2 - 2023'!A208</f>
        <v xml:space="preserve"> 05-252</v>
      </c>
      <c r="B208" s="97" t="str">
        <f>'[4]Exhibit 2 - 2023'!B208</f>
        <v>LA ECON DEV - OFFICE OF BUSINESS DEV</v>
      </c>
      <c r="C208" s="98">
        <f>'[4]Exhibit 2 - 2023'!C208</f>
        <v>5628238</v>
      </c>
      <c r="D208" s="98">
        <f>'[4]Exhibit 2 - 2023'!D208</f>
        <v>2324462</v>
      </c>
      <c r="E208" s="93">
        <f>'[4]Exhibit 2 - 2023'!E208</f>
        <v>0.41299999999999998</v>
      </c>
      <c r="F208" s="98">
        <f>'[4]Exhibit 2 - 2023'!F208</f>
        <v>16599214</v>
      </c>
      <c r="G208" s="94">
        <f>'[4]Exhibit 2 - 2023'!G208</f>
        <v>2.4799000000000002E-3</v>
      </c>
      <c r="H208" s="94">
        <f>'[4]Exhibit 2 - 2023'!H208</f>
        <v>2.6679999999999998E-3</v>
      </c>
      <c r="I208" s="94">
        <f>'[4]Exhibit 2 - 2023'!I208</f>
        <v>-1.8809999999999999E-4</v>
      </c>
      <c r="J208" s="98">
        <f>'[4]Exhibit 2 - 2023'!J208</f>
        <v>2498963</v>
      </c>
      <c r="K208" s="98">
        <f>'[4]Exhibit 2 - 2023'!K208</f>
        <v>359324</v>
      </c>
      <c r="L208" s="98">
        <f>'[4]Exhibit 2 - 2023'!L208</f>
        <v>0</v>
      </c>
      <c r="M208" s="98">
        <f>'[4]Exhibit 2 - 2023'!M208</f>
        <v>94894</v>
      </c>
      <c r="N208" s="98">
        <f>'[4]Exhibit 2 - 2023'!N208</f>
        <v>0</v>
      </c>
      <c r="O208" s="98">
        <f>'[4]Exhibit 2 - 2023'!O208</f>
        <v>0</v>
      </c>
      <c r="P208" s="98">
        <f>'[4]Exhibit 2 - 2023'!P208</f>
        <v>453724</v>
      </c>
      <c r="Q208" s="98">
        <f>'[4]Exhibit 2 - 2023'!Q208</f>
        <v>-599455</v>
      </c>
      <c r="R208" s="98">
        <f>'[4]Exhibit 2 - 2023'!R208</f>
        <v>817562</v>
      </c>
      <c r="S208" s="98">
        <f>'[4]Exhibit 2 - 2023'!S208</f>
        <v>-217613</v>
      </c>
      <c r="T208" s="98">
        <f>'[4]Exhibit 2 - 2023'!T208</f>
        <v>21735301</v>
      </c>
      <c r="U208" s="98">
        <f>'[4]Exhibit 2 - 2023'!U208</f>
        <v>12247863</v>
      </c>
      <c r="V208" s="98">
        <f>'[4]Exhibit 2 - 2023'!V208</f>
        <v>20169089</v>
      </c>
      <c r="W208" s="98">
        <f>'[4]Exhibit 2 - 2023'!W208</f>
        <v>-1421761</v>
      </c>
      <c r="X208" s="98">
        <f>'[4]Exhibit 2 - 2023'!X208</f>
        <v>0</v>
      </c>
      <c r="Y208" s="98">
        <f>'[4]Exhibit 2 - 2023'!Y208</f>
        <v>-144245</v>
      </c>
      <c r="Z208" s="98">
        <f>'[4]Exhibit 2 - 2023'!Z208</f>
        <v>933788</v>
      </c>
      <c r="AA208" s="98">
        <f>'[4]Exhibit 2 - 2023'!AA208</f>
        <v>2265498</v>
      </c>
      <c r="AB208" s="98">
        <f>'[4]Exhibit 2 - 2023'!AB208</f>
        <v>3199286</v>
      </c>
    </row>
    <row r="209" spans="1:28" s="8" customFormat="1" ht="15" customHeight="1" x14ac:dyDescent="0.3">
      <c r="A209" s="96" t="str">
        <f>'[4]Exhibit 2 - 2023'!A209</f>
        <v xml:space="preserve"> 05-251</v>
      </c>
      <c r="B209" s="97" t="str">
        <f>'[4]Exhibit 2 - 2023'!B209</f>
        <v>LA ECON DEV - OFFICE OF THE SECRETARY</v>
      </c>
      <c r="C209" s="98">
        <f>'[4]Exhibit 2 - 2023'!C209</f>
        <v>3026562</v>
      </c>
      <c r="D209" s="98">
        <f>'[4]Exhibit 2 - 2023'!D209</f>
        <v>1249970</v>
      </c>
      <c r="E209" s="93">
        <f>'[4]Exhibit 2 - 2023'!E209</f>
        <v>0.41299999999999998</v>
      </c>
      <c r="F209" s="98">
        <f>'[4]Exhibit 2 - 2023'!F209</f>
        <v>8926155</v>
      </c>
      <c r="G209" s="94">
        <f>'[4]Exhibit 2 - 2023'!G209</f>
        <v>1.3336000000000001E-3</v>
      </c>
      <c r="H209" s="94">
        <f>'[4]Exhibit 2 - 2023'!H209</f>
        <v>1.3648E-3</v>
      </c>
      <c r="I209" s="94">
        <f>'[4]Exhibit 2 - 2023'!I209</f>
        <v>-3.1199999999999999E-5</v>
      </c>
      <c r="J209" s="98">
        <f>'[4]Exhibit 2 - 2023'!J209</f>
        <v>1343806</v>
      </c>
      <c r="K209" s="98">
        <f>'[4]Exhibit 2 - 2023'!K209</f>
        <v>193225</v>
      </c>
      <c r="L209" s="98">
        <f>'[4]Exhibit 2 - 2023'!L209</f>
        <v>0</v>
      </c>
      <c r="M209" s="98">
        <f>'[4]Exhibit 2 - 2023'!M209</f>
        <v>51029</v>
      </c>
      <c r="N209" s="98">
        <f>'[4]Exhibit 2 - 2023'!N209</f>
        <v>0</v>
      </c>
      <c r="O209" s="98">
        <f>'[4]Exhibit 2 - 2023'!O209</f>
        <v>0</v>
      </c>
      <c r="P209" s="98">
        <f>'[4]Exhibit 2 - 2023'!P209</f>
        <v>243988</v>
      </c>
      <c r="Q209" s="98">
        <f>'[4]Exhibit 2 - 2023'!Q209</f>
        <v>-322354</v>
      </c>
      <c r="R209" s="98">
        <f>'[4]Exhibit 2 - 2023'!R209</f>
        <v>439640</v>
      </c>
      <c r="S209" s="98">
        <f>'[4]Exhibit 2 - 2023'!S209</f>
        <v>-117020</v>
      </c>
      <c r="T209" s="98">
        <f>'[4]Exhibit 2 - 2023'!T209</f>
        <v>11688063</v>
      </c>
      <c r="U209" s="98">
        <f>'[4]Exhibit 2 - 2023'!U209</f>
        <v>6586235</v>
      </c>
      <c r="V209" s="98">
        <f>'[4]Exhibit 2 - 2023'!V209</f>
        <v>10317233</v>
      </c>
      <c r="W209" s="98">
        <f>'[4]Exhibit 2 - 2023'!W209</f>
        <v>-235940</v>
      </c>
      <c r="X209" s="98">
        <f>'[4]Exhibit 2 - 2023'!X209</f>
        <v>0</v>
      </c>
      <c r="Y209" s="98">
        <f>'[4]Exhibit 2 - 2023'!Y209</f>
        <v>-23937</v>
      </c>
      <c r="Z209" s="98">
        <f>'[4]Exhibit 2 - 2023'!Z209</f>
        <v>502157</v>
      </c>
      <c r="AA209" s="98">
        <f>'[4]Exhibit 2 - 2023'!AA209</f>
        <v>1218245</v>
      </c>
      <c r="AB209" s="98">
        <f>'[4]Exhibit 2 - 2023'!AB209</f>
        <v>1720402</v>
      </c>
    </row>
    <row r="210" spans="1:28" s="8" customFormat="1" ht="15" customHeight="1" x14ac:dyDescent="0.3">
      <c r="A210" s="96" t="str">
        <f>'[4]Exhibit 2 - 2023'!A210</f>
        <v xml:space="preserve"> 19-662</v>
      </c>
      <c r="B210" s="97" t="str">
        <f>'[4]Exhibit 2 - 2023'!B210</f>
        <v>LA ED TELEVISION AUTHORITY</v>
      </c>
      <c r="C210" s="98">
        <f>'[4]Exhibit 2 - 2023'!C210</f>
        <v>3542702</v>
      </c>
      <c r="D210" s="98">
        <f>'[4]Exhibit 2 - 2023'!D210</f>
        <v>1463136</v>
      </c>
      <c r="E210" s="93">
        <f>'[4]Exhibit 2 - 2023'!E210</f>
        <v>0.41299999999999998</v>
      </c>
      <c r="F210" s="98">
        <f>'[4]Exhibit 2 - 2023'!F210</f>
        <v>10448397</v>
      </c>
      <c r="G210" s="94">
        <f>'[4]Exhibit 2 - 2023'!G210</f>
        <v>1.5610000000000001E-3</v>
      </c>
      <c r="H210" s="94">
        <f>'[4]Exhibit 2 - 2023'!H210</f>
        <v>1.5072E-3</v>
      </c>
      <c r="I210" s="94">
        <f>'[4]Exhibit 2 - 2023'!I210</f>
        <v>5.38E-5</v>
      </c>
      <c r="J210" s="98">
        <f>'[4]Exhibit 2 - 2023'!J210</f>
        <v>1572975</v>
      </c>
      <c r="K210" s="98">
        <f>'[4]Exhibit 2 - 2023'!K210</f>
        <v>226177</v>
      </c>
      <c r="L210" s="98">
        <f>'[4]Exhibit 2 - 2023'!L210</f>
        <v>0</v>
      </c>
      <c r="M210" s="98">
        <f>'[4]Exhibit 2 - 2023'!M210</f>
        <v>59731</v>
      </c>
      <c r="N210" s="98">
        <f>'[4]Exhibit 2 - 2023'!N210</f>
        <v>0</v>
      </c>
      <c r="O210" s="98">
        <f>'[4]Exhibit 2 - 2023'!O210</f>
        <v>0</v>
      </c>
      <c r="P210" s="98">
        <f>'[4]Exhibit 2 - 2023'!P210</f>
        <v>285597</v>
      </c>
      <c r="Q210" s="98">
        <f>'[4]Exhibit 2 - 2023'!Q210</f>
        <v>-377328</v>
      </c>
      <c r="R210" s="98">
        <f>'[4]Exhibit 2 - 2023'!R210</f>
        <v>514615</v>
      </c>
      <c r="S210" s="98">
        <f>'[4]Exhibit 2 - 2023'!S210</f>
        <v>-136977</v>
      </c>
      <c r="T210" s="98">
        <f>'[4]Exhibit 2 - 2023'!T210</f>
        <v>13681314</v>
      </c>
      <c r="U210" s="98">
        <f>'[4]Exhibit 2 - 2023'!U210</f>
        <v>7709433</v>
      </c>
      <c r="V210" s="98">
        <f>'[4]Exhibit 2 - 2023'!V210</f>
        <v>11394118</v>
      </c>
      <c r="W210" s="98">
        <f>'[4]Exhibit 2 - 2023'!W210</f>
        <v>406412</v>
      </c>
      <c r="X210" s="98">
        <f>'[4]Exhibit 2 - 2023'!X210</f>
        <v>0</v>
      </c>
      <c r="Y210" s="98">
        <f>'[4]Exhibit 2 - 2023'!Y210</f>
        <v>41232</v>
      </c>
      <c r="Z210" s="98">
        <f>'[4]Exhibit 2 - 2023'!Z210</f>
        <v>587783</v>
      </c>
      <c r="AA210" s="98">
        <f>'[4]Exhibit 2 - 2023'!AA210</f>
        <v>1426011</v>
      </c>
      <c r="AB210" s="98">
        <f>'[4]Exhibit 2 - 2023'!AB210</f>
        <v>2013794</v>
      </c>
    </row>
    <row r="211" spans="1:28" s="8" customFormat="1" ht="15" customHeight="1" x14ac:dyDescent="0.3">
      <c r="A211" s="96" t="str">
        <f>'[4]Exhibit 2 - 2023'!A211</f>
        <v xml:space="preserve"> 24-951</v>
      </c>
      <c r="B211" s="97" t="str">
        <f>'[4]Exhibit 2 - 2023'!B211</f>
        <v>LA HOUSE OF REPRESENTATIVES</v>
      </c>
      <c r="C211" s="98">
        <f>'[4]Exhibit 2 - 2023'!C211</f>
        <v>11455260</v>
      </c>
      <c r="D211" s="98">
        <f>'[4]Exhibit 2 - 2023'!D211</f>
        <v>4718753</v>
      </c>
      <c r="E211" s="93">
        <f>'[4]Exhibit 2 - 2023'!E211</f>
        <v>0.41192889999999999</v>
      </c>
      <c r="F211" s="98">
        <f>'[4]Exhibit 2 - 2023'!F211</f>
        <v>33697096</v>
      </c>
      <c r="G211" s="94">
        <f>'[4]Exhibit 2 - 2023'!G211</f>
        <v>5.0343000000000002E-3</v>
      </c>
      <c r="H211" s="94">
        <f>'[4]Exhibit 2 - 2023'!H211</f>
        <v>4.9627999999999999E-3</v>
      </c>
      <c r="I211" s="94">
        <f>'[4]Exhibit 2 - 2023'!I211</f>
        <v>7.1500000000000003E-5</v>
      </c>
      <c r="J211" s="98">
        <f>'[4]Exhibit 2 - 2023'!J211</f>
        <v>5072999</v>
      </c>
      <c r="K211" s="98">
        <f>'[4]Exhibit 2 - 2023'!K211</f>
        <v>729443</v>
      </c>
      <c r="L211" s="98">
        <f>'[4]Exhibit 2 - 2023'!L211</f>
        <v>0</v>
      </c>
      <c r="M211" s="98">
        <f>'[4]Exhibit 2 - 2023'!M211</f>
        <v>192639</v>
      </c>
      <c r="N211" s="98">
        <f>'[4]Exhibit 2 - 2023'!N211</f>
        <v>0</v>
      </c>
      <c r="O211" s="98">
        <f>'[4]Exhibit 2 - 2023'!O211</f>
        <v>0</v>
      </c>
      <c r="P211" s="98">
        <f>'[4]Exhibit 2 - 2023'!P211</f>
        <v>921080</v>
      </c>
      <c r="Q211" s="98">
        <f>'[4]Exhibit 2 - 2023'!Q211</f>
        <v>-1216919</v>
      </c>
      <c r="R211" s="98">
        <f>'[4]Exhibit 2 - 2023'!R211</f>
        <v>1659685</v>
      </c>
      <c r="S211" s="98">
        <f>'[4]Exhibit 2 - 2023'!S211</f>
        <v>-441763</v>
      </c>
      <c r="T211" s="98">
        <f>'[4]Exhibit 2 - 2023'!T211</f>
        <v>44123566</v>
      </c>
      <c r="U211" s="98">
        <f>'[4]Exhibit 2 - 2023'!U211</f>
        <v>24863672</v>
      </c>
      <c r="V211" s="98">
        <f>'[4]Exhibit 2 - 2023'!V211</f>
        <v>37517109</v>
      </c>
      <c r="W211" s="98">
        <f>'[4]Exhibit 2 - 2023'!W211</f>
        <v>540748</v>
      </c>
      <c r="X211" s="98">
        <f>'[4]Exhibit 2 - 2023'!X211</f>
        <v>0</v>
      </c>
      <c r="Y211" s="98">
        <f>'[4]Exhibit 2 - 2023'!Y211</f>
        <v>54862</v>
      </c>
      <c r="Z211" s="98">
        <f>'[4]Exhibit 2 - 2023'!Z211</f>
        <v>1895629</v>
      </c>
      <c r="AA211" s="98">
        <f>'[4]Exhibit 2 - 2023'!AA211</f>
        <v>4599054</v>
      </c>
      <c r="AB211" s="98">
        <f>'[4]Exhibit 2 - 2023'!AB211</f>
        <v>6494683</v>
      </c>
    </row>
    <row r="212" spans="1:28" s="8" customFormat="1" ht="15" customHeight="1" x14ac:dyDescent="0.3">
      <c r="A212" s="96">
        <f>'[4]Exhibit 2 - 2023'!A212</f>
        <v>2018</v>
      </c>
      <c r="B212" s="97" t="str">
        <f>'[4]Exhibit 2 - 2023'!B212</f>
        <v>LA HOUSING CORPORATION</v>
      </c>
      <c r="C212" s="98">
        <f>'[4]Exhibit 2 - 2023'!C212</f>
        <v>9831706</v>
      </c>
      <c r="D212" s="98">
        <f>'[4]Exhibit 2 - 2023'!D212</f>
        <v>4060494</v>
      </c>
      <c r="E212" s="93">
        <f>'[4]Exhibit 2 - 2023'!E212</f>
        <v>0.41299999999999998</v>
      </c>
      <c r="F212" s="98">
        <f>'[4]Exhibit 2 - 2023'!F212</f>
        <v>28996432</v>
      </c>
      <c r="G212" s="94">
        <f>'[4]Exhibit 2 - 2023'!G212</f>
        <v>4.3319999999999999E-3</v>
      </c>
      <c r="H212" s="94">
        <f>'[4]Exhibit 2 - 2023'!H212</f>
        <v>4.3870999999999997E-3</v>
      </c>
      <c r="I212" s="94">
        <f>'[4]Exhibit 2 - 2023'!I212</f>
        <v>-5.5099999999999998E-5</v>
      </c>
      <c r="J212" s="98">
        <f>'[4]Exhibit 2 - 2023'!J212</f>
        <v>4365328</v>
      </c>
      <c r="K212" s="98">
        <f>'[4]Exhibit 2 - 2023'!K212</f>
        <v>627687</v>
      </c>
      <c r="L212" s="98">
        <f>'[4]Exhibit 2 - 2023'!L212</f>
        <v>0</v>
      </c>
      <c r="M212" s="98">
        <f>'[4]Exhibit 2 - 2023'!M212</f>
        <v>165767</v>
      </c>
      <c r="N212" s="98">
        <f>'[4]Exhibit 2 - 2023'!N212</f>
        <v>0</v>
      </c>
      <c r="O212" s="98">
        <f>'[4]Exhibit 2 - 2023'!O212</f>
        <v>0</v>
      </c>
      <c r="P212" s="98">
        <f>'[4]Exhibit 2 - 2023'!P212</f>
        <v>792591</v>
      </c>
      <c r="Q212" s="98">
        <f>'[4]Exhibit 2 - 2023'!Q212</f>
        <v>-1047162</v>
      </c>
      <c r="R212" s="98">
        <f>'[4]Exhibit 2 - 2023'!R212</f>
        <v>1428163</v>
      </c>
      <c r="S212" s="98">
        <f>'[4]Exhibit 2 - 2023'!S212</f>
        <v>-380138</v>
      </c>
      <c r="T212" s="98">
        <f>'[4]Exhibit 2 - 2023'!T212</f>
        <v>37968434</v>
      </c>
      <c r="U212" s="98">
        <f>'[4]Exhibit 2 - 2023'!U212</f>
        <v>21395250</v>
      </c>
      <c r="V212" s="98">
        <f>'[4]Exhibit 2 - 2023'!V212</f>
        <v>33165041</v>
      </c>
      <c r="W212" s="98">
        <f>'[4]Exhibit 2 - 2023'!W212</f>
        <v>-416164</v>
      </c>
      <c r="X212" s="98">
        <f>'[4]Exhibit 2 - 2023'!X212</f>
        <v>0</v>
      </c>
      <c r="Y212" s="98">
        <f>'[4]Exhibit 2 - 2023'!Y212</f>
        <v>-42222</v>
      </c>
      <c r="Z212" s="98">
        <f>'[4]Exhibit 2 - 2023'!Z212</f>
        <v>1631183</v>
      </c>
      <c r="AA212" s="98">
        <f>'[4]Exhibit 2 - 2023'!AA212</f>
        <v>3957507</v>
      </c>
      <c r="AB212" s="98">
        <f>'[4]Exhibit 2 - 2023'!AB212</f>
        <v>5588690</v>
      </c>
    </row>
    <row r="213" spans="1:28" s="8" customFormat="1" ht="15" customHeight="1" x14ac:dyDescent="0.3">
      <c r="A213" s="96">
        <f>'[4]Exhibit 2 - 2023'!A213</f>
        <v>71551</v>
      </c>
      <c r="B213" s="97" t="str">
        <f>'[4]Exhibit 2 - 2023'!B213</f>
        <v>LA LICENSED PROFESSIONAL COUNSELORS</v>
      </c>
      <c r="C213" s="98">
        <f>'[4]Exhibit 2 - 2023'!C213</f>
        <v>220601</v>
      </c>
      <c r="D213" s="98">
        <f>'[4]Exhibit 2 - 2023'!D213</f>
        <v>91108</v>
      </c>
      <c r="E213" s="93">
        <f>'[4]Exhibit 2 - 2023'!E213</f>
        <v>0.41299999999999998</v>
      </c>
      <c r="F213" s="98">
        <f>'[4]Exhibit 2 - 2023'!F213</f>
        <v>650611</v>
      </c>
      <c r="G213" s="94">
        <f>'[4]Exhibit 2 - 2023'!G213</f>
        <v>9.7200000000000004E-5</v>
      </c>
      <c r="H213" s="94">
        <f>'[4]Exhibit 2 - 2023'!H213</f>
        <v>6.4200000000000002E-5</v>
      </c>
      <c r="I213" s="94">
        <f>'[4]Exhibit 2 - 2023'!I213</f>
        <v>3.3000000000000003E-5</v>
      </c>
      <c r="J213" s="98">
        <f>'[4]Exhibit 2 - 2023'!J213</f>
        <v>97948</v>
      </c>
      <c r="K213" s="98">
        <f>'[4]Exhibit 2 - 2023'!K213</f>
        <v>14084</v>
      </c>
      <c r="L213" s="98">
        <f>'[4]Exhibit 2 - 2023'!L213</f>
        <v>0</v>
      </c>
      <c r="M213" s="98">
        <f>'[4]Exhibit 2 - 2023'!M213</f>
        <v>3719</v>
      </c>
      <c r="N213" s="98">
        <f>'[4]Exhibit 2 - 2023'!N213</f>
        <v>0</v>
      </c>
      <c r="O213" s="98">
        <f>'[4]Exhibit 2 - 2023'!O213</f>
        <v>0</v>
      </c>
      <c r="P213" s="98">
        <f>'[4]Exhibit 2 - 2023'!P213</f>
        <v>17784</v>
      </c>
      <c r="Q213" s="98">
        <f>'[4]Exhibit 2 - 2023'!Q213</f>
        <v>-23496</v>
      </c>
      <c r="R213" s="98">
        <f>'[4]Exhibit 2 - 2023'!R213</f>
        <v>32045</v>
      </c>
      <c r="S213" s="98">
        <f>'[4]Exhibit 2 - 2023'!S213</f>
        <v>-8529</v>
      </c>
      <c r="T213" s="98">
        <f>'[4]Exhibit 2 - 2023'!T213</f>
        <v>851921</v>
      </c>
      <c r="U213" s="98">
        <f>'[4]Exhibit 2 - 2023'!U213</f>
        <v>480059</v>
      </c>
      <c r="V213" s="98">
        <f>'[4]Exhibit 2 - 2023'!V213</f>
        <v>485411</v>
      </c>
      <c r="W213" s="98">
        <f>'[4]Exhibit 2 - 2023'!W213</f>
        <v>249396</v>
      </c>
      <c r="X213" s="98">
        <f>'[4]Exhibit 2 - 2023'!X213</f>
        <v>0</v>
      </c>
      <c r="Y213" s="98">
        <f>'[4]Exhibit 2 - 2023'!Y213</f>
        <v>25302</v>
      </c>
      <c r="Z213" s="98">
        <f>'[4]Exhibit 2 - 2023'!Z213</f>
        <v>36600</v>
      </c>
      <c r="AA213" s="98">
        <f>'[4]Exhibit 2 - 2023'!AA213</f>
        <v>88797</v>
      </c>
      <c r="AB213" s="98">
        <f>'[4]Exhibit 2 - 2023'!AB213</f>
        <v>125397</v>
      </c>
    </row>
    <row r="214" spans="1:28" s="8" customFormat="1" ht="15" customHeight="1" x14ac:dyDescent="0.3">
      <c r="A214" s="96" t="str">
        <f>'[4]Exhibit 2 - 2023'!A214</f>
        <v xml:space="preserve"> 01-112</v>
      </c>
      <c r="B214" s="97" t="str">
        <f>'[4]Exhibit 2 - 2023'!B214</f>
        <v>LA MILITARY DEPT</v>
      </c>
      <c r="C214" s="98">
        <f>'[4]Exhibit 2 - 2023'!C214</f>
        <v>35667014</v>
      </c>
      <c r="D214" s="98">
        <f>'[4]Exhibit 2 - 2023'!D214</f>
        <v>14730477</v>
      </c>
      <c r="E214" s="93">
        <f>'[4]Exhibit 2 - 2023'!E214</f>
        <v>0.41299999999999998</v>
      </c>
      <c r="F214" s="98">
        <f>'[4]Exhibit 2 - 2023'!F214</f>
        <v>105191944</v>
      </c>
      <c r="G214" s="94">
        <f>'[4]Exhibit 2 - 2023'!G214</f>
        <v>1.57155E-2</v>
      </c>
      <c r="H214" s="94">
        <f>'[4]Exhibit 2 - 2023'!H214</f>
        <v>1.5080100000000001E-2</v>
      </c>
      <c r="I214" s="94">
        <f>'[4]Exhibit 2 - 2023'!I214</f>
        <v>6.3540000000000005E-4</v>
      </c>
      <c r="J214" s="98">
        <f>'[4]Exhibit 2 - 2023'!J214</f>
        <v>15836338</v>
      </c>
      <c r="K214" s="98">
        <f>'[4]Exhibit 2 - 2023'!K214</f>
        <v>2277095</v>
      </c>
      <c r="L214" s="98">
        <f>'[4]Exhibit 2 - 2023'!L214</f>
        <v>0</v>
      </c>
      <c r="M214" s="98">
        <f>'[4]Exhibit 2 - 2023'!M214</f>
        <v>601360</v>
      </c>
      <c r="N214" s="98">
        <f>'[4]Exhibit 2 - 2023'!N214</f>
        <v>0</v>
      </c>
      <c r="O214" s="98">
        <f>'[4]Exhibit 2 - 2023'!O214</f>
        <v>0</v>
      </c>
      <c r="P214" s="98">
        <f>'[4]Exhibit 2 - 2023'!P214</f>
        <v>2875326</v>
      </c>
      <c r="Q214" s="98">
        <f>'[4]Exhibit 2 - 2023'!Q214</f>
        <v>-3798846</v>
      </c>
      <c r="R214" s="98">
        <f>'[4]Exhibit 2 - 2023'!R214</f>
        <v>5181024</v>
      </c>
      <c r="S214" s="98">
        <f>'[4]Exhibit 2 - 2023'!S214</f>
        <v>-1379049</v>
      </c>
      <c r="T214" s="98">
        <f>'[4]Exhibit 2 - 2023'!T214</f>
        <v>137740169</v>
      </c>
      <c r="U214" s="98">
        <f>'[4]Exhibit 2 - 2023'!U214</f>
        <v>77616719</v>
      </c>
      <c r="V214" s="98">
        <f>'[4]Exhibit 2 - 2023'!V214</f>
        <v>114001814</v>
      </c>
      <c r="W214" s="98">
        <f>'[4]Exhibit 2 - 2023'!W214</f>
        <v>4803082</v>
      </c>
      <c r="X214" s="98">
        <f>'[4]Exhibit 2 - 2023'!X214</f>
        <v>0</v>
      </c>
      <c r="Y214" s="98">
        <f>'[4]Exhibit 2 - 2023'!Y214</f>
        <v>487297</v>
      </c>
      <c r="Z214" s="98">
        <f>'[4]Exhibit 2 - 2023'!Z214</f>
        <v>5917558</v>
      </c>
      <c r="AA214" s="98">
        <f>'[4]Exhibit 2 - 2023'!AA214</f>
        <v>14356840</v>
      </c>
      <c r="AB214" s="98">
        <f>'[4]Exhibit 2 - 2023'!AB214</f>
        <v>20274398</v>
      </c>
    </row>
    <row r="215" spans="1:28" s="8" customFormat="1" ht="15" customHeight="1" x14ac:dyDescent="0.3">
      <c r="A215" s="96" t="str">
        <f>'[4]Exhibit 2 - 2023'!A215</f>
        <v xml:space="preserve"> LsrAgy00921</v>
      </c>
      <c r="B215" s="97" t="str">
        <f>'[4]Exhibit 2 - 2023'!B215</f>
        <v>LA PATIENT'S COMP FUND OVERSIGHT BOARD</v>
      </c>
      <c r="C215" s="98">
        <f>'[4]Exhibit 2 - 2023'!C215</f>
        <v>3247670</v>
      </c>
      <c r="D215" s="98">
        <f>'[4]Exhibit 2 - 2023'!D215</f>
        <v>1341288</v>
      </c>
      <c r="E215" s="93">
        <f>'[4]Exhibit 2 - 2023'!E215</f>
        <v>0.41299999999999998</v>
      </c>
      <c r="F215" s="98">
        <f>'[4]Exhibit 2 - 2023'!F215</f>
        <v>9578305</v>
      </c>
      <c r="G215" s="94">
        <f>'[4]Exhibit 2 - 2023'!G215</f>
        <v>1.431E-3</v>
      </c>
      <c r="H215" s="94">
        <f>'[4]Exhibit 2 - 2023'!H215</f>
        <v>1.4522000000000001E-3</v>
      </c>
      <c r="I215" s="94">
        <f>'[4]Exhibit 2 - 2023'!I215</f>
        <v>-2.12E-5</v>
      </c>
      <c r="J215" s="98">
        <f>'[4]Exhibit 2 - 2023'!J215</f>
        <v>1441986</v>
      </c>
      <c r="K215" s="98">
        <f>'[4]Exhibit 2 - 2023'!K215</f>
        <v>207342</v>
      </c>
      <c r="L215" s="98">
        <f>'[4]Exhibit 2 - 2023'!L215</f>
        <v>0</v>
      </c>
      <c r="M215" s="98">
        <f>'[4]Exhibit 2 - 2023'!M215</f>
        <v>54757</v>
      </c>
      <c r="N215" s="98">
        <f>'[4]Exhibit 2 - 2023'!N215</f>
        <v>0</v>
      </c>
      <c r="O215" s="98">
        <f>'[4]Exhibit 2 - 2023'!O215</f>
        <v>0</v>
      </c>
      <c r="P215" s="98">
        <f>'[4]Exhibit 2 - 2023'!P215</f>
        <v>261814</v>
      </c>
      <c r="Q215" s="98">
        <f>'[4]Exhibit 2 - 2023'!Q215</f>
        <v>-345906</v>
      </c>
      <c r="R215" s="98">
        <f>'[4]Exhibit 2 - 2023'!R215</f>
        <v>471761</v>
      </c>
      <c r="S215" s="98">
        <f>'[4]Exhibit 2 - 2023'!S215</f>
        <v>-125570</v>
      </c>
      <c r="T215" s="98">
        <f>'[4]Exhibit 2 - 2023'!T215</f>
        <v>12542000</v>
      </c>
      <c r="U215" s="98">
        <f>'[4]Exhibit 2 - 2023'!U215</f>
        <v>7067429</v>
      </c>
      <c r="V215" s="98">
        <f>'[4]Exhibit 2 - 2023'!V215</f>
        <v>10978106</v>
      </c>
      <c r="W215" s="98">
        <f>'[4]Exhibit 2 - 2023'!W215</f>
        <v>-160267</v>
      </c>
      <c r="X215" s="98">
        <f>'[4]Exhibit 2 - 2023'!X215</f>
        <v>0</v>
      </c>
      <c r="Y215" s="98">
        <f>'[4]Exhibit 2 - 2023'!Y215</f>
        <v>-16260</v>
      </c>
      <c r="Z215" s="98">
        <f>'[4]Exhibit 2 - 2023'!Z215</f>
        <v>538833</v>
      </c>
      <c r="AA215" s="98">
        <f>'[4]Exhibit 2 - 2023'!AA215</f>
        <v>1307262</v>
      </c>
      <c r="AB215" s="98">
        <f>'[4]Exhibit 2 - 2023'!AB215</f>
        <v>1846095</v>
      </c>
    </row>
    <row r="216" spans="1:28" s="8" customFormat="1" ht="15" customHeight="1" x14ac:dyDescent="0.3">
      <c r="A216" s="96" t="str">
        <f>'[4]Exhibit 2 - 2023'!A216</f>
        <v xml:space="preserve"> 01-116</v>
      </c>
      <c r="B216" s="97" t="str">
        <f>'[4]Exhibit 2 - 2023'!B216</f>
        <v>LA PUBLIC DEFENDER BOARD</v>
      </c>
      <c r="C216" s="98">
        <f>'[4]Exhibit 2 - 2023'!C216</f>
        <v>1149337</v>
      </c>
      <c r="D216" s="98">
        <f>'[4]Exhibit 2 - 2023'!D216</f>
        <v>474676</v>
      </c>
      <c r="E216" s="93">
        <f>'[4]Exhibit 2 - 2023'!E216</f>
        <v>0.41299999999999998</v>
      </c>
      <c r="F216" s="98">
        <f>'[4]Exhibit 2 - 2023'!F216</f>
        <v>3389737</v>
      </c>
      <c r="G216" s="94">
        <f>'[4]Exhibit 2 - 2023'!G216</f>
        <v>5.0639999999999995E-4</v>
      </c>
      <c r="H216" s="94">
        <f>'[4]Exhibit 2 - 2023'!H216</f>
        <v>5.1369999999999996E-4</v>
      </c>
      <c r="I216" s="94">
        <f>'[4]Exhibit 2 - 2023'!I216</f>
        <v>-7.3000000000000004E-6</v>
      </c>
      <c r="J216" s="98">
        <f>'[4]Exhibit 2 - 2023'!J216</f>
        <v>510315</v>
      </c>
      <c r="K216" s="98">
        <f>'[4]Exhibit 2 - 2023'!K216</f>
        <v>73378</v>
      </c>
      <c r="L216" s="98">
        <f>'[4]Exhibit 2 - 2023'!L216</f>
        <v>0</v>
      </c>
      <c r="M216" s="98">
        <f>'[4]Exhibit 2 - 2023'!M216</f>
        <v>19378</v>
      </c>
      <c r="N216" s="98">
        <f>'[4]Exhibit 2 - 2023'!N216</f>
        <v>0</v>
      </c>
      <c r="O216" s="98">
        <f>'[4]Exhibit 2 - 2023'!O216</f>
        <v>0</v>
      </c>
      <c r="P216" s="98">
        <f>'[4]Exhibit 2 - 2023'!P216</f>
        <v>92655</v>
      </c>
      <c r="Q216" s="98">
        <f>'[4]Exhibit 2 - 2023'!Q216</f>
        <v>-122415</v>
      </c>
      <c r="R216" s="98">
        <f>'[4]Exhibit 2 - 2023'!R216</f>
        <v>166955</v>
      </c>
      <c r="S216" s="98">
        <f>'[4]Exhibit 2 - 2023'!S216</f>
        <v>-44439</v>
      </c>
      <c r="T216" s="98">
        <f>'[4]Exhibit 2 - 2023'!T216</f>
        <v>4438580</v>
      </c>
      <c r="U216" s="98">
        <f>'[4]Exhibit 2 - 2023'!U216</f>
        <v>2501144</v>
      </c>
      <c r="V216" s="98">
        <f>'[4]Exhibit 2 - 2023'!V216</f>
        <v>3883288</v>
      </c>
      <c r="W216" s="98">
        <f>'[4]Exhibit 2 - 2023'!W216</f>
        <v>-54884</v>
      </c>
      <c r="X216" s="98">
        <f>'[4]Exhibit 2 - 2023'!X216</f>
        <v>0</v>
      </c>
      <c r="Y216" s="98">
        <f>'[4]Exhibit 2 - 2023'!Y216</f>
        <v>-5568</v>
      </c>
      <c r="Z216" s="98">
        <f>'[4]Exhibit 2 - 2023'!Z216</f>
        <v>190681</v>
      </c>
      <c r="AA216" s="98">
        <f>'[4]Exhibit 2 - 2023'!AA216</f>
        <v>462647</v>
      </c>
      <c r="AB216" s="98">
        <f>'[4]Exhibit 2 - 2023'!AB216</f>
        <v>653328</v>
      </c>
    </row>
    <row r="217" spans="1:28" s="8" customFormat="1" ht="15" customHeight="1" x14ac:dyDescent="0.3">
      <c r="A217" s="96" t="str">
        <f>'[4]Exhibit 2 - 2023'!A217</f>
        <v xml:space="preserve"> 01-254</v>
      </c>
      <c r="B217" s="97" t="str">
        <f>'[4]Exhibit 2 - 2023'!B217</f>
        <v>LA RACING COMMISSION</v>
      </c>
      <c r="C217" s="98">
        <f>'[4]Exhibit 2 - 2023'!C217</f>
        <v>2810790</v>
      </c>
      <c r="D217" s="98">
        <f>'[4]Exhibit 2 - 2023'!D217</f>
        <v>1160856</v>
      </c>
      <c r="E217" s="93">
        <f>'[4]Exhibit 2 - 2023'!E217</f>
        <v>0.41299999999999998</v>
      </c>
      <c r="F217" s="98">
        <f>'[4]Exhibit 2 - 2023'!F217</f>
        <v>8289801</v>
      </c>
      <c r="G217" s="94">
        <f>'[4]Exhibit 2 - 2023'!G217</f>
        <v>1.2385E-3</v>
      </c>
      <c r="H217" s="94">
        <f>'[4]Exhibit 2 - 2023'!H217</f>
        <v>1.1150000000000001E-3</v>
      </c>
      <c r="I217" s="94">
        <f>'[4]Exhibit 2 - 2023'!I217</f>
        <v>1.2349999999999999E-4</v>
      </c>
      <c r="J217" s="98">
        <f>'[4]Exhibit 2 - 2023'!J217</f>
        <v>1248005</v>
      </c>
      <c r="K217" s="98">
        <f>'[4]Exhibit 2 - 2023'!K217</f>
        <v>179450</v>
      </c>
      <c r="L217" s="98">
        <f>'[4]Exhibit 2 - 2023'!L217</f>
        <v>0</v>
      </c>
      <c r="M217" s="98">
        <f>'[4]Exhibit 2 - 2023'!M217</f>
        <v>47391</v>
      </c>
      <c r="N217" s="98">
        <f>'[4]Exhibit 2 - 2023'!N217</f>
        <v>0</v>
      </c>
      <c r="O217" s="98">
        <f>'[4]Exhibit 2 - 2023'!O217</f>
        <v>0</v>
      </c>
      <c r="P217" s="98">
        <f>'[4]Exhibit 2 - 2023'!P217</f>
        <v>226594</v>
      </c>
      <c r="Q217" s="98">
        <f>'[4]Exhibit 2 - 2023'!Q217</f>
        <v>-299373</v>
      </c>
      <c r="R217" s="98">
        <f>'[4]Exhibit 2 - 2023'!R217</f>
        <v>408298</v>
      </c>
      <c r="S217" s="98">
        <f>'[4]Exhibit 2 - 2023'!S217</f>
        <v>-108678</v>
      </c>
      <c r="T217" s="98">
        <f>'[4]Exhibit 2 - 2023'!T217</f>
        <v>10854810</v>
      </c>
      <c r="U217" s="98">
        <f>'[4]Exhibit 2 - 2023'!U217</f>
        <v>6116696</v>
      </c>
      <c r="V217" s="98">
        <f>'[4]Exhibit 2 - 2023'!V217</f>
        <v>8429188</v>
      </c>
      <c r="W217" s="98">
        <f>'[4]Exhibit 2 - 2023'!W217</f>
        <v>933401</v>
      </c>
      <c r="X217" s="98">
        <f>'[4]Exhibit 2 - 2023'!X217</f>
        <v>0</v>
      </c>
      <c r="Y217" s="98">
        <f>'[4]Exhibit 2 - 2023'!Y217</f>
        <v>94698</v>
      </c>
      <c r="Z217" s="98">
        <f>'[4]Exhibit 2 - 2023'!Z217</f>
        <v>466348</v>
      </c>
      <c r="AA217" s="98">
        <f>'[4]Exhibit 2 - 2023'!AA217</f>
        <v>1131405</v>
      </c>
      <c r="AB217" s="98">
        <f>'[4]Exhibit 2 - 2023'!AB217</f>
        <v>1597753</v>
      </c>
    </row>
    <row r="218" spans="1:28" s="8" customFormat="1" ht="15" customHeight="1" x14ac:dyDescent="0.3">
      <c r="A218" s="96">
        <f>'[4]Exhibit 2 - 2023'!A218</f>
        <v>71517</v>
      </c>
      <c r="B218" s="97" t="str">
        <f>'[4]Exhibit 2 - 2023'!B218</f>
        <v>LA REAL ESTATE COMM</v>
      </c>
      <c r="C218" s="98">
        <f>'[4]Exhibit 2 - 2023'!C218</f>
        <v>1156829</v>
      </c>
      <c r="D218" s="98">
        <f>'[4]Exhibit 2 - 2023'!D218</f>
        <v>477770</v>
      </c>
      <c r="E218" s="93">
        <f>'[4]Exhibit 2 - 2023'!E218</f>
        <v>0.41299999999999998</v>
      </c>
      <c r="F218" s="98">
        <f>'[4]Exhibit 2 - 2023'!F218</f>
        <v>3411825</v>
      </c>
      <c r="G218" s="94">
        <f>'[4]Exhibit 2 - 2023'!G218</f>
        <v>5.0969999999999998E-4</v>
      </c>
      <c r="H218" s="94">
        <f>'[4]Exhibit 2 - 2023'!H218</f>
        <v>5.3689999999999999E-4</v>
      </c>
      <c r="I218" s="94">
        <f>'[4]Exhibit 2 - 2023'!I218</f>
        <v>-2.72E-5</v>
      </c>
      <c r="J218" s="98">
        <f>'[4]Exhibit 2 - 2023'!J218</f>
        <v>513640</v>
      </c>
      <c r="K218" s="98">
        <f>'[4]Exhibit 2 - 2023'!K218</f>
        <v>73856</v>
      </c>
      <c r="L218" s="98">
        <f>'[4]Exhibit 2 - 2023'!L218</f>
        <v>0</v>
      </c>
      <c r="M218" s="98">
        <f>'[4]Exhibit 2 - 2023'!M218</f>
        <v>19505</v>
      </c>
      <c r="N218" s="98">
        <f>'[4]Exhibit 2 - 2023'!N218</f>
        <v>0</v>
      </c>
      <c r="O218" s="98">
        <f>'[4]Exhibit 2 - 2023'!O218</f>
        <v>0</v>
      </c>
      <c r="P218" s="98">
        <f>'[4]Exhibit 2 - 2023'!P218</f>
        <v>93259</v>
      </c>
      <c r="Q218" s="98">
        <f>'[4]Exhibit 2 - 2023'!Q218</f>
        <v>-123213</v>
      </c>
      <c r="R218" s="98">
        <f>'[4]Exhibit 2 - 2023'!R218</f>
        <v>168043</v>
      </c>
      <c r="S218" s="98">
        <f>'[4]Exhibit 2 - 2023'!S218</f>
        <v>-44728</v>
      </c>
      <c r="T218" s="98">
        <f>'[4]Exhibit 2 - 2023'!T218</f>
        <v>4467504</v>
      </c>
      <c r="U218" s="98">
        <f>'[4]Exhibit 2 - 2023'!U218</f>
        <v>2517443</v>
      </c>
      <c r="V218" s="98">
        <f>'[4]Exhibit 2 - 2023'!V218</f>
        <v>4058750</v>
      </c>
      <c r="W218" s="98">
        <f>'[4]Exhibit 2 - 2023'!W218</f>
        <v>-205398</v>
      </c>
      <c r="X218" s="98">
        <f>'[4]Exhibit 2 - 2023'!X218</f>
        <v>0</v>
      </c>
      <c r="Y218" s="98">
        <f>'[4]Exhibit 2 - 2023'!Y218</f>
        <v>-20839</v>
      </c>
      <c r="Z218" s="98">
        <f>'[4]Exhibit 2 - 2023'!Z218</f>
        <v>191924</v>
      </c>
      <c r="AA218" s="98">
        <f>'[4]Exhibit 2 - 2023'!AA218</f>
        <v>465662</v>
      </c>
      <c r="AB218" s="98">
        <f>'[4]Exhibit 2 - 2023'!AB218</f>
        <v>657586</v>
      </c>
    </row>
    <row r="219" spans="1:28" s="8" customFormat="1" ht="15" customHeight="1" x14ac:dyDescent="0.3">
      <c r="A219" s="96" t="str">
        <f>'[4]Exhibit 2 - 2023'!A219</f>
        <v xml:space="preserve"> 8-D-12</v>
      </c>
      <c r="B219" s="97" t="str">
        <f>'[4]Exhibit 2 - 2023'!B219</f>
        <v>LA SALES &amp; USE TAX COMMISSION FOR REMOTE SELLERS</v>
      </c>
      <c r="C219" s="98">
        <f>'[4]Exhibit 2 - 2023'!C219</f>
        <v>380619</v>
      </c>
      <c r="D219" s="98">
        <f>'[4]Exhibit 2 - 2023'!D219</f>
        <v>157196</v>
      </c>
      <c r="E219" s="93">
        <f>'[4]Exhibit 2 - 2023'!E219</f>
        <v>0.41299999999999998</v>
      </c>
      <c r="F219" s="98">
        <f>'[4]Exhibit 2 - 2023'!F219</f>
        <v>1122572</v>
      </c>
      <c r="G219" s="94">
        <f>'[4]Exhibit 2 - 2023'!G219</f>
        <v>1.6770000000000001E-4</v>
      </c>
      <c r="H219" s="94">
        <f>'[4]Exhibit 2 - 2023'!H219</f>
        <v>0</v>
      </c>
      <c r="I219" s="94">
        <f>'[4]Exhibit 2 - 2023'!I219</f>
        <v>1.6770000000000001E-4</v>
      </c>
      <c r="J219" s="98">
        <f>'[4]Exhibit 2 - 2023'!J219</f>
        <v>169000</v>
      </c>
      <c r="K219" s="98">
        <f>'[4]Exhibit 2 - 2023'!K219</f>
        <v>24300</v>
      </c>
      <c r="L219" s="98">
        <f>'[4]Exhibit 2 - 2023'!L219</f>
        <v>0</v>
      </c>
      <c r="M219" s="98">
        <f>'[4]Exhibit 2 - 2023'!M219</f>
        <v>6418</v>
      </c>
      <c r="N219" s="98">
        <f>'[4]Exhibit 2 - 2023'!N219</f>
        <v>0</v>
      </c>
      <c r="O219" s="98">
        <f>'[4]Exhibit 2 - 2023'!O219</f>
        <v>0</v>
      </c>
      <c r="P219" s="98">
        <f>'[4]Exhibit 2 - 2023'!P219</f>
        <v>30684</v>
      </c>
      <c r="Q219" s="98">
        <f>'[4]Exhibit 2 - 2023'!Q219</f>
        <v>-40540</v>
      </c>
      <c r="R219" s="98">
        <f>'[4]Exhibit 2 - 2023'!R219</f>
        <v>55290</v>
      </c>
      <c r="S219" s="98">
        <f>'[4]Exhibit 2 - 2023'!S219</f>
        <v>-14717</v>
      </c>
      <c r="T219" s="98">
        <f>'[4]Exhibit 2 - 2023'!T219</f>
        <v>1469915</v>
      </c>
      <c r="U219" s="98">
        <f>'[4]Exhibit 2 - 2023'!U219</f>
        <v>828298</v>
      </c>
      <c r="V219" s="98">
        <f>'[4]Exhibit 2 - 2023'!V219</f>
        <v>0</v>
      </c>
      <c r="W219" s="98">
        <f>'[4]Exhibit 2 - 2023'!W219</f>
        <v>1267844</v>
      </c>
      <c r="X219" s="98">
        <f>'[4]Exhibit 2 - 2023'!X219</f>
        <v>0</v>
      </c>
      <c r="Y219" s="98">
        <f>'[4]Exhibit 2 - 2023'!Y219</f>
        <v>128629</v>
      </c>
      <c r="Z219" s="98">
        <f>'[4]Exhibit 2 - 2023'!Z219</f>
        <v>63146</v>
      </c>
      <c r="AA219" s="98">
        <f>'[4]Exhibit 2 - 2023'!AA219</f>
        <v>153215</v>
      </c>
      <c r="AB219" s="98">
        <f>'[4]Exhibit 2 - 2023'!AB219</f>
        <v>216361</v>
      </c>
    </row>
    <row r="220" spans="1:28" s="8" customFormat="1" ht="15" customHeight="1" x14ac:dyDescent="0.3">
      <c r="A220" s="96" t="str">
        <f>'[4]Exhibit 2 - 2023'!A220</f>
        <v xml:space="preserve"> 24-952</v>
      </c>
      <c r="B220" s="97" t="str">
        <f>'[4]Exhibit 2 - 2023'!B220</f>
        <v>LA SENATE</v>
      </c>
      <c r="C220" s="98">
        <f>'[4]Exhibit 2 - 2023'!C220</f>
        <v>8627383</v>
      </c>
      <c r="D220" s="98">
        <f>'[4]Exhibit 2 - 2023'!D220</f>
        <v>3554766</v>
      </c>
      <c r="E220" s="93">
        <f>'[4]Exhibit 2 - 2023'!E220</f>
        <v>0.41203289999999998</v>
      </c>
      <c r="F220" s="98">
        <f>'[4]Exhibit 2 - 2023'!F220</f>
        <v>25384938</v>
      </c>
      <c r="G220" s="94">
        <f>'[4]Exhibit 2 - 2023'!G220</f>
        <v>3.7924999999999999E-3</v>
      </c>
      <c r="H220" s="94">
        <f>'[4]Exhibit 2 - 2023'!H220</f>
        <v>4.0178999999999996E-3</v>
      </c>
      <c r="I220" s="94">
        <f>'[4]Exhibit 2 - 2023'!I220</f>
        <v>-2.2550000000000001E-4</v>
      </c>
      <c r="J220" s="98">
        <f>'[4]Exhibit 2 - 2023'!J220</f>
        <v>3821628</v>
      </c>
      <c r="K220" s="98">
        <f>'[4]Exhibit 2 - 2023'!K220</f>
        <v>549509</v>
      </c>
      <c r="L220" s="98">
        <f>'[4]Exhibit 2 - 2023'!L220</f>
        <v>0</v>
      </c>
      <c r="M220" s="98">
        <f>'[4]Exhibit 2 - 2023'!M220</f>
        <v>145120</v>
      </c>
      <c r="N220" s="98">
        <f>'[4]Exhibit 2 - 2023'!N220</f>
        <v>0</v>
      </c>
      <c r="O220" s="98">
        <f>'[4]Exhibit 2 - 2023'!O220</f>
        <v>0</v>
      </c>
      <c r="P220" s="98">
        <f>'[4]Exhibit 2 - 2023'!P220</f>
        <v>693874</v>
      </c>
      <c r="Q220" s="98">
        <f>'[4]Exhibit 2 - 2023'!Q220</f>
        <v>-916738</v>
      </c>
      <c r="R220" s="98">
        <f>'[4]Exhibit 2 - 2023'!R220</f>
        <v>1250286</v>
      </c>
      <c r="S220" s="98">
        <f>'[4]Exhibit 2 - 2023'!S220</f>
        <v>-332792</v>
      </c>
      <c r="T220" s="98">
        <f>'[4]Exhibit 2 - 2023'!T220</f>
        <v>33239482</v>
      </c>
      <c r="U220" s="98">
        <f>'[4]Exhibit 2 - 2023'!U220</f>
        <v>18730480</v>
      </c>
      <c r="V220" s="98">
        <f>'[4]Exhibit 2 - 2023'!V220</f>
        <v>30374438</v>
      </c>
      <c r="W220" s="98">
        <f>'[4]Exhibit 2 - 2023'!W220</f>
        <v>-1704419</v>
      </c>
      <c r="X220" s="98">
        <f>'[4]Exhibit 2 - 2023'!X220</f>
        <v>0</v>
      </c>
      <c r="Y220" s="98">
        <f>'[4]Exhibit 2 - 2023'!Y220</f>
        <v>-172922</v>
      </c>
      <c r="Z220" s="98">
        <f>'[4]Exhibit 2 - 2023'!Z220</f>
        <v>1428039</v>
      </c>
      <c r="AA220" s="98">
        <f>'[4]Exhibit 2 - 2023'!AA220</f>
        <v>3464582</v>
      </c>
      <c r="AB220" s="98">
        <f>'[4]Exhibit 2 - 2023'!AB220</f>
        <v>4892621</v>
      </c>
    </row>
    <row r="221" spans="1:28" s="8" customFormat="1" ht="15" customHeight="1" x14ac:dyDescent="0.3">
      <c r="A221" s="96">
        <f>'[4]Exhibit 2 - 2023'!A221</f>
        <v>7151</v>
      </c>
      <c r="B221" s="97" t="str">
        <f>'[4]Exhibit 2 - 2023'!B221</f>
        <v>LA ST BD BARBER EXAMINERS</v>
      </c>
      <c r="C221" s="98">
        <f>'[4]Exhibit 2 - 2023'!C221</f>
        <v>135577</v>
      </c>
      <c r="D221" s="98">
        <f>'[4]Exhibit 2 - 2023'!D221</f>
        <v>55993</v>
      </c>
      <c r="E221" s="93">
        <f>'[4]Exhibit 2 - 2023'!E221</f>
        <v>0.41299999999999998</v>
      </c>
      <c r="F221" s="98">
        <f>'[4]Exhibit 2 - 2023'!F221</f>
        <v>399871</v>
      </c>
      <c r="G221" s="94">
        <f>'[4]Exhibit 2 - 2023'!G221</f>
        <v>5.9700000000000001E-5</v>
      </c>
      <c r="H221" s="94">
        <f>'[4]Exhibit 2 - 2023'!H221</f>
        <v>8.0799999999999999E-5</v>
      </c>
      <c r="I221" s="94">
        <f>'[4]Exhibit 2 - 2023'!I221</f>
        <v>-2.0999999999999999E-5</v>
      </c>
      <c r="J221" s="98">
        <f>'[4]Exhibit 2 - 2023'!J221</f>
        <v>60199</v>
      </c>
      <c r="K221" s="98">
        <f>'[4]Exhibit 2 - 2023'!K221</f>
        <v>8656</v>
      </c>
      <c r="L221" s="98">
        <f>'[4]Exhibit 2 - 2023'!L221</f>
        <v>0</v>
      </c>
      <c r="M221" s="98">
        <f>'[4]Exhibit 2 - 2023'!M221</f>
        <v>2286</v>
      </c>
      <c r="N221" s="98">
        <f>'[4]Exhibit 2 - 2023'!N221</f>
        <v>0</v>
      </c>
      <c r="O221" s="98">
        <f>'[4]Exhibit 2 - 2023'!O221</f>
        <v>0</v>
      </c>
      <c r="P221" s="98">
        <f>'[4]Exhibit 2 - 2023'!P221</f>
        <v>10930</v>
      </c>
      <c r="Q221" s="98">
        <f>'[4]Exhibit 2 - 2023'!Q221</f>
        <v>-14441</v>
      </c>
      <c r="R221" s="98">
        <f>'[4]Exhibit 2 - 2023'!R221</f>
        <v>19695</v>
      </c>
      <c r="S221" s="98">
        <f>'[4]Exhibit 2 - 2023'!S221</f>
        <v>-5242</v>
      </c>
      <c r="T221" s="98">
        <f>'[4]Exhibit 2 - 2023'!T221</f>
        <v>523599</v>
      </c>
      <c r="U221" s="98">
        <f>'[4]Exhibit 2 - 2023'!U221</f>
        <v>295048</v>
      </c>
      <c r="V221" s="98">
        <f>'[4]Exhibit 2 - 2023'!V221</f>
        <v>610676</v>
      </c>
      <c r="W221" s="98">
        <f>'[4]Exhibit 2 - 2023'!W221</f>
        <v>-159057</v>
      </c>
      <c r="X221" s="98">
        <f>'[4]Exhibit 2 - 2023'!X221</f>
        <v>0</v>
      </c>
      <c r="Y221" s="98">
        <f>'[4]Exhibit 2 - 2023'!Y221</f>
        <v>-16137</v>
      </c>
      <c r="Z221" s="98">
        <f>'[4]Exhibit 2 - 2023'!Z221</f>
        <v>22480</v>
      </c>
      <c r="AA221" s="98">
        <f>'[4]Exhibit 2 - 2023'!AA221</f>
        <v>54590</v>
      </c>
      <c r="AB221" s="98">
        <f>'[4]Exhibit 2 - 2023'!AB221</f>
        <v>77070</v>
      </c>
    </row>
    <row r="222" spans="1:28" s="8" customFormat="1" ht="15" customHeight="1" x14ac:dyDescent="0.3">
      <c r="A222" s="96">
        <f>'[4]Exhibit 2 - 2023'!A222</f>
        <v>71531</v>
      </c>
      <c r="B222" s="97" t="str">
        <f>'[4]Exhibit 2 - 2023'!B222</f>
        <v>LA ST BD OF CERTIFIED SOCIAL WORK EXAM</v>
      </c>
      <c r="C222" s="98">
        <f>'[4]Exhibit 2 - 2023'!C222</f>
        <v>222818</v>
      </c>
      <c r="D222" s="98">
        <f>'[4]Exhibit 2 - 2023'!D222</f>
        <v>92024</v>
      </c>
      <c r="E222" s="93">
        <f>'[4]Exhibit 2 - 2023'!E222</f>
        <v>0.41299999999999998</v>
      </c>
      <c r="F222" s="98">
        <f>'[4]Exhibit 2 - 2023'!F222</f>
        <v>657171</v>
      </c>
      <c r="G222" s="94">
        <f>'[4]Exhibit 2 - 2023'!G222</f>
        <v>9.8200000000000002E-5</v>
      </c>
      <c r="H222" s="94">
        <f>'[4]Exhibit 2 - 2023'!H222</f>
        <v>1.092E-4</v>
      </c>
      <c r="I222" s="94">
        <f>'[4]Exhibit 2 - 2023'!I222</f>
        <v>-1.1E-5</v>
      </c>
      <c r="J222" s="98">
        <f>'[4]Exhibit 2 - 2023'!J222</f>
        <v>98935</v>
      </c>
      <c r="K222" s="98">
        <f>'[4]Exhibit 2 - 2023'!K222</f>
        <v>14226</v>
      </c>
      <c r="L222" s="98">
        <f>'[4]Exhibit 2 - 2023'!L222</f>
        <v>0</v>
      </c>
      <c r="M222" s="98">
        <f>'[4]Exhibit 2 - 2023'!M222</f>
        <v>3757</v>
      </c>
      <c r="N222" s="98">
        <f>'[4]Exhibit 2 - 2023'!N222</f>
        <v>0</v>
      </c>
      <c r="O222" s="98">
        <f>'[4]Exhibit 2 - 2023'!O222</f>
        <v>0</v>
      </c>
      <c r="P222" s="98">
        <f>'[4]Exhibit 2 - 2023'!P222</f>
        <v>17963</v>
      </c>
      <c r="Q222" s="98">
        <f>'[4]Exhibit 2 - 2023'!Q222</f>
        <v>-23733</v>
      </c>
      <c r="R222" s="98">
        <f>'[4]Exhibit 2 - 2023'!R222</f>
        <v>32368</v>
      </c>
      <c r="S222" s="98">
        <f>'[4]Exhibit 2 - 2023'!S222</f>
        <v>-8615</v>
      </c>
      <c r="T222" s="98">
        <f>'[4]Exhibit 2 - 2023'!T222</f>
        <v>860511</v>
      </c>
      <c r="U222" s="98">
        <f>'[4]Exhibit 2 - 2023'!U222</f>
        <v>484899</v>
      </c>
      <c r="V222" s="98">
        <f>'[4]Exhibit 2 - 2023'!V222</f>
        <v>825448</v>
      </c>
      <c r="W222" s="98">
        <f>'[4]Exhibit 2 - 2023'!W222</f>
        <v>-83233</v>
      </c>
      <c r="X222" s="98">
        <f>'[4]Exhibit 2 - 2023'!X222</f>
        <v>0</v>
      </c>
      <c r="Y222" s="98">
        <f>'[4]Exhibit 2 - 2023'!Y222</f>
        <v>-8444</v>
      </c>
      <c r="Z222" s="98">
        <f>'[4]Exhibit 2 - 2023'!Z222</f>
        <v>36977</v>
      </c>
      <c r="AA222" s="98">
        <f>'[4]Exhibit 2 - 2023'!AA222</f>
        <v>89684</v>
      </c>
      <c r="AB222" s="98">
        <f>'[4]Exhibit 2 - 2023'!AB222</f>
        <v>126661</v>
      </c>
    </row>
    <row r="223" spans="1:28" s="8" customFormat="1" ht="15" customHeight="1" x14ac:dyDescent="0.3">
      <c r="A223" s="96">
        <f>'[4]Exhibit 2 - 2023'!A223</f>
        <v>71549</v>
      </c>
      <c r="B223" s="97" t="str">
        <f>'[4]Exhibit 2 - 2023'!B223</f>
        <v>LA ST BD OF EXAMINERS OF DIET &amp; NUTRITION</v>
      </c>
      <c r="C223" s="98">
        <f>'[4]Exhibit 2 - 2023'!C223</f>
        <v>51105</v>
      </c>
      <c r="D223" s="98">
        <f>'[4]Exhibit 2 - 2023'!D223</f>
        <v>21107</v>
      </c>
      <c r="E223" s="93">
        <f>'[4]Exhibit 2 - 2023'!E223</f>
        <v>0.41299999999999998</v>
      </c>
      <c r="F223" s="98">
        <f>'[4]Exhibit 2 - 2023'!F223</f>
        <v>150738</v>
      </c>
      <c r="G223" s="94">
        <f>'[4]Exhibit 2 - 2023'!G223</f>
        <v>2.2500000000000001E-5</v>
      </c>
      <c r="H223" s="94">
        <f>'[4]Exhibit 2 - 2023'!H223</f>
        <v>2.2900000000000001E-5</v>
      </c>
      <c r="I223" s="94">
        <f>'[4]Exhibit 2 - 2023'!I223</f>
        <v>-3.9999999999999998E-7</v>
      </c>
      <c r="J223" s="98">
        <f>'[4]Exhibit 2 - 2023'!J223</f>
        <v>22693</v>
      </c>
      <c r="K223" s="98">
        <f>'[4]Exhibit 2 - 2023'!K223</f>
        <v>3263</v>
      </c>
      <c r="L223" s="98">
        <f>'[4]Exhibit 2 - 2023'!L223</f>
        <v>0</v>
      </c>
      <c r="M223" s="98">
        <f>'[4]Exhibit 2 - 2023'!M223</f>
        <v>862</v>
      </c>
      <c r="N223" s="98">
        <f>'[4]Exhibit 2 - 2023'!N223</f>
        <v>0</v>
      </c>
      <c r="O223" s="98">
        <f>'[4]Exhibit 2 - 2023'!O223</f>
        <v>0</v>
      </c>
      <c r="P223" s="98">
        <f>'[4]Exhibit 2 - 2023'!P223</f>
        <v>4120</v>
      </c>
      <c r="Q223" s="98">
        <f>'[4]Exhibit 2 - 2023'!Q223</f>
        <v>-5444</v>
      </c>
      <c r="R223" s="98">
        <f>'[4]Exhibit 2 - 2023'!R223</f>
        <v>7424</v>
      </c>
      <c r="S223" s="98">
        <f>'[4]Exhibit 2 - 2023'!S223</f>
        <v>-1976</v>
      </c>
      <c r="T223" s="98">
        <f>'[4]Exhibit 2 - 2023'!T223</f>
        <v>197379</v>
      </c>
      <c r="U223" s="98">
        <f>'[4]Exhibit 2 - 2023'!U223</f>
        <v>111223</v>
      </c>
      <c r="V223" s="98">
        <f>'[4]Exhibit 2 - 2023'!V223</f>
        <v>172967</v>
      </c>
      <c r="W223" s="98">
        <f>'[4]Exhibit 2 - 2023'!W223</f>
        <v>-2722</v>
      </c>
      <c r="X223" s="98">
        <f>'[4]Exhibit 2 - 2023'!X223</f>
        <v>0</v>
      </c>
      <c r="Y223" s="98">
        <f>'[4]Exhibit 2 - 2023'!Y223</f>
        <v>-276</v>
      </c>
      <c r="Z223" s="98">
        <f>'[4]Exhibit 2 - 2023'!Z223</f>
        <v>8472</v>
      </c>
      <c r="AA223" s="98">
        <f>'[4]Exhibit 2 - 2023'!AA223</f>
        <v>20581</v>
      </c>
      <c r="AB223" s="98">
        <f>'[4]Exhibit 2 - 2023'!AB223</f>
        <v>29053</v>
      </c>
    </row>
    <row r="224" spans="1:28" s="8" customFormat="1" ht="15" customHeight="1" x14ac:dyDescent="0.3">
      <c r="A224" s="96">
        <f>'[4]Exhibit 2 - 2023'!A224</f>
        <v>71538</v>
      </c>
      <c r="B224" s="97" t="str">
        <f>'[4]Exhibit 2 - 2023'!B224</f>
        <v>LA ST BD OF EXAMINERS OF PSYCHOLOGISTS</v>
      </c>
      <c r="C224" s="98">
        <f>'[4]Exhibit 2 - 2023'!C224</f>
        <v>163896</v>
      </c>
      <c r="D224" s="98">
        <f>'[4]Exhibit 2 - 2023'!D224</f>
        <v>67689</v>
      </c>
      <c r="E224" s="93">
        <f>'[4]Exhibit 2 - 2023'!E224</f>
        <v>0.41299999999999998</v>
      </c>
      <c r="F224" s="98">
        <f>'[4]Exhibit 2 - 2023'!F224</f>
        <v>483407</v>
      </c>
      <c r="G224" s="94">
        <f>'[4]Exhibit 2 - 2023'!G224</f>
        <v>7.2200000000000007E-5</v>
      </c>
      <c r="H224" s="94">
        <f>'[4]Exhibit 2 - 2023'!H224</f>
        <v>7.5199999999999998E-5</v>
      </c>
      <c r="I224" s="94">
        <f>'[4]Exhibit 2 - 2023'!I224</f>
        <v>-3.0000000000000001E-6</v>
      </c>
      <c r="J224" s="98">
        <f>'[4]Exhibit 2 - 2023'!J224</f>
        <v>72775</v>
      </c>
      <c r="K224" s="98">
        <f>'[4]Exhibit 2 - 2023'!K224</f>
        <v>10464</v>
      </c>
      <c r="L224" s="98">
        <f>'[4]Exhibit 2 - 2023'!L224</f>
        <v>0</v>
      </c>
      <c r="M224" s="98">
        <f>'[4]Exhibit 2 - 2023'!M224</f>
        <v>2764</v>
      </c>
      <c r="N224" s="98">
        <f>'[4]Exhibit 2 - 2023'!N224</f>
        <v>0</v>
      </c>
      <c r="O224" s="98">
        <f>'[4]Exhibit 2 - 2023'!O224</f>
        <v>0</v>
      </c>
      <c r="P224" s="98">
        <f>'[4]Exhibit 2 - 2023'!P224</f>
        <v>13213</v>
      </c>
      <c r="Q224" s="98">
        <f>'[4]Exhibit 2 - 2023'!Q224</f>
        <v>-17457</v>
      </c>
      <c r="R224" s="98">
        <f>'[4]Exhibit 2 - 2023'!R224</f>
        <v>23809</v>
      </c>
      <c r="S224" s="98">
        <f>'[4]Exhibit 2 - 2023'!S224</f>
        <v>-6337</v>
      </c>
      <c r="T224" s="98">
        <f>'[4]Exhibit 2 - 2023'!T224</f>
        <v>632981</v>
      </c>
      <c r="U224" s="98">
        <f>'[4]Exhibit 2 - 2023'!U224</f>
        <v>356685</v>
      </c>
      <c r="V224" s="98">
        <f>'[4]Exhibit 2 - 2023'!V224</f>
        <v>568266</v>
      </c>
      <c r="W224" s="98">
        <f>'[4]Exhibit 2 - 2023'!W224</f>
        <v>-22301</v>
      </c>
      <c r="X224" s="98">
        <f>'[4]Exhibit 2 - 2023'!X224</f>
        <v>0</v>
      </c>
      <c r="Y224" s="98">
        <f>'[4]Exhibit 2 - 2023'!Y224</f>
        <v>-2263</v>
      </c>
      <c r="Z224" s="98">
        <f>'[4]Exhibit 2 - 2023'!Z224</f>
        <v>27186</v>
      </c>
      <c r="AA224" s="98">
        <f>'[4]Exhibit 2 - 2023'!AA224</f>
        <v>65984</v>
      </c>
      <c r="AB224" s="98">
        <f>'[4]Exhibit 2 - 2023'!AB224</f>
        <v>93170</v>
      </c>
    </row>
    <row r="225" spans="1:28" s="8" customFormat="1" ht="15" customHeight="1" x14ac:dyDescent="0.3">
      <c r="A225" s="96">
        <f>'[4]Exhibit 2 - 2023'!A225</f>
        <v>71511</v>
      </c>
      <c r="B225" s="97" t="str">
        <f>'[4]Exhibit 2 - 2023'!B225</f>
        <v>LA ST BOARD OF ARCHITECTURAL EXAMINERS</v>
      </c>
      <c r="C225" s="98">
        <f>'[4]Exhibit 2 - 2023'!C225</f>
        <v>248260</v>
      </c>
      <c r="D225" s="98">
        <f>'[4]Exhibit 2 - 2023'!D225</f>
        <v>102531</v>
      </c>
      <c r="E225" s="93">
        <f>'[4]Exhibit 2 - 2023'!E225</f>
        <v>0.41299999999999998</v>
      </c>
      <c r="F225" s="98">
        <f>'[4]Exhibit 2 - 2023'!F225</f>
        <v>732205</v>
      </c>
      <c r="G225" s="94">
        <f>'[4]Exhibit 2 - 2023'!G225</f>
        <v>1.094E-4</v>
      </c>
      <c r="H225" s="94">
        <f>'[4]Exhibit 2 - 2023'!H225</f>
        <v>1.116E-4</v>
      </c>
      <c r="I225" s="94">
        <f>'[4]Exhibit 2 - 2023'!I225</f>
        <v>-2.2000000000000001E-6</v>
      </c>
      <c r="J225" s="98">
        <f>'[4]Exhibit 2 - 2023'!J225</f>
        <v>110231</v>
      </c>
      <c r="K225" s="98">
        <f>'[4]Exhibit 2 - 2023'!K225</f>
        <v>15850</v>
      </c>
      <c r="L225" s="98">
        <f>'[4]Exhibit 2 - 2023'!L225</f>
        <v>0</v>
      </c>
      <c r="M225" s="98">
        <f>'[4]Exhibit 2 - 2023'!M225</f>
        <v>4186</v>
      </c>
      <c r="N225" s="98">
        <f>'[4]Exhibit 2 - 2023'!N225</f>
        <v>0</v>
      </c>
      <c r="O225" s="98">
        <f>'[4]Exhibit 2 - 2023'!O225</f>
        <v>0</v>
      </c>
      <c r="P225" s="98">
        <f>'[4]Exhibit 2 - 2023'!P225</f>
        <v>20014</v>
      </c>
      <c r="Q225" s="98">
        <f>'[4]Exhibit 2 - 2023'!Q225</f>
        <v>-26442</v>
      </c>
      <c r="R225" s="98">
        <f>'[4]Exhibit 2 - 2023'!R225</f>
        <v>36063</v>
      </c>
      <c r="S225" s="98">
        <f>'[4]Exhibit 2 - 2023'!S225</f>
        <v>-9599</v>
      </c>
      <c r="T225" s="98">
        <f>'[4]Exhibit 2 - 2023'!T225</f>
        <v>958762</v>
      </c>
      <c r="U225" s="98">
        <f>'[4]Exhibit 2 - 2023'!U225</f>
        <v>540263</v>
      </c>
      <c r="V225" s="98">
        <f>'[4]Exhibit 2 - 2023'!V225</f>
        <v>843365</v>
      </c>
      <c r="W225" s="98">
        <f>'[4]Exhibit 2 - 2023'!W225</f>
        <v>-16405</v>
      </c>
      <c r="X225" s="98">
        <f>'[4]Exhibit 2 - 2023'!X225</f>
        <v>0</v>
      </c>
      <c r="Y225" s="98">
        <f>'[4]Exhibit 2 - 2023'!Y225</f>
        <v>-1664</v>
      </c>
      <c r="Z225" s="98">
        <f>'[4]Exhibit 2 - 2023'!Z225</f>
        <v>41194</v>
      </c>
      <c r="AA225" s="98">
        <f>'[4]Exhibit 2 - 2023'!AA225</f>
        <v>99929</v>
      </c>
      <c r="AB225" s="98">
        <f>'[4]Exhibit 2 - 2023'!AB225</f>
        <v>141123</v>
      </c>
    </row>
    <row r="226" spans="1:28" s="8" customFormat="1" ht="15" customHeight="1" x14ac:dyDescent="0.3">
      <c r="A226" s="96">
        <f>'[4]Exhibit 2 - 2023'!A226</f>
        <v>71545</v>
      </c>
      <c r="B226" s="97" t="str">
        <f>'[4]Exhibit 2 - 2023'!B226</f>
        <v>LA ST BOARD OF CHIROPRACTIC EXAMINERS</v>
      </c>
      <c r="C226" s="98">
        <f>'[4]Exhibit 2 - 2023'!C226</f>
        <v>146965</v>
      </c>
      <c r="D226" s="98">
        <f>'[4]Exhibit 2 - 2023'!D226</f>
        <v>60697</v>
      </c>
      <c r="E226" s="93">
        <f>'[4]Exhibit 2 - 2023'!E226</f>
        <v>0.41299999999999998</v>
      </c>
      <c r="F226" s="98">
        <f>'[4]Exhibit 2 - 2023'!F226</f>
        <v>433473</v>
      </c>
      <c r="G226" s="94">
        <f>'[4]Exhibit 2 - 2023'!G226</f>
        <v>6.4800000000000003E-5</v>
      </c>
      <c r="H226" s="94">
        <f>'[4]Exhibit 2 - 2023'!H226</f>
        <v>6.4800000000000003E-5</v>
      </c>
      <c r="I226" s="94">
        <f>'[4]Exhibit 2 - 2023'!I226</f>
        <v>-9.9999999999999995E-8</v>
      </c>
      <c r="J226" s="98">
        <f>'[4]Exhibit 2 - 2023'!J226</f>
        <v>65258</v>
      </c>
      <c r="K226" s="98">
        <f>'[4]Exhibit 2 - 2023'!K226</f>
        <v>9383</v>
      </c>
      <c r="L226" s="98">
        <f>'[4]Exhibit 2 - 2023'!L226</f>
        <v>0</v>
      </c>
      <c r="M226" s="98">
        <f>'[4]Exhibit 2 - 2023'!M226</f>
        <v>2478</v>
      </c>
      <c r="N226" s="98">
        <f>'[4]Exhibit 2 - 2023'!N226</f>
        <v>0</v>
      </c>
      <c r="O226" s="98">
        <f>'[4]Exhibit 2 - 2023'!O226</f>
        <v>0</v>
      </c>
      <c r="P226" s="98">
        <f>'[4]Exhibit 2 - 2023'!P226</f>
        <v>11849</v>
      </c>
      <c r="Q226" s="98">
        <f>'[4]Exhibit 2 - 2023'!Q226</f>
        <v>-15654</v>
      </c>
      <c r="R226" s="98">
        <f>'[4]Exhibit 2 - 2023'!R226</f>
        <v>21350</v>
      </c>
      <c r="S226" s="98">
        <f>'[4]Exhibit 2 - 2023'!S226</f>
        <v>-5683</v>
      </c>
      <c r="T226" s="98">
        <f>'[4]Exhibit 2 - 2023'!T226</f>
        <v>567597</v>
      </c>
      <c r="U226" s="98">
        <f>'[4]Exhibit 2 - 2023'!U226</f>
        <v>319841</v>
      </c>
      <c r="V226" s="98">
        <f>'[4]Exhibit 2 - 2023'!V226</f>
        <v>490098</v>
      </c>
      <c r="W226" s="98">
        <f>'[4]Exhibit 2 - 2023'!W226</f>
        <v>-529</v>
      </c>
      <c r="X226" s="98">
        <f>'[4]Exhibit 2 - 2023'!X226</f>
        <v>0</v>
      </c>
      <c r="Y226" s="98">
        <f>'[4]Exhibit 2 - 2023'!Y226</f>
        <v>-54</v>
      </c>
      <c r="Z226" s="98">
        <f>'[4]Exhibit 2 - 2023'!Z226</f>
        <v>24400</v>
      </c>
      <c r="AA226" s="98">
        <f>'[4]Exhibit 2 - 2023'!AA226</f>
        <v>59146</v>
      </c>
      <c r="AB226" s="98">
        <f>'[4]Exhibit 2 - 2023'!AB226</f>
        <v>83546</v>
      </c>
    </row>
    <row r="227" spans="1:28" s="8" customFormat="1" ht="15" customHeight="1" x14ac:dyDescent="0.3">
      <c r="A227" s="96">
        <f>'[4]Exhibit 2 - 2023'!A227</f>
        <v>71530</v>
      </c>
      <c r="B227" s="97" t="str">
        <f>'[4]Exhibit 2 - 2023'!B227</f>
        <v>LA ST BOARD OF PRACTICAL NURSE EXAMINERS</v>
      </c>
      <c r="C227" s="98">
        <f>'[4]Exhibit 2 - 2023'!C227</f>
        <v>851767</v>
      </c>
      <c r="D227" s="98">
        <f>'[4]Exhibit 2 - 2023'!D227</f>
        <v>351780</v>
      </c>
      <c r="E227" s="93">
        <f>'[4]Exhibit 2 - 2023'!E227</f>
        <v>0.41299999999999998</v>
      </c>
      <c r="F227" s="98">
        <f>'[4]Exhibit 2 - 2023'!F227</f>
        <v>2512081</v>
      </c>
      <c r="G227" s="94">
        <f>'[4]Exhibit 2 - 2023'!G227</f>
        <v>3.7530000000000002E-4</v>
      </c>
      <c r="H227" s="94">
        <f>'[4]Exhibit 2 - 2023'!H227</f>
        <v>3.8539999999999999E-4</v>
      </c>
      <c r="I227" s="94">
        <f>'[4]Exhibit 2 - 2023'!I227</f>
        <v>-1.01E-5</v>
      </c>
      <c r="J227" s="98">
        <f>'[4]Exhibit 2 - 2023'!J227</f>
        <v>378186</v>
      </c>
      <c r="K227" s="98">
        <f>'[4]Exhibit 2 - 2023'!K227</f>
        <v>54379</v>
      </c>
      <c r="L227" s="98">
        <f>'[4]Exhibit 2 - 2023'!L227</f>
        <v>0</v>
      </c>
      <c r="M227" s="98">
        <f>'[4]Exhibit 2 - 2023'!M227</f>
        <v>14361</v>
      </c>
      <c r="N227" s="98">
        <f>'[4]Exhibit 2 - 2023'!N227</f>
        <v>0</v>
      </c>
      <c r="O227" s="98">
        <f>'[4]Exhibit 2 - 2023'!O227</f>
        <v>0</v>
      </c>
      <c r="P227" s="98">
        <f>'[4]Exhibit 2 - 2023'!P227</f>
        <v>68665</v>
      </c>
      <c r="Q227" s="98">
        <f>'[4]Exhibit 2 - 2023'!Q227</f>
        <v>-90720</v>
      </c>
      <c r="R227" s="98">
        <f>'[4]Exhibit 2 - 2023'!R227</f>
        <v>123728</v>
      </c>
      <c r="S227" s="98">
        <f>'[4]Exhibit 2 - 2023'!S227</f>
        <v>-32933</v>
      </c>
      <c r="T227" s="98">
        <f>'[4]Exhibit 2 - 2023'!T227</f>
        <v>3289363</v>
      </c>
      <c r="U227" s="98">
        <f>'[4]Exhibit 2 - 2023'!U227</f>
        <v>1853559</v>
      </c>
      <c r="V227" s="98">
        <f>'[4]Exhibit 2 - 2023'!V227</f>
        <v>2913600</v>
      </c>
      <c r="W227" s="98">
        <f>'[4]Exhibit 2 - 2023'!W227</f>
        <v>-76429</v>
      </c>
      <c r="X227" s="98">
        <f>'[4]Exhibit 2 - 2023'!X227</f>
        <v>0</v>
      </c>
      <c r="Y227" s="98">
        <f>'[4]Exhibit 2 - 2023'!Y227</f>
        <v>-7754</v>
      </c>
      <c r="Z227" s="98">
        <f>'[4]Exhibit 2 - 2023'!Z227</f>
        <v>141317</v>
      </c>
      <c r="AA227" s="98">
        <f>'[4]Exhibit 2 - 2023'!AA227</f>
        <v>342854</v>
      </c>
      <c r="AB227" s="98">
        <f>'[4]Exhibit 2 - 2023'!AB227</f>
        <v>484171</v>
      </c>
    </row>
    <row r="228" spans="1:28" s="8" customFormat="1" ht="15" customHeight="1" x14ac:dyDescent="0.3">
      <c r="A228" s="96">
        <f>'[4]Exhibit 2 - 2023'!A228</f>
        <v>201158</v>
      </c>
      <c r="B228" s="97" t="str">
        <f>'[4]Exhibit 2 - 2023'!B228</f>
        <v>LA ST BOARD OF PRIVATE INVESTIGATOR EXM</v>
      </c>
      <c r="C228" s="98">
        <f>'[4]Exhibit 2 - 2023'!C228</f>
        <v>87818</v>
      </c>
      <c r="D228" s="98">
        <f>'[4]Exhibit 2 - 2023'!D228</f>
        <v>36269</v>
      </c>
      <c r="E228" s="93">
        <f>'[4]Exhibit 2 - 2023'!E228</f>
        <v>0.41299999999999998</v>
      </c>
      <c r="F228" s="98">
        <f>'[4]Exhibit 2 - 2023'!F228</f>
        <v>258973</v>
      </c>
      <c r="G228" s="94">
        <f>'[4]Exhibit 2 - 2023'!G228</f>
        <v>3.8699999999999999E-5</v>
      </c>
      <c r="H228" s="94">
        <f>'[4]Exhibit 2 - 2023'!H228</f>
        <v>3.5500000000000002E-5</v>
      </c>
      <c r="I228" s="94">
        <f>'[4]Exhibit 2 - 2023'!I228</f>
        <v>3.1999999999999999E-6</v>
      </c>
      <c r="J228" s="98">
        <f>'[4]Exhibit 2 - 2023'!J228</f>
        <v>38988</v>
      </c>
      <c r="K228" s="98">
        <f>'[4]Exhibit 2 - 2023'!K228</f>
        <v>5606</v>
      </c>
      <c r="L228" s="98">
        <f>'[4]Exhibit 2 - 2023'!L228</f>
        <v>0</v>
      </c>
      <c r="M228" s="98">
        <f>'[4]Exhibit 2 - 2023'!M228</f>
        <v>1480</v>
      </c>
      <c r="N228" s="98">
        <f>'[4]Exhibit 2 - 2023'!N228</f>
        <v>0</v>
      </c>
      <c r="O228" s="98">
        <f>'[4]Exhibit 2 - 2023'!O228</f>
        <v>0</v>
      </c>
      <c r="P228" s="98">
        <f>'[4]Exhibit 2 - 2023'!P228</f>
        <v>7079</v>
      </c>
      <c r="Q228" s="98">
        <f>'[4]Exhibit 2 - 2023'!Q228</f>
        <v>-9352</v>
      </c>
      <c r="R228" s="98">
        <f>'[4]Exhibit 2 - 2023'!R228</f>
        <v>12755</v>
      </c>
      <c r="S228" s="98">
        <f>'[4]Exhibit 2 - 2023'!S228</f>
        <v>-3395</v>
      </c>
      <c r="T228" s="98">
        <f>'[4]Exhibit 2 - 2023'!T228</f>
        <v>339103</v>
      </c>
      <c r="U228" s="98">
        <f>'[4]Exhibit 2 - 2023'!U228</f>
        <v>191085</v>
      </c>
      <c r="V228" s="98">
        <f>'[4]Exhibit 2 - 2023'!V228</f>
        <v>268673</v>
      </c>
      <c r="W228" s="98">
        <f>'[4]Exhibit 2 - 2023'!W228</f>
        <v>23813</v>
      </c>
      <c r="X228" s="98">
        <f>'[4]Exhibit 2 - 2023'!X228</f>
        <v>0</v>
      </c>
      <c r="Y228" s="98">
        <f>'[4]Exhibit 2 - 2023'!Y228</f>
        <v>2416</v>
      </c>
      <c r="Z228" s="98">
        <f>'[4]Exhibit 2 - 2023'!Z228</f>
        <v>14572</v>
      </c>
      <c r="AA228" s="98">
        <f>'[4]Exhibit 2 - 2023'!AA228</f>
        <v>35342</v>
      </c>
      <c r="AB228" s="98">
        <f>'[4]Exhibit 2 - 2023'!AB228</f>
        <v>49914</v>
      </c>
    </row>
    <row r="229" spans="1:28" s="8" customFormat="1" ht="15" customHeight="1" x14ac:dyDescent="0.3">
      <c r="A229" s="96" t="str">
        <f>'[4]Exhibit 2 - 2023'!A229</f>
        <v xml:space="preserve"> LsrAgy00175</v>
      </c>
      <c r="B229" s="97" t="str">
        <f>'[4]Exhibit 2 - 2023'!B229</f>
        <v>LA ST LICENSING BD OF CONTRACTORS</v>
      </c>
      <c r="C229" s="98">
        <f>'[4]Exhibit 2 - 2023'!C229</f>
        <v>2844356</v>
      </c>
      <c r="D229" s="98">
        <f>'[4]Exhibit 2 - 2023'!D229</f>
        <v>1174719</v>
      </c>
      <c r="E229" s="93">
        <f>'[4]Exhibit 2 - 2023'!E229</f>
        <v>0.41299999999999998</v>
      </c>
      <c r="F229" s="98">
        <f>'[4]Exhibit 2 - 2023'!F229</f>
        <v>8388798</v>
      </c>
      <c r="G229" s="94">
        <f>'[4]Exhibit 2 - 2023'!G229</f>
        <v>1.2532999999999999E-3</v>
      </c>
      <c r="H229" s="94">
        <f>'[4]Exhibit 2 - 2023'!H229</f>
        <v>1.2363999999999999E-3</v>
      </c>
      <c r="I229" s="94">
        <f>'[4]Exhibit 2 - 2023'!I229</f>
        <v>1.6900000000000001E-5</v>
      </c>
      <c r="J229" s="98">
        <f>'[4]Exhibit 2 - 2023'!J229</f>
        <v>1262909</v>
      </c>
      <c r="K229" s="98">
        <f>'[4]Exhibit 2 - 2023'!K229</f>
        <v>181593</v>
      </c>
      <c r="L229" s="98">
        <f>'[4]Exhibit 2 - 2023'!L229</f>
        <v>0</v>
      </c>
      <c r="M229" s="98">
        <f>'[4]Exhibit 2 - 2023'!M229</f>
        <v>47957</v>
      </c>
      <c r="N229" s="98">
        <f>'[4]Exhibit 2 - 2023'!N229</f>
        <v>0</v>
      </c>
      <c r="O229" s="98">
        <f>'[4]Exhibit 2 - 2023'!O229</f>
        <v>0</v>
      </c>
      <c r="P229" s="98">
        <f>'[4]Exhibit 2 - 2023'!P229</f>
        <v>229300</v>
      </c>
      <c r="Q229" s="98">
        <f>'[4]Exhibit 2 - 2023'!Q229</f>
        <v>-302949</v>
      </c>
      <c r="R229" s="98">
        <f>'[4]Exhibit 2 - 2023'!R229</f>
        <v>413174</v>
      </c>
      <c r="S229" s="98">
        <f>'[4]Exhibit 2 - 2023'!S229</f>
        <v>-109976</v>
      </c>
      <c r="T229" s="98">
        <f>'[4]Exhibit 2 - 2023'!T229</f>
        <v>10984439</v>
      </c>
      <c r="U229" s="98">
        <f>'[4]Exhibit 2 - 2023'!U229</f>
        <v>6189742</v>
      </c>
      <c r="V229" s="98">
        <f>'[4]Exhibit 2 - 2023'!V229</f>
        <v>9346940</v>
      </c>
      <c r="W229" s="98">
        <f>'[4]Exhibit 2 - 2023'!W229</f>
        <v>127457</v>
      </c>
      <c r="X229" s="98">
        <f>'[4]Exhibit 2 - 2023'!X229</f>
        <v>0</v>
      </c>
      <c r="Y229" s="98">
        <f>'[4]Exhibit 2 - 2023'!Y229</f>
        <v>12931</v>
      </c>
      <c r="Z229" s="98">
        <f>'[4]Exhibit 2 - 2023'!Z229</f>
        <v>471921</v>
      </c>
      <c r="AA229" s="98">
        <f>'[4]Exhibit 2 - 2023'!AA229</f>
        <v>1144912</v>
      </c>
      <c r="AB229" s="98">
        <f>'[4]Exhibit 2 - 2023'!AB229</f>
        <v>1616833</v>
      </c>
    </row>
    <row r="230" spans="1:28" s="8" customFormat="1" ht="15" customHeight="1" x14ac:dyDescent="0.3">
      <c r="A230" s="96">
        <f>'[4]Exhibit 2 - 2023'!A230</f>
        <v>71535</v>
      </c>
      <c r="B230" s="97" t="str">
        <f>'[4]Exhibit 2 - 2023'!B230</f>
        <v>LA ST RADIOLOGIC TECHNOLOGY BD OF EXAM</v>
      </c>
      <c r="C230" s="98">
        <f>'[4]Exhibit 2 - 2023'!C230</f>
        <v>129861</v>
      </c>
      <c r="D230" s="98">
        <f>'[4]Exhibit 2 - 2023'!D230</f>
        <v>53633</v>
      </c>
      <c r="E230" s="93">
        <f>'[4]Exhibit 2 - 2023'!E230</f>
        <v>0.41299999999999998</v>
      </c>
      <c r="F230" s="98">
        <f>'[4]Exhibit 2 - 2023'!F230</f>
        <v>383004</v>
      </c>
      <c r="G230" s="94">
        <f>'[4]Exhibit 2 - 2023'!G230</f>
        <v>5.7200000000000001E-5</v>
      </c>
      <c r="H230" s="94">
        <f>'[4]Exhibit 2 - 2023'!H230</f>
        <v>5.2299999999999997E-5</v>
      </c>
      <c r="I230" s="94">
        <f>'[4]Exhibit 2 - 2023'!I230</f>
        <v>4.8999999999999997E-6</v>
      </c>
      <c r="J230" s="98">
        <f>'[4]Exhibit 2 - 2023'!J230</f>
        <v>57660</v>
      </c>
      <c r="K230" s="98">
        <f>'[4]Exhibit 2 - 2023'!K230</f>
        <v>8291</v>
      </c>
      <c r="L230" s="98">
        <f>'[4]Exhibit 2 - 2023'!L230</f>
        <v>0</v>
      </c>
      <c r="M230" s="98">
        <f>'[4]Exhibit 2 - 2023'!M230</f>
        <v>2190</v>
      </c>
      <c r="N230" s="98">
        <f>'[4]Exhibit 2 - 2023'!N230</f>
        <v>0</v>
      </c>
      <c r="O230" s="98">
        <f>'[4]Exhibit 2 - 2023'!O230</f>
        <v>0</v>
      </c>
      <c r="P230" s="98">
        <f>'[4]Exhibit 2 - 2023'!P230</f>
        <v>10469</v>
      </c>
      <c r="Q230" s="98">
        <f>'[4]Exhibit 2 - 2023'!Q230</f>
        <v>-13832</v>
      </c>
      <c r="R230" s="98">
        <f>'[4]Exhibit 2 - 2023'!R230</f>
        <v>18864</v>
      </c>
      <c r="S230" s="98">
        <f>'[4]Exhibit 2 - 2023'!S230</f>
        <v>-5021</v>
      </c>
      <c r="T230" s="98">
        <f>'[4]Exhibit 2 - 2023'!T230</f>
        <v>501512</v>
      </c>
      <c r="U230" s="98">
        <f>'[4]Exhibit 2 - 2023'!U230</f>
        <v>282602</v>
      </c>
      <c r="V230" s="98">
        <f>'[4]Exhibit 2 - 2023'!V230</f>
        <v>395223</v>
      </c>
      <c r="W230" s="98">
        <f>'[4]Exhibit 2 - 2023'!W230</f>
        <v>37345</v>
      </c>
      <c r="X230" s="98">
        <f>'[4]Exhibit 2 - 2023'!X230</f>
        <v>0</v>
      </c>
      <c r="Y230" s="98">
        <f>'[4]Exhibit 2 - 2023'!Y230</f>
        <v>3789</v>
      </c>
      <c r="Z230" s="98">
        <f>'[4]Exhibit 2 - 2023'!Z230</f>
        <v>21538</v>
      </c>
      <c r="AA230" s="98">
        <f>'[4]Exhibit 2 - 2023'!AA230</f>
        <v>52281</v>
      </c>
      <c r="AB230" s="98">
        <f>'[4]Exhibit 2 - 2023'!AB230</f>
        <v>73819</v>
      </c>
    </row>
    <row r="231" spans="1:28" s="8" customFormat="1" ht="15" customHeight="1" x14ac:dyDescent="0.3">
      <c r="A231" s="96">
        <f>'[4]Exhibit 2 - 2023'!A231</f>
        <v>201116</v>
      </c>
      <c r="B231" s="97" t="str">
        <f>'[4]Exhibit 2 - 2023'!B231</f>
        <v>LA STATE BD OF COSMETOLOGY</v>
      </c>
      <c r="C231" s="98">
        <f>'[4]Exhibit 2 - 2023'!C231</f>
        <v>904083</v>
      </c>
      <c r="D231" s="98">
        <f>'[4]Exhibit 2 - 2023'!D231</f>
        <v>373386</v>
      </c>
      <c r="E231" s="93">
        <f>'[4]Exhibit 2 - 2023'!E231</f>
        <v>0.41299999999999998</v>
      </c>
      <c r="F231" s="98">
        <f>'[4]Exhibit 2 - 2023'!F231</f>
        <v>2666367</v>
      </c>
      <c r="G231" s="94">
        <f>'[4]Exhibit 2 - 2023'!G231</f>
        <v>3.9839999999999998E-4</v>
      </c>
      <c r="H231" s="94">
        <f>'[4]Exhibit 2 - 2023'!H231</f>
        <v>3.6069999999999999E-4</v>
      </c>
      <c r="I231" s="94">
        <f>'[4]Exhibit 2 - 2023'!I231</f>
        <v>3.7700000000000002E-5</v>
      </c>
      <c r="J231" s="98">
        <f>'[4]Exhibit 2 - 2023'!J231</f>
        <v>401414</v>
      </c>
      <c r="K231" s="98">
        <f>'[4]Exhibit 2 - 2023'!K231</f>
        <v>57719</v>
      </c>
      <c r="L231" s="98">
        <f>'[4]Exhibit 2 - 2023'!L231</f>
        <v>0</v>
      </c>
      <c r="M231" s="98">
        <f>'[4]Exhibit 2 - 2023'!M231</f>
        <v>15243</v>
      </c>
      <c r="N231" s="98">
        <f>'[4]Exhibit 2 - 2023'!N231</f>
        <v>0</v>
      </c>
      <c r="O231" s="98">
        <f>'[4]Exhibit 2 - 2023'!O231</f>
        <v>0</v>
      </c>
      <c r="P231" s="98">
        <f>'[4]Exhibit 2 - 2023'!P231</f>
        <v>72883</v>
      </c>
      <c r="Q231" s="98">
        <f>'[4]Exhibit 2 - 2023'!Q231</f>
        <v>-96292</v>
      </c>
      <c r="R231" s="98">
        <f>'[4]Exhibit 2 - 2023'!R231</f>
        <v>131327</v>
      </c>
      <c r="S231" s="98">
        <f>'[4]Exhibit 2 - 2023'!S231</f>
        <v>-34956</v>
      </c>
      <c r="T231" s="98">
        <f>'[4]Exhibit 2 - 2023'!T231</f>
        <v>3491388</v>
      </c>
      <c r="U231" s="98">
        <f>'[4]Exhibit 2 - 2023'!U231</f>
        <v>1967400</v>
      </c>
      <c r="V231" s="98">
        <f>'[4]Exhibit 2 - 2023'!V231</f>
        <v>2726648</v>
      </c>
      <c r="W231" s="98">
        <f>'[4]Exhibit 2 - 2023'!W231</f>
        <v>284775</v>
      </c>
      <c r="X231" s="98">
        <f>'[4]Exhibit 2 - 2023'!X231</f>
        <v>0</v>
      </c>
      <c r="Y231" s="98">
        <f>'[4]Exhibit 2 - 2023'!Y231</f>
        <v>28892</v>
      </c>
      <c r="Z231" s="98">
        <f>'[4]Exhibit 2 - 2023'!Z231</f>
        <v>150015</v>
      </c>
      <c r="AA231" s="98">
        <f>'[4]Exhibit 2 - 2023'!AA231</f>
        <v>363893</v>
      </c>
      <c r="AB231" s="98">
        <f>'[4]Exhibit 2 - 2023'!AB231</f>
        <v>513908</v>
      </c>
    </row>
    <row r="232" spans="1:28" s="8" customFormat="1" ht="15" customHeight="1" x14ac:dyDescent="0.3">
      <c r="A232" s="96">
        <f>'[4]Exhibit 2 - 2023'!A232</f>
        <v>71523</v>
      </c>
      <c r="B232" s="97" t="str">
        <f>'[4]Exhibit 2 - 2023'!B232</f>
        <v>LA STATE BD OF EMBALMERS &amp; FUNERAL DIRS</v>
      </c>
      <c r="C232" s="98">
        <f>'[4]Exhibit 2 - 2023'!C232</f>
        <v>199062</v>
      </c>
      <c r="D232" s="98">
        <f>'[4]Exhibit 2 - 2023'!D232</f>
        <v>82213</v>
      </c>
      <c r="E232" s="93">
        <f>'[4]Exhibit 2 - 2023'!E232</f>
        <v>0.41299999999999998</v>
      </c>
      <c r="F232" s="98">
        <f>'[4]Exhibit 2 - 2023'!F232</f>
        <v>587089</v>
      </c>
      <c r="G232" s="94">
        <f>'[4]Exhibit 2 - 2023'!G232</f>
        <v>8.7700000000000004E-5</v>
      </c>
      <c r="H232" s="94">
        <f>'[4]Exhibit 2 - 2023'!H232</f>
        <v>8.1600000000000005E-5</v>
      </c>
      <c r="I232" s="94">
        <f>'[4]Exhibit 2 - 2023'!I232</f>
        <v>6.1E-6</v>
      </c>
      <c r="J232" s="98">
        <f>'[4]Exhibit 2 - 2023'!J232</f>
        <v>88385</v>
      </c>
      <c r="K232" s="98">
        <f>'[4]Exhibit 2 - 2023'!K232</f>
        <v>12709</v>
      </c>
      <c r="L232" s="98">
        <f>'[4]Exhibit 2 - 2023'!L232</f>
        <v>0</v>
      </c>
      <c r="M232" s="98">
        <f>'[4]Exhibit 2 - 2023'!M232</f>
        <v>3356</v>
      </c>
      <c r="N232" s="98">
        <f>'[4]Exhibit 2 - 2023'!N232</f>
        <v>0</v>
      </c>
      <c r="O232" s="98">
        <f>'[4]Exhibit 2 - 2023'!O232</f>
        <v>0</v>
      </c>
      <c r="P232" s="98">
        <f>'[4]Exhibit 2 - 2023'!P232</f>
        <v>16048</v>
      </c>
      <c r="Q232" s="98">
        <f>'[4]Exhibit 2 - 2023'!Q232</f>
        <v>-21202</v>
      </c>
      <c r="R232" s="98">
        <f>'[4]Exhibit 2 - 2023'!R232</f>
        <v>28916</v>
      </c>
      <c r="S232" s="98">
        <f>'[4]Exhibit 2 - 2023'!S232</f>
        <v>-7697</v>
      </c>
      <c r="T232" s="98">
        <f>'[4]Exhibit 2 - 2023'!T232</f>
        <v>768745</v>
      </c>
      <c r="U232" s="98">
        <f>'[4]Exhibit 2 - 2023'!U232</f>
        <v>433189</v>
      </c>
      <c r="V232" s="98">
        <f>'[4]Exhibit 2 - 2023'!V232</f>
        <v>617102</v>
      </c>
      <c r="W232" s="98">
        <f>'[4]Exhibit 2 - 2023'!W232</f>
        <v>45963</v>
      </c>
      <c r="X232" s="98">
        <f>'[4]Exhibit 2 - 2023'!X232</f>
        <v>0</v>
      </c>
      <c r="Y232" s="98">
        <f>'[4]Exhibit 2 - 2023'!Y232</f>
        <v>4663</v>
      </c>
      <c r="Z232" s="98">
        <f>'[4]Exhibit 2 - 2023'!Z232</f>
        <v>33023</v>
      </c>
      <c r="AA232" s="98">
        <f>'[4]Exhibit 2 - 2023'!AA232</f>
        <v>80131</v>
      </c>
      <c r="AB232" s="98">
        <f>'[4]Exhibit 2 - 2023'!AB232</f>
        <v>113154</v>
      </c>
    </row>
    <row r="233" spans="1:28" s="8" customFormat="1" ht="15" customHeight="1" x14ac:dyDescent="0.3">
      <c r="A233" s="96">
        <f>'[4]Exhibit 2 - 2023'!A233</f>
        <v>201129</v>
      </c>
      <c r="B233" s="97" t="str">
        <f>'[4]Exhibit 2 - 2023'!B233</f>
        <v>LA STATE BD PRIVATE SECURITY EXAM</v>
      </c>
      <c r="C233" s="98">
        <f>'[4]Exhibit 2 - 2023'!C233</f>
        <v>172376</v>
      </c>
      <c r="D233" s="98">
        <f>'[4]Exhibit 2 - 2023'!D233</f>
        <v>71191</v>
      </c>
      <c r="E233" s="93">
        <f>'[4]Exhibit 2 - 2023'!E233</f>
        <v>0.41299999999999998</v>
      </c>
      <c r="F233" s="98">
        <f>'[4]Exhibit 2 - 2023'!F233</f>
        <v>508373</v>
      </c>
      <c r="G233" s="94">
        <f>'[4]Exhibit 2 - 2023'!G233</f>
        <v>7.6000000000000004E-5</v>
      </c>
      <c r="H233" s="94">
        <f>'[4]Exhibit 2 - 2023'!H233</f>
        <v>1.8220000000000001E-4</v>
      </c>
      <c r="I233" s="94">
        <f>'[4]Exhibit 2 - 2023'!I233</f>
        <v>-1.0620000000000001E-4</v>
      </c>
      <c r="J233" s="98">
        <f>'[4]Exhibit 2 - 2023'!J233</f>
        <v>76534</v>
      </c>
      <c r="K233" s="98">
        <f>'[4]Exhibit 2 - 2023'!K233</f>
        <v>11005</v>
      </c>
      <c r="L233" s="98">
        <f>'[4]Exhibit 2 - 2023'!L233</f>
        <v>0</v>
      </c>
      <c r="M233" s="98">
        <f>'[4]Exhibit 2 - 2023'!M233</f>
        <v>2906</v>
      </c>
      <c r="N233" s="98">
        <f>'[4]Exhibit 2 - 2023'!N233</f>
        <v>0</v>
      </c>
      <c r="O233" s="98">
        <f>'[4]Exhibit 2 - 2023'!O233</f>
        <v>0</v>
      </c>
      <c r="P233" s="98">
        <f>'[4]Exhibit 2 - 2023'!P233</f>
        <v>13896</v>
      </c>
      <c r="Q233" s="98">
        <f>'[4]Exhibit 2 - 2023'!Q233</f>
        <v>-18359</v>
      </c>
      <c r="R233" s="98">
        <f>'[4]Exhibit 2 - 2023'!R233</f>
        <v>25039</v>
      </c>
      <c r="S233" s="98">
        <f>'[4]Exhibit 2 - 2023'!S233</f>
        <v>-6665</v>
      </c>
      <c r="T233" s="98">
        <f>'[4]Exhibit 2 - 2023'!T233</f>
        <v>665673</v>
      </c>
      <c r="U233" s="98">
        <f>'[4]Exhibit 2 - 2023'!U233</f>
        <v>375107</v>
      </c>
      <c r="V233" s="98">
        <f>'[4]Exhibit 2 - 2023'!V233</f>
        <v>1377309</v>
      </c>
      <c r="W233" s="98">
        <f>'[4]Exhibit 2 - 2023'!W233</f>
        <v>-803147</v>
      </c>
      <c r="X233" s="98">
        <f>'[4]Exhibit 2 - 2023'!X233</f>
        <v>0</v>
      </c>
      <c r="Y233" s="98">
        <f>'[4]Exhibit 2 - 2023'!Y233</f>
        <v>-81483</v>
      </c>
      <c r="Z233" s="98">
        <f>'[4]Exhibit 2 - 2023'!Z233</f>
        <v>28617</v>
      </c>
      <c r="AA233" s="98">
        <f>'[4]Exhibit 2 - 2023'!AA233</f>
        <v>69365</v>
      </c>
      <c r="AB233" s="98">
        <f>'[4]Exhibit 2 - 2023'!AB233</f>
        <v>97982</v>
      </c>
    </row>
    <row r="234" spans="1:28" s="8" customFormat="1" ht="15" customHeight="1" x14ac:dyDescent="0.3">
      <c r="A234" s="96">
        <f>'[4]Exhibit 2 - 2023'!A234</f>
        <v>71521</v>
      </c>
      <c r="B234" s="97" t="str">
        <f>'[4]Exhibit 2 - 2023'!B234</f>
        <v>LA STATE BOARD OF DENTISTRY</v>
      </c>
      <c r="C234" s="98">
        <f>'[4]Exhibit 2 - 2023'!C234</f>
        <v>509157</v>
      </c>
      <c r="D234" s="98">
        <f>'[4]Exhibit 2 - 2023'!D234</f>
        <v>210282</v>
      </c>
      <c r="E234" s="93">
        <f>'[4]Exhibit 2 - 2023'!E234</f>
        <v>0.41299999999999998</v>
      </c>
      <c r="F234" s="98">
        <f>'[4]Exhibit 2 - 2023'!F234</f>
        <v>1501626</v>
      </c>
      <c r="G234" s="94">
        <f>'[4]Exhibit 2 - 2023'!G234</f>
        <v>2.243E-4</v>
      </c>
      <c r="H234" s="94">
        <f>'[4]Exhibit 2 - 2023'!H234</f>
        <v>2.0919999999999999E-4</v>
      </c>
      <c r="I234" s="94">
        <f>'[4]Exhibit 2 - 2023'!I234</f>
        <v>1.5099999999999999E-5</v>
      </c>
      <c r="J234" s="98">
        <f>'[4]Exhibit 2 - 2023'!J234</f>
        <v>226065</v>
      </c>
      <c r="K234" s="98">
        <f>'[4]Exhibit 2 - 2023'!K234</f>
        <v>32506</v>
      </c>
      <c r="L234" s="98">
        <f>'[4]Exhibit 2 - 2023'!L234</f>
        <v>0</v>
      </c>
      <c r="M234" s="98">
        <f>'[4]Exhibit 2 - 2023'!M234</f>
        <v>8584</v>
      </c>
      <c r="N234" s="98">
        <f>'[4]Exhibit 2 - 2023'!N234</f>
        <v>0</v>
      </c>
      <c r="O234" s="98">
        <f>'[4]Exhibit 2 - 2023'!O234</f>
        <v>0</v>
      </c>
      <c r="P234" s="98">
        <f>'[4]Exhibit 2 - 2023'!P234</f>
        <v>41046</v>
      </c>
      <c r="Q234" s="98">
        <f>'[4]Exhibit 2 - 2023'!Q234</f>
        <v>-54229</v>
      </c>
      <c r="R234" s="98">
        <f>'[4]Exhibit 2 - 2023'!R234</f>
        <v>73960</v>
      </c>
      <c r="S234" s="98">
        <f>'[4]Exhibit 2 - 2023'!S234</f>
        <v>-19686</v>
      </c>
      <c r="T234" s="98">
        <f>'[4]Exhibit 2 - 2023'!T234</f>
        <v>1966256</v>
      </c>
      <c r="U234" s="98">
        <f>'[4]Exhibit 2 - 2023'!U234</f>
        <v>1107987</v>
      </c>
      <c r="V234" s="98">
        <f>'[4]Exhibit 2 - 2023'!V234</f>
        <v>1581574</v>
      </c>
      <c r="W234" s="98">
        <f>'[4]Exhibit 2 - 2023'!W234</f>
        <v>114379</v>
      </c>
      <c r="X234" s="98">
        <f>'[4]Exhibit 2 - 2023'!X234</f>
        <v>0</v>
      </c>
      <c r="Y234" s="98">
        <f>'[4]Exhibit 2 - 2023'!Y234</f>
        <v>11604</v>
      </c>
      <c r="Z234" s="98">
        <f>'[4]Exhibit 2 - 2023'!Z234</f>
        <v>84459</v>
      </c>
      <c r="AA234" s="98">
        <f>'[4]Exhibit 2 - 2023'!AA234</f>
        <v>204960</v>
      </c>
      <c r="AB234" s="98">
        <f>'[4]Exhibit 2 - 2023'!AB234</f>
        <v>289419</v>
      </c>
    </row>
    <row r="235" spans="1:28" s="8" customFormat="1" ht="15" customHeight="1" x14ac:dyDescent="0.3">
      <c r="A235" s="96" t="str">
        <f>'[4]Exhibit 2 - 2023'!A235</f>
        <v xml:space="preserve"> LsrAgy00122</v>
      </c>
      <c r="B235" s="97" t="str">
        <f>'[4]Exhibit 2 - 2023'!B235</f>
        <v>LA STATE BOARD OF HOME INSPECTORS</v>
      </c>
      <c r="C235" s="98">
        <f>'[4]Exhibit 2 - 2023'!C235</f>
        <v>78588</v>
      </c>
      <c r="D235" s="98">
        <f>'[4]Exhibit 2 - 2023'!D235</f>
        <v>32457</v>
      </c>
      <c r="E235" s="93">
        <f>'[4]Exhibit 2 - 2023'!E235</f>
        <v>0.41299999999999998</v>
      </c>
      <c r="F235" s="98">
        <f>'[4]Exhibit 2 - 2023'!F235</f>
        <v>231797</v>
      </c>
      <c r="G235" s="94">
        <f>'[4]Exhibit 2 - 2023'!G235</f>
        <v>3.4600000000000001E-5</v>
      </c>
      <c r="H235" s="94">
        <f>'[4]Exhibit 2 - 2023'!H235</f>
        <v>3.4900000000000001E-5</v>
      </c>
      <c r="I235" s="94">
        <f>'[4]Exhibit 2 - 2023'!I235</f>
        <v>-1.9999999999999999E-7</v>
      </c>
      <c r="J235" s="98">
        <f>'[4]Exhibit 2 - 2023'!J235</f>
        <v>34896</v>
      </c>
      <c r="K235" s="98">
        <f>'[4]Exhibit 2 - 2023'!K235</f>
        <v>5018</v>
      </c>
      <c r="L235" s="98">
        <f>'[4]Exhibit 2 - 2023'!L235</f>
        <v>0</v>
      </c>
      <c r="M235" s="98">
        <f>'[4]Exhibit 2 - 2023'!M235</f>
        <v>1325</v>
      </c>
      <c r="N235" s="98">
        <f>'[4]Exhibit 2 - 2023'!N235</f>
        <v>0</v>
      </c>
      <c r="O235" s="98">
        <f>'[4]Exhibit 2 - 2023'!O235</f>
        <v>0</v>
      </c>
      <c r="P235" s="98">
        <f>'[4]Exhibit 2 - 2023'!P235</f>
        <v>6336</v>
      </c>
      <c r="Q235" s="98">
        <f>'[4]Exhibit 2 - 2023'!Q235</f>
        <v>-8371</v>
      </c>
      <c r="R235" s="98">
        <f>'[4]Exhibit 2 - 2023'!R235</f>
        <v>11417</v>
      </c>
      <c r="S235" s="98">
        <f>'[4]Exhibit 2 - 2023'!S235</f>
        <v>-3039</v>
      </c>
      <c r="T235" s="98">
        <f>'[4]Exhibit 2 - 2023'!T235</f>
        <v>303519</v>
      </c>
      <c r="U235" s="98">
        <f>'[4]Exhibit 2 - 2023'!U235</f>
        <v>171033</v>
      </c>
      <c r="V235" s="98">
        <f>'[4]Exhibit 2 - 2023'!V235</f>
        <v>263457</v>
      </c>
      <c r="W235" s="98">
        <f>'[4]Exhibit 2 - 2023'!W235</f>
        <v>-1663</v>
      </c>
      <c r="X235" s="98">
        <f>'[4]Exhibit 2 - 2023'!X235</f>
        <v>0</v>
      </c>
      <c r="Y235" s="98">
        <f>'[4]Exhibit 2 - 2023'!Y235</f>
        <v>-169</v>
      </c>
      <c r="Z235" s="98">
        <f>'[4]Exhibit 2 - 2023'!Z235</f>
        <v>13028</v>
      </c>
      <c r="AA235" s="98">
        <f>'[4]Exhibit 2 - 2023'!AA235</f>
        <v>31648</v>
      </c>
      <c r="AB235" s="98">
        <f>'[4]Exhibit 2 - 2023'!AB235</f>
        <v>44676</v>
      </c>
    </row>
    <row r="236" spans="1:28" s="8" customFormat="1" ht="15" customHeight="1" x14ac:dyDescent="0.3">
      <c r="A236" s="96">
        <f>'[4]Exhibit 2 - 2023'!A236</f>
        <v>71527</v>
      </c>
      <c r="B236" s="97" t="str">
        <f>'[4]Exhibit 2 - 2023'!B236</f>
        <v>LA STATE BOARD OF NURSING</v>
      </c>
      <c r="C236" s="98">
        <f>'[4]Exhibit 2 - 2023'!C236</f>
        <v>3599014</v>
      </c>
      <c r="D236" s="98">
        <f>'[4]Exhibit 2 - 2023'!D236</f>
        <v>1486393</v>
      </c>
      <c r="E236" s="93">
        <f>'[4]Exhibit 2 - 2023'!E236</f>
        <v>0.41299999999999998</v>
      </c>
      <c r="F236" s="98">
        <f>'[4]Exhibit 2 - 2023'!F236</f>
        <v>10614463</v>
      </c>
      <c r="G236" s="94">
        <f>'[4]Exhibit 2 - 2023'!G236</f>
        <v>1.5858000000000001E-3</v>
      </c>
      <c r="H236" s="94">
        <f>'[4]Exhibit 2 - 2023'!H236</f>
        <v>1.7236E-3</v>
      </c>
      <c r="I236" s="94">
        <f>'[4]Exhibit 2 - 2023'!I236</f>
        <v>-1.3779999999999999E-4</v>
      </c>
      <c r="J236" s="98">
        <f>'[4]Exhibit 2 - 2023'!J236</f>
        <v>1597976</v>
      </c>
      <c r="K236" s="98">
        <f>'[4]Exhibit 2 - 2023'!K236</f>
        <v>229772</v>
      </c>
      <c r="L236" s="98">
        <f>'[4]Exhibit 2 - 2023'!L236</f>
        <v>0</v>
      </c>
      <c r="M236" s="98">
        <f>'[4]Exhibit 2 - 2023'!M236</f>
        <v>60681</v>
      </c>
      <c r="N236" s="98">
        <f>'[4]Exhibit 2 - 2023'!N236</f>
        <v>0</v>
      </c>
      <c r="O236" s="98">
        <f>'[4]Exhibit 2 - 2023'!O236</f>
        <v>0</v>
      </c>
      <c r="P236" s="98">
        <f>'[4]Exhibit 2 - 2023'!P236</f>
        <v>290137</v>
      </c>
      <c r="Q236" s="98">
        <f>'[4]Exhibit 2 - 2023'!Q236</f>
        <v>-383325</v>
      </c>
      <c r="R236" s="98">
        <f>'[4]Exhibit 2 - 2023'!R236</f>
        <v>522795</v>
      </c>
      <c r="S236" s="98">
        <f>'[4]Exhibit 2 - 2023'!S236</f>
        <v>-139154</v>
      </c>
      <c r="T236" s="98">
        <f>'[4]Exhibit 2 - 2023'!T236</f>
        <v>13898764</v>
      </c>
      <c r="U236" s="98">
        <f>'[4]Exhibit 2 - 2023'!U236</f>
        <v>7831967</v>
      </c>
      <c r="V236" s="98">
        <f>'[4]Exhibit 2 - 2023'!V236</f>
        <v>13030047</v>
      </c>
      <c r="W236" s="98">
        <f>'[4]Exhibit 2 - 2023'!W236</f>
        <v>-1041959</v>
      </c>
      <c r="X236" s="98">
        <f>'[4]Exhibit 2 - 2023'!X236</f>
        <v>0</v>
      </c>
      <c r="Y236" s="98">
        <f>'[4]Exhibit 2 - 2023'!Y236</f>
        <v>-105712</v>
      </c>
      <c r="Z236" s="98">
        <f>'[4]Exhibit 2 - 2023'!Z236</f>
        <v>597122</v>
      </c>
      <c r="AA236" s="98">
        <f>'[4]Exhibit 2 - 2023'!AA236</f>
        <v>1448680</v>
      </c>
      <c r="AB236" s="98">
        <f>'[4]Exhibit 2 - 2023'!AB236</f>
        <v>2045802</v>
      </c>
    </row>
    <row r="237" spans="1:28" s="8" customFormat="1" ht="15" customHeight="1" x14ac:dyDescent="0.3">
      <c r="A237" s="96" t="str">
        <f>'[4]Exhibit 2 - 2023'!A237</f>
        <v xml:space="preserve"> 24-962</v>
      </c>
      <c r="B237" s="97" t="str">
        <f>'[4]Exhibit 2 - 2023'!B237</f>
        <v>LA STATE LAW INSTITUTE</v>
      </c>
      <c r="C237" s="98">
        <f>'[4]Exhibit 2 - 2023'!C237</f>
        <v>473185</v>
      </c>
      <c r="D237" s="98">
        <f>'[4]Exhibit 2 - 2023'!D237</f>
        <v>195426</v>
      </c>
      <c r="E237" s="93">
        <f>'[4]Exhibit 2 - 2023'!E237</f>
        <v>0.41299999999999998</v>
      </c>
      <c r="F237" s="98">
        <f>'[4]Exhibit 2 - 2023'!F237</f>
        <v>1395534</v>
      </c>
      <c r="G237" s="94">
        <f>'[4]Exhibit 2 - 2023'!G237</f>
        <v>2.085E-4</v>
      </c>
      <c r="H237" s="94">
        <f>'[4]Exhibit 2 - 2023'!H237</f>
        <v>1.974E-4</v>
      </c>
      <c r="I237" s="94">
        <f>'[4]Exhibit 2 - 2023'!I237</f>
        <v>1.11E-5</v>
      </c>
      <c r="J237" s="98">
        <f>'[4]Exhibit 2 - 2023'!J237</f>
        <v>210094</v>
      </c>
      <c r="K237" s="98">
        <f>'[4]Exhibit 2 - 2023'!K237</f>
        <v>30209</v>
      </c>
      <c r="L237" s="98">
        <f>'[4]Exhibit 2 - 2023'!L237</f>
        <v>0</v>
      </c>
      <c r="M237" s="98">
        <f>'[4]Exhibit 2 - 2023'!M237</f>
        <v>7978</v>
      </c>
      <c r="N237" s="98">
        <f>'[4]Exhibit 2 - 2023'!N237</f>
        <v>0</v>
      </c>
      <c r="O237" s="98">
        <f>'[4]Exhibit 2 - 2023'!O237</f>
        <v>0</v>
      </c>
      <c r="P237" s="98">
        <f>'[4]Exhibit 2 - 2023'!P237</f>
        <v>38146</v>
      </c>
      <c r="Q237" s="98">
        <f>'[4]Exhibit 2 - 2023'!Q237</f>
        <v>-50398</v>
      </c>
      <c r="R237" s="98">
        <f>'[4]Exhibit 2 - 2023'!R237</f>
        <v>68734</v>
      </c>
      <c r="S237" s="98">
        <f>'[4]Exhibit 2 - 2023'!S237</f>
        <v>-18295</v>
      </c>
      <c r="T237" s="98">
        <f>'[4]Exhibit 2 - 2023'!T237</f>
        <v>1827336</v>
      </c>
      <c r="U237" s="98">
        <f>'[4]Exhibit 2 - 2023'!U237</f>
        <v>1029706</v>
      </c>
      <c r="V237" s="98">
        <f>'[4]Exhibit 2 - 2023'!V237</f>
        <v>1492595</v>
      </c>
      <c r="W237" s="98">
        <f>'[4]Exhibit 2 - 2023'!W237</f>
        <v>83535</v>
      </c>
      <c r="X237" s="98">
        <f>'[4]Exhibit 2 - 2023'!X237</f>
        <v>0</v>
      </c>
      <c r="Y237" s="98">
        <f>'[4]Exhibit 2 - 2023'!Y237</f>
        <v>8475</v>
      </c>
      <c r="Z237" s="98">
        <f>'[4]Exhibit 2 - 2023'!Z237</f>
        <v>78509</v>
      </c>
      <c r="AA237" s="98">
        <f>'[4]Exhibit 2 - 2023'!AA237</f>
        <v>190462</v>
      </c>
      <c r="AB237" s="98">
        <f>'[4]Exhibit 2 - 2023'!AB237</f>
        <v>268971</v>
      </c>
    </row>
    <row r="238" spans="1:28" s="8" customFormat="1" ht="15" customHeight="1" x14ac:dyDescent="0.3">
      <c r="A238" s="96" t="str">
        <f>'[4]Exhibit 2 - 2023'!A238</f>
        <v xml:space="preserve"> LsrAgy00521</v>
      </c>
      <c r="B238" s="97" t="str">
        <f>'[4]Exhibit 2 - 2023'!B238</f>
        <v>LA STATE UNIVERSITY MEDICAL CENTER</v>
      </c>
      <c r="C238" s="98">
        <f>'[4]Exhibit 2 - 2023'!C238</f>
        <v>16786464</v>
      </c>
      <c r="D238" s="98">
        <f>'[4]Exhibit 2 - 2023'!D238</f>
        <v>6975347</v>
      </c>
      <c r="E238" s="93">
        <f>'[4]Exhibit 2 - 2023'!E238</f>
        <v>0.41553400000000001</v>
      </c>
      <c r="F238" s="98">
        <f>'[4]Exhibit 2 - 2023'!F238</f>
        <v>49811698</v>
      </c>
      <c r="G238" s="94">
        <f>'[4]Exhibit 2 - 2023'!G238</f>
        <v>7.4418000000000002E-3</v>
      </c>
      <c r="H238" s="94">
        <f>'[4]Exhibit 2 - 2023'!H238</f>
        <v>7.4024E-3</v>
      </c>
      <c r="I238" s="94">
        <f>'[4]Exhibit 2 - 2023'!I238</f>
        <v>3.93E-5</v>
      </c>
      <c r="J238" s="98">
        <f>'[4]Exhibit 2 - 2023'!J238</f>
        <v>7499005</v>
      </c>
      <c r="K238" s="98">
        <f>'[4]Exhibit 2 - 2023'!K238</f>
        <v>1078276</v>
      </c>
      <c r="L238" s="98">
        <f>'[4]Exhibit 2 - 2023'!L238</f>
        <v>0</v>
      </c>
      <c r="M238" s="98">
        <f>'[4]Exhibit 2 - 2023'!M238</f>
        <v>284763</v>
      </c>
      <c r="N238" s="98">
        <f>'[4]Exhibit 2 - 2023'!N238</f>
        <v>0</v>
      </c>
      <c r="O238" s="98">
        <f>'[4]Exhibit 2 - 2023'!O238</f>
        <v>0</v>
      </c>
      <c r="P238" s="98">
        <f>'[4]Exhibit 2 - 2023'!P238</f>
        <v>1361558</v>
      </c>
      <c r="Q238" s="98">
        <f>'[4]Exhibit 2 - 2023'!Q238</f>
        <v>-1798873</v>
      </c>
      <c r="R238" s="98">
        <f>'[4]Exhibit 2 - 2023'!R238</f>
        <v>2453378</v>
      </c>
      <c r="S238" s="98">
        <f>'[4]Exhibit 2 - 2023'!S238</f>
        <v>-653023</v>
      </c>
      <c r="T238" s="98">
        <f>'[4]Exhibit 2 - 2023'!T238</f>
        <v>65224308</v>
      </c>
      <c r="U238" s="98">
        <f>'[4]Exhibit 2 - 2023'!U238</f>
        <v>36753961</v>
      </c>
      <c r="V238" s="98">
        <f>'[4]Exhibit 2 - 2023'!V238</f>
        <v>55960460</v>
      </c>
      <c r="W238" s="98">
        <f>'[4]Exhibit 2 - 2023'!W238</f>
        <v>297400</v>
      </c>
      <c r="X238" s="98">
        <f>'[4]Exhibit 2 - 2023'!X238</f>
        <v>0</v>
      </c>
      <c r="Y238" s="98">
        <f>'[4]Exhibit 2 - 2023'!Y238</f>
        <v>30173</v>
      </c>
      <c r="Z238" s="98">
        <f>'[4]Exhibit 2 - 2023'!Z238</f>
        <v>2802156</v>
      </c>
      <c r="AA238" s="98">
        <f>'[4]Exhibit 2 - 2023'!AA238</f>
        <v>6798410</v>
      </c>
      <c r="AB238" s="98">
        <f>'[4]Exhibit 2 - 2023'!AB238</f>
        <v>9600566</v>
      </c>
    </row>
    <row r="239" spans="1:28" s="8" customFormat="1" ht="15" customHeight="1" x14ac:dyDescent="0.3">
      <c r="A239" s="96" t="str">
        <f>'[4]Exhibit 2 - 2023'!A239</f>
        <v xml:space="preserve"> LsrAgy00353</v>
      </c>
      <c r="B239" s="97" t="str">
        <f>'[4]Exhibit 2 - 2023'!B239</f>
        <v>LA USED MOTOR VEHICLE &amp; PARTS</v>
      </c>
      <c r="C239" s="98">
        <f>'[4]Exhibit 2 - 2023'!C239</f>
        <v>830087</v>
      </c>
      <c r="D239" s="98">
        <f>'[4]Exhibit 2 - 2023'!D239</f>
        <v>342826</v>
      </c>
      <c r="E239" s="93">
        <f>'[4]Exhibit 2 - 2023'!E239</f>
        <v>0.41299999999999998</v>
      </c>
      <c r="F239" s="98">
        <f>'[4]Exhibit 2 - 2023'!F239</f>
        <v>2448158</v>
      </c>
      <c r="G239" s="94">
        <f>'[4]Exhibit 2 - 2023'!G239</f>
        <v>3.658E-4</v>
      </c>
      <c r="H239" s="94">
        <f>'[4]Exhibit 2 - 2023'!H239</f>
        <v>3.4279999999999998E-4</v>
      </c>
      <c r="I239" s="94">
        <f>'[4]Exhibit 2 - 2023'!I239</f>
        <v>2.3E-5</v>
      </c>
      <c r="J239" s="98">
        <f>'[4]Exhibit 2 - 2023'!J239</f>
        <v>368563</v>
      </c>
      <c r="K239" s="98">
        <f>'[4]Exhibit 2 - 2023'!K239</f>
        <v>52995</v>
      </c>
      <c r="L239" s="98">
        <f>'[4]Exhibit 2 - 2023'!L239</f>
        <v>0</v>
      </c>
      <c r="M239" s="98">
        <f>'[4]Exhibit 2 - 2023'!M239</f>
        <v>13996</v>
      </c>
      <c r="N239" s="98">
        <f>'[4]Exhibit 2 - 2023'!N239</f>
        <v>0</v>
      </c>
      <c r="O239" s="98">
        <f>'[4]Exhibit 2 - 2023'!O239</f>
        <v>0</v>
      </c>
      <c r="P239" s="98">
        <f>'[4]Exhibit 2 - 2023'!P239</f>
        <v>66918</v>
      </c>
      <c r="Q239" s="98">
        <f>'[4]Exhibit 2 - 2023'!Q239</f>
        <v>-88411</v>
      </c>
      <c r="R239" s="98">
        <f>'[4]Exhibit 2 - 2023'!R239</f>
        <v>120579</v>
      </c>
      <c r="S239" s="98">
        <f>'[4]Exhibit 2 - 2023'!S239</f>
        <v>-32095</v>
      </c>
      <c r="T239" s="98">
        <f>'[4]Exhibit 2 - 2023'!T239</f>
        <v>3205661</v>
      </c>
      <c r="U239" s="98">
        <f>'[4]Exhibit 2 - 2023'!U239</f>
        <v>1806393</v>
      </c>
      <c r="V239" s="98">
        <f>'[4]Exhibit 2 - 2023'!V239</f>
        <v>2591479</v>
      </c>
      <c r="W239" s="98">
        <f>'[4]Exhibit 2 - 2023'!W239</f>
        <v>173496</v>
      </c>
      <c r="X239" s="98">
        <f>'[4]Exhibit 2 - 2023'!X239</f>
        <v>0</v>
      </c>
      <c r="Y239" s="98">
        <f>'[4]Exhibit 2 - 2023'!Y239</f>
        <v>17602</v>
      </c>
      <c r="Z239" s="98">
        <f>'[4]Exhibit 2 - 2023'!Z239</f>
        <v>137739</v>
      </c>
      <c r="AA239" s="98">
        <f>'[4]Exhibit 2 - 2023'!AA239</f>
        <v>334112</v>
      </c>
      <c r="AB239" s="98">
        <f>'[4]Exhibit 2 - 2023'!AB239</f>
        <v>471851</v>
      </c>
    </row>
    <row r="240" spans="1:28" s="8" customFormat="1" ht="15" customHeight="1" x14ac:dyDescent="0.3">
      <c r="A240" s="96">
        <f>'[4]Exhibit 2 - 2023'!A240</f>
        <v>71539</v>
      </c>
      <c r="B240" s="97" t="str">
        <f>'[4]Exhibit 2 - 2023'!B240</f>
        <v>LA VETERINARY BOARD</v>
      </c>
      <c r="C240" s="98">
        <f>'[4]Exhibit 2 - 2023'!C240</f>
        <v>85202</v>
      </c>
      <c r="D240" s="98">
        <f>'[4]Exhibit 2 - 2023'!D240</f>
        <v>35188</v>
      </c>
      <c r="E240" s="93">
        <f>'[4]Exhibit 2 - 2023'!E240</f>
        <v>0.41299999999999998</v>
      </c>
      <c r="F240" s="98">
        <f>'[4]Exhibit 2 - 2023'!F240</f>
        <v>251275</v>
      </c>
      <c r="G240" s="94">
        <f>'[4]Exhibit 2 - 2023'!G240</f>
        <v>3.7499999999999997E-5</v>
      </c>
      <c r="H240" s="94">
        <f>'[4]Exhibit 2 - 2023'!H240</f>
        <v>5.7599999999999997E-5</v>
      </c>
      <c r="I240" s="94">
        <f>'[4]Exhibit 2 - 2023'!I240</f>
        <v>-2.0100000000000001E-5</v>
      </c>
      <c r="J240" s="98">
        <f>'[4]Exhibit 2 - 2023'!J240</f>
        <v>37829</v>
      </c>
      <c r="K240" s="98">
        <f>'[4]Exhibit 2 - 2023'!K240</f>
        <v>5439</v>
      </c>
      <c r="L240" s="98">
        <f>'[4]Exhibit 2 - 2023'!L240</f>
        <v>0</v>
      </c>
      <c r="M240" s="98">
        <f>'[4]Exhibit 2 - 2023'!M240</f>
        <v>1436</v>
      </c>
      <c r="N240" s="98">
        <f>'[4]Exhibit 2 - 2023'!N240</f>
        <v>0</v>
      </c>
      <c r="O240" s="98">
        <f>'[4]Exhibit 2 - 2023'!O240</f>
        <v>0</v>
      </c>
      <c r="P240" s="98">
        <f>'[4]Exhibit 2 - 2023'!P240</f>
        <v>6868</v>
      </c>
      <c r="Q240" s="98">
        <f>'[4]Exhibit 2 - 2023'!Q240</f>
        <v>-9074</v>
      </c>
      <c r="R240" s="98">
        <f>'[4]Exhibit 2 - 2023'!R240</f>
        <v>12376</v>
      </c>
      <c r="S240" s="98">
        <f>'[4]Exhibit 2 - 2023'!S240</f>
        <v>-3294</v>
      </c>
      <c r="T240" s="98">
        <f>'[4]Exhibit 2 - 2023'!T240</f>
        <v>329024</v>
      </c>
      <c r="U240" s="98">
        <f>'[4]Exhibit 2 - 2023'!U240</f>
        <v>185405</v>
      </c>
      <c r="V240" s="98">
        <f>'[4]Exhibit 2 - 2023'!V240</f>
        <v>435366</v>
      </c>
      <c r="W240" s="98">
        <f>'[4]Exhibit 2 - 2023'!W240</f>
        <v>-151573</v>
      </c>
      <c r="X240" s="98">
        <f>'[4]Exhibit 2 - 2023'!X240</f>
        <v>0</v>
      </c>
      <c r="Y240" s="98">
        <f>'[4]Exhibit 2 - 2023'!Y240</f>
        <v>-15378</v>
      </c>
      <c r="Z240" s="98">
        <f>'[4]Exhibit 2 - 2023'!Z240</f>
        <v>14120</v>
      </c>
      <c r="AA240" s="98">
        <f>'[4]Exhibit 2 - 2023'!AA240</f>
        <v>34310</v>
      </c>
      <c r="AB240" s="98">
        <f>'[4]Exhibit 2 - 2023'!AB240</f>
        <v>48430</v>
      </c>
    </row>
    <row r="241" spans="1:28" s="8" customFormat="1" ht="15" customHeight="1" x14ac:dyDescent="0.3">
      <c r="A241" s="96" t="str">
        <f>'[4]Exhibit 2 - 2023'!A241</f>
        <v xml:space="preserve"> LsrAgy00785</v>
      </c>
      <c r="B241" s="97" t="str">
        <f>'[4]Exhibit 2 - 2023'!B241</f>
        <v>LAFAYETTE CONSOL GOVT ADM OPERAT</v>
      </c>
      <c r="C241" s="98">
        <f>'[4]Exhibit 2 - 2023'!C241</f>
        <v>114603</v>
      </c>
      <c r="D241" s="98">
        <f>'[4]Exhibit 2 - 2023'!D241</f>
        <v>52488</v>
      </c>
      <c r="E241" s="93">
        <f>'[4]Exhibit 2 - 2023'!E241</f>
        <v>0.45800000000000002</v>
      </c>
      <c r="F241" s="98">
        <f>'[4]Exhibit 2 - 2023'!F241</f>
        <v>374838</v>
      </c>
      <c r="G241" s="94">
        <f>'[4]Exhibit 2 - 2023'!G241</f>
        <v>5.5999999999999999E-5</v>
      </c>
      <c r="H241" s="94">
        <f>'[4]Exhibit 2 - 2023'!H241</f>
        <v>0</v>
      </c>
      <c r="I241" s="94">
        <f>'[4]Exhibit 2 - 2023'!I241</f>
        <v>5.5999999999999999E-5</v>
      </c>
      <c r="J241" s="98">
        <f>'[4]Exhibit 2 - 2023'!J241</f>
        <v>56431</v>
      </c>
      <c r="K241" s="98">
        <f>'[4]Exhibit 2 - 2023'!K241</f>
        <v>8114</v>
      </c>
      <c r="L241" s="98">
        <f>'[4]Exhibit 2 - 2023'!L241</f>
        <v>0</v>
      </c>
      <c r="M241" s="98">
        <f>'[4]Exhibit 2 - 2023'!M241</f>
        <v>2143</v>
      </c>
      <c r="N241" s="98">
        <f>'[4]Exhibit 2 - 2023'!N241</f>
        <v>0</v>
      </c>
      <c r="O241" s="98">
        <f>'[4]Exhibit 2 - 2023'!O241</f>
        <v>0</v>
      </c>
      <c r="P241" s="98">
        <f>'[4]Exhibit 2 - 2023'!P241</f>
        <v>10246</v>
      </c>
      <c r="Q241" s="98">
        <f>'[4]Exhibit 2 - 2023'!Q241</f>
        <v>-13537</v>
      </c>
      <c r="R241" s="98">
        <f>'[4]Exhibit 2 - 2023'!R241</f>
        <v>18462</v>
      </c>
      <c r="S241" s="98">
        <f>'[4]Exhibit 2 - 2023'!S241</f>
        <v>-4914</v>
      </c>
      <c r="T241" s="98">
        <f>'[4]Exhibit 2 - 2023'!T241</f>
        <v>490819</v>
      </c>
      <c r="U241" s="98">
        <f>'[4]Exhibit 2 - 2023'!U241</f>
        <v>276577</v>
      </c>
      <c r="V241" s="98">
        <f>'[4]Exhibit 2 - 2023'!V241</f>
        <v>0</v>
      </c>
      <c r="W241" s="98">
        <f>'[4]Exhibit 2 - 2023'!W241</f>
        <v>423346</v>
      </c>
      <c r="X241" s="98">
        <f>'[4]Exhibit 2 - 2023'!X241</f>
        <v>0</v>
      </c>
      <c r="Y241" s="98">
        <f>'[4]Exhibit 2 - 2023'!Y241</f>
        <v>42951</v>
      </c>
      <c r="Z241" s="98">
        <f>'[4]Exhibit 2 - 2023'!Z241</f>
        <v>21086</v>
      </c>
      <c r="AA241" s="98">
        <f>'[4]Exhibit 2 - 2023'!AA241</f>
        <v>51159</v>
      </c>
      <c r="AB241" s="98">
        <f>'[4]Exhibit 2 - 2023'!AB241</f>
        <v>72245</v>
      </c>
    </row>
    <row r="242" spans="1:28" s="8" customFormat="1" ht="15" customHeight="1" x14ac:dyDescent="0.3">
      <c r="A242" s="96" t="str">
        <f>'[4]Exhibit 2 - 2023'!A242</f>
        <v xml:space="preserve"> LsrAgy00800</v>
      </c>
      <c r="B242" s="97" t="str">
        <f>'[4]Exhibit 2 - 2023'!B242</f>
        <v>LAFAYETTE PARISH SCHOOL BOARD</v>
      </c>
      <c r="C242" s="98">
        <f>'[4]Exhibit 2 - 2023'!C242</f>
        <v>117583</v>
      </c>
      <c r="D242" s="98">
        <f>'[4]Exhibit 2 - 2023'!D242</f>
        <v>48562</v>
      </c>
      <c r="E242" s="93">
        <f>'[4]Exhibit 2 - 2023'!E242</f>
        <v>0.41299999999999998</v>
      </c>
      <c r="F242" s="98">
        <f>'[4]Exhibit 2 - 2023'!F242</f>
        <v>346792</v>
      </c>
      <c r="G242" s="94">
        <f>'[4]Exhibit 2 - 2023'!G242</f>
        <v>5.1799999999999999E-5</v>
      </c>
      <c r="H242" s="94">
        <f>'[4]Exhibit 2 - 2023'!H242</f>
        <v>5.1799999999999999E-5</v>
      </c>
      <c r="I242" s="94">
        <f>'[4]Exhibit 2 - 2023'!I242</f>
        <v>0</v>
      </c>
      <c r="J242" s="98">
        <f>'[4]Exhibit 2 - 2023'!J242</f>
        <v>52208</v>
      </c>
      <c r="K242" s="98">
        <f>'[4]Exhibit 2 - 2023'!K242</f>
        <v>7507</v>
      </c>
      <c r="L242" s="98">
        <f>'[4]Exhibit 2 - 2023'!L242</f>
        <v>0</v>
      </c>
      <c r="M242" s="98">
        <f>'[4]Exhibit 2 - 2023'!M242</f>
        <v>1983</v>
      </c>
      <c r="N242" s="98">
        <f>'[4]Exhibit 2 - 2023'!N242</f>
        <v>0</v>
      </c>
      <c r="O242" s="98">
        <f>'[4]Exhibit 2 - 2023'!O242</f>
        <v>0</v>
      </c>
      <c r="P242" s="98">
        <f>'[4]Exhibit 2 - 2023'!P242</f>
        <v>9479</v>
      </c>
      <c r="Q242" s="98">
        <f>'[4]Exhibit 2 - 2023'!Q242</f>
        <v>-12524</v>
      </c>
      <c r="R242" s="98">
        <f>'[4]Exhibit 2 - 2023'!R242</f>
        <v>17081</v>
      </c>
      <c r="S242" s="98">
        <f>'[4]Exhibit 2 - 2023'!S242</f>
        <v>-4546</v>
      </c>
      <c r="T242" s="98">
        <f>'[4]Exhibit 2 - 2023'!T242</f>
        <v>454095</v>
      </c>
      <c r="U242" s="98">
        <f>'[4]Exhibit 2 - 2023'!U242</f>
        <v>255883</v>
      </c>
      <c r="V242" s="98">
        <f>'[4]Exhibit 2 - 2023'!V242</f>
        <v>391595</v>
      </c>
      <c r="W242" s="98">
        <f>'[4]Exhibit 2 - 2023'!W242</f>
        <v>76</v>
      </c>
      <c r="X242" s="98">
        <f>'[4]Exhibit 2 - 2023'!X242</f>
        <v>0</v>
      </c>
      <c r="Y242" s="98">
        <f>'[4]Exhibit 2 - 2023'!Y242</f>
        <v>8</v>
      </c>
      <c r="Z242" s="98">
        <f>'[4]Exhibit 2 - 2023'!Z242</f>
        <v>19505</v>
      </c>
      <c r="AA242" s="98">
        <f>'[4]Exhibit 2 - 2023'!AA242</f>
        <v>47335</v>
      </c>
      <c r="AB242" s="98">
        <f>'[4]Exhibit 2 - 2023'!AB242</f>
        <v>66840</v>
      </c>
    </row>
    <row r="243" spans="1:28" s="8" customFormat="1" ht="15" customHeight="1" x14ac:dyDescent="0.3">
      <c r="A243" s="96">
        <f>'[4]Exhibit 2 - 2023'!A243</f>
        <v>20149</v>
      </c>
      <c r="B243" s="97" t="str">
        <f>'[4]Exhibit 2 - 2023'!B243</f>
        <v>LAFITTE AREA INDEPENDENT LEVEE DISTRICT</v>
      </c>
      <c r="C243" s="98">
        <f>'[4]Exhibit 2 - 2023'!C243</f>
        <v>96000</v>
      </c>
      <c r="D243" s="98">
        <f>'[4]Exhibit 2 - 2023'!D243</f>
        <v>39648</v>
      </c>
      <c r="E243" s="93">
        <f>'[4]Exhibit 2 - 2023'!E243</f>
        <v>0.41299999999999998</v>
      </c>
      <c r="F243" s="98">
        <f>'[4]Exhibit 2 - 2023'!F243</f>
        <v>283136</v>
      </c>
      <c r="G243" s="94">
        <f>'[4]Exhibit 2 - 2023'!G243</f>
        <v>4.2299999999999998E-5</v>
      </c>
      <c r="H243" s="94">
        <f>'[4]Exhibit 2 - 2023'!H243</f>
        <v>4.5099999999999998E-5</v>
      </c>
      <c r="I243" s="94">
        <f>'[4]Exhibit 2 - 2023'!I243</f>
        <v>-2.7999999999999999E-6</v>
      </c>
      <c r="J243" s="98">
        <f>'[4]Exhibit 2 - 2023'!J243</f>
        <v>42625</v>
      </c>
      <c r="K243" s="98">
        <f>'[4]Exhibit 2 - 2023'!K243</f>
        <v>6129</v>
      </c>
      <c r="L243" s="98">
        <f>'[4]Exhibit 2 - 2023'!L243</f>
        <v>0</v>
      </c>
      <c r="M243" s="98">
        <f>'[4]Exhibit 2 - 2023'!M243</f>
        <v>1619</v>
      </c>
      <c r="N243" s="98">
        <f>'[4]Exhibit 2 - 2023'!N243</f>
        <v>0</v>
      </c>
      <c r="O243" s="98">
        <f>'[4]Exhibit 2 - 2023'!O243</f>
        <v>0</v>
      </c>
      <c r="P243" s="98">
        <f>'[4]Exhibit 2 - 2023'!P243</f>
        <v>7739</v>
      </c>
      <c r="Q243" s="98">
        <f>'[4]Exhibit 2 - 2023'!Q243</f>
        <v>-10225</v>
      </c>
      <c r="R243" s="98">
        <f>'[4]Exhibit 2 - 2023'!R243</f>
        <v>13945</v>
      </c>
      <c r="S243" s="98">
        <f>'[4]Exhibit 2 - 2023'!S243</f>
        <v>-3712</v>
      </c>
      <c r="T243" s="98">
        <f>'[4]Exhibit 2 - 2023'!T243</f>
        <v>370744</v>
      </c>
      <c r="U243" s="98">
        <f>'[4]Exhibit 2 - 2023'!U243</f>
        <v>208914</v>
      </c>
      <c r="V243" s="98">
        <f>'[4]Exhibit 2 - 2023'!V243</f>
        <v>341171</v>
      </c>
      <c r="W243" s="98">
        <f>'[4]Exhibit 2 - 2023'!W243</f>
        <v>-21394</v>
      </c>
      <c r="X243" s="98">
        <f>'[4]Exhibit 2 - 2023'!X243</f>
        <v>0</v>
      </c>
      <c r="Y243" s="98">
        <f>'[4]Exhibit 2 - 2023'!Y243</f>
        <v>-2171</v>
      </c>
      <c r="Z243" s="98">
        <f>'[4]Exhibit 2 - 2023'!Z243</f>
        <v>15928</v>
      </c>
      <c r="AA243" s="98">
        <f>'[4]Exhibit 2 - 2023'!AA243</f>
        <v>38643</v>
      </c>
      <c r="AB243" s="98">
        <f>'[4]Exhibit 2 - 2023'!AB243</f>
        <v>54571</v>
      </c>
    </row>
    <row r="244" spans="1:28" s="8" customFormat="1" ht="15" customHeight="1" x14ac:dyDescent="0.3">
      <c r="A244" s="96" t="str">
        <f>'[4]Exhibit 2 - 2023'!A244</f>
        <v xml:space="preserve"> LsrAgy00192</v>
      </c>
      <c r="B244" s="97" t="str">
        <f>'[4]Exhibit 2 - 2023'!B244</f>
        <v>LAFOURCHE PARISH SCHOOL BOARD</v>
      </c>
      <c r="C244" s="98">
        <f>'[4]Exhibit 2 - 2023'!C244</f>
        <v>61376</v>
      </c>
      <c r="D244" s="98">
        <f>'[4]Exhibit 2 - 2023'!D244</f>
        <v>25348</v>
      </c>
      <c r="E244" s="93">
        <f>'[4]Exhibit 2 - 2023'!E244</f>
        <v>0.41299999999999998</v>
      </c>
      <c r="F244" s="98">
        <f>'[4]Exhibit 2 - 2023'!F244</f>
        <v>180993</v>
      </c>
      <c r="G244" s="94">
        <f>'[4]Exhibit 2 - 2023'!G244</f>
        <v>2.6999999999999999E-5</v>
      </c>
      <c r="H244" s="94">
        <f>'[4]Exhibit 2 - 2023'!H244</f>
        <v>2.8099999999999999E-5</v>
      </c>
      <c r="I244" s="94">
        <f>'[4]Exhibit 2 - 2023'!I244</f>
        <v>-9.9999999999999995E-7</v>
      </c>
      <c r="J244" s="98">
        <f>'[4]Exhibit 2 - 2023'!J244</f>
        <v>27248</v>
      </c>
      <c r="K244" s="98">
        <f>'[4]Exhibit 2 - 2023'!K244</f>
        <v>3918</v>
      </c>
      <c r="L244" s="98">
        <f>'[4]Exhibit 2 - 2023'!L244</f>
        <v>0</v>
      </c>
      <c r="M244" s="98">
        <f>'[4]Exhibit 2 - 2023'!M244</f>
        <v>1035</v>
      </c>
      <c r="N244" s="98">
        <f>'[4]Exhibit 2 - 2023'!N244</f>
        <v>0</v>
      </c>
      <c r="O244" s="98">
        <f>'[4]Exhibit 2 - 2023'!O244</f>
        <v>0</v>
      </c>
      <c r="P244" s="98">
        <f>'[4]Exhibit 2 - 2023'!P244</f>
        <v>4947</v>
      </c>
      <c r="Q244" s="98">
        <f>'[4]Exhibit 2 - 2023'!Q244</f>
        <v>-6536</v>
      </c>
      <c r="R244" s="98">
        <f>'[4]Exhibit 2 - 2023'!R244</f>
        <v>8914</v>
      </c>
      <c r="S244" s="98">
        <f>'[4]Exhibit 2 - 2023'!S244</f>
        <v>-2373</v>
      </c>
      <c r="T244" s="98">
        <f>'[4]Exhibit 2 - 2023'!T244</f>
        <v>236995</v>
      </c>
      <c r="U244" s="98">
        <f>'[4]Exhibit 2 - 2023'!U244</f>
        <v>133547</v>
      </c>
      <c r="V244" s="98">
        <f>'[4]Exhibit 2 - 2023'!V244</f>
        <v>212278</v>
      </c>
      <c r="W244" s="98">
        <f>'[4]Exhibit 2 - 2023'!W244</f>
        <v>-7862</v>
      </c>
      <c r="X244" s="98">
        <f>'[4]Exhibit 2 - 2023'!X244</f>
        <v>0</v>
      </c>
      <c r="Y244" s="98">
        <f>'[4]Exhibit 2 - 2023'!Y244</f>
        <v>-798</v>
      </c>
      <c r="Z244" s="98">
        <f>'[4]Exhibit 2 - 2023'!Z244</f>
        <v>10167</v>
      </c>
      <c r="AA244" s="98">
        <f>'[4]Exhibit 2 - 2023'!AA244</f>
        <v>24717</v>
      </c>
      <c r="AB244" s="98">
        <f>'[4]Exhibit 2 - 2023'!AB244</f>
        <v>34884</v>
      </c>
    </row>
    <row r="245" spans="1:28" s="8" customFormat="1" ht="15" customHeight="1" x14ac:dyDescent="0.3">
      <c r="A245" s="96" t="str">
        <f>'[4]Exhibit 2 - 2023'!A245</f>
        <v xml:space="preserve"> LsrAgy00258</v>
      </c>
      <c r="B245" s="97" t="str">
        <f>'[4]Exhibit 2 - 2023'!B245</f>
        <v>LAKE PROVIDENCE PORT COMMISSION</v>
      </c>
      <c r="C245" s="98">
        <f>'[4]Exhibit 2 - 2023'!C245</f>
        <v>242811</v>
      </c>
      <c r="D245" s="98">
        <f>'[4]Exhibit 2 - 2023'!D245</f>
        <v>100281</v>
      </c>
      <c r="E245" s="93">
        <f>'[4]Exhibit 2 - 2023'!E245</f>
        <v>0.41299999999999998</v>
      </c>
      <c r="F245" s="98">
        <f>'[4]Exhibit 2 - 2023'!F245</f>
        <v>716141</v>
      </c>
      <c r="G245" s="94">
        <f>'[4]Exhibit 2 - 2023'!G245</f>
        <v>1.07E-4</v>
      </c>
      <c r="H245" s="94">
        <f>'[4]Exhibit 2 - 2023'!H245</f>
        <v>1.128E-4</v>
      </c>
      <c r="I245" s="94">
        <f>'[4]Exhibit 2 - 2023'!I245</f>
        <v>-5.9000000000000003E-6</v>
      </c>
      <c r="J245" s="98">
        <f>'[4]Exhibit 2 - 2023'!J245</f>
        <v>107813</v>
      </c>
      <c r="K245" s="98">
        <f>'[4]Exhibit 2 - 2023'!K245</f>
        <v>15502</v>
      </c>
      <c r="L245" s="98">
        <f>'[4]Exhibit 2 - 2023'!L245</f>
        <v>0</v>
      </c>
      <c r="M245" s="98">
        <f>'[4]Exhibit 2 - 2023'!M245</f>
        <v>4094</v>
      </c>
      <c r="N245" s="98">
        <f>'[4]Exhibit 2 - 2023'!N245</f>
        <v>0</v>
      </c>
      <c r="O245" s="98">
        <f>'[4]Exhibit 2 - 2023'!O245</f>
        <v>0</v>
      </c>
      <c r="P245" s="98">
        <f>'[4]Exhibit 2 - 2023'!P245</f>
        <v>19575</v>
      </c>
      <c r="Q245" s="98">
        <f>'[4]Exhibit 2 - 2023'!Q245</f>
        <v>-25862</v>
      </c>
      <c r="R245" s="98">
        <f>'[4]Exhibit 2 - 2023'!R245</f>
        <v>35272</v>
      </c>
      <c r="S245" s="98">
        <f>'[4]Exhibit 2 - 2023'!S245</f>
        <v>-9388</v>
      </c>
      <c r="T245" s="98">
        <f>'[4]Exhibit 2 - 2023'!T245</f>
        <v>937727</v>
      </c>
      <c r="U245" s="98">
        <f>'[4]Exhibit 2 - 2023'!U245</f>
        <v>528410</v>
      </c>
      <c r="V245" s="98">
        <f>'[4]Exhibit 2 - 2023'!V245</f>
        <v>853041</v>
      </c>
      <c r="W245" s="98">
        <f>'[4]Exhibit 2 - 2023'!W245</f>
        <v>-44224</v>
      </c>
      <c r="X245" s="98">
        <f>'[4]Exhibit 2 - 2023'!X245</f>
        <v>0</v>
      </c>
      <c r="Y245" s="98">
        <f>'[4]Exhibit 2 - 2023'!Y245</f>
        <v>-4487</v>
      </c>
      <c r="Z245" s="98">
        <f>'[4]Exhibit 2 - 2023'!Z245</f>
        <v>40290</v>
      </c>
      <c r="AA245" s="98">
        <f>'[4]Exhibit 2 - 2023'!AA245</f>
        <v>97737</v>
      </c>
      <c r="AB245" s="98">
        <f>'[4]Exhibit 2 - 2023'!AB245</f>
        <v>138027</v>
      </c>
    </row>
    <row r="246" spans="1:28" s="8" customFormat="1" ht="15" customHeight="1" x14ac:dyDescent="0.3">
      <c r="A246" s="96" t="str">
        <f>'[4]Exhibit 2 - 2023'!A246</f>
        <v xml:space="preserve"> LsrAgy00043</v>
      </c>
      <c r="B246" s="97" t="str">
        <f>'[4]Exhibit 2 - 2023'!B246</f>
        <v>LALLIE KEMP CHARITY HOSPITAL</v>
      </c>
      <c r="C246" s="98">
        <f>'[4]Exhibit 2 - 2023'!C246</f>
        <v>12168655</v>
      </c>
      <c r="D246" s="98">
        <f>'[4]Exhibit 2 - 2023'!D246</f>
        <v>5025655</v>
      </c>
      <c r="E246" s="93">
        <f>'[4]Exhibit 2 - 2023'!E246</f>
        <v>0.41299999999999998</v>
      </c>
      <c r="F246" s="98">
        <f>'[4]Exhibit 2 - 2023'!F246</f>
        <v>35888758</v>
      </c>
      <c r="G246" s="94">
        <f>'[4]Exhibit 2 - 2023'!G246</f>
        <v>5.3616999999999996E-3</v>
      </c>
      <c r="H246" s="94">
        <f>'[4]Exhibit 2 - 2023'!H246</f>
        <v>5.2713999999999999E-3</v>
      </c>
      <c r="I246" s="94">
        <f>'[4]Exhibit 2 - 2023'!I246</f>
        <v>9.0299999999999999E-5</v>
      </c>
      <c r="J246" s="98">
        <f>'[4]Exhibit 2 - 2023'!J246</f>
        <v>5402947</v>
      </c>
      <c r="K246" s="98">
        <f>'[4]Exhibit 2 - 2023'!K246</f>
        <v>776886</v>
      </c>
      <c r="L246" s="98">
        <f>'[4]Exhibit 2 - 2023'!L246</f>
        <v>0</v>
      </c>
      <c r="M246" s="98">
        <f>'[4]Exhibit 2 - 2023'!M246</f>
        <v>205169</v>
      </c>
      <c r="N246" s="98">
        <f>'[4]Exhibit 2 - 2023'!N246</f>
        <v>0</v>
      </c>
      <c r="O246" s="98">
        <f>'[4]Exhibit 2 - 2023'!O246</f>
        <v>0</v>
      </c>
      <c r="P246" s="98">
        <f>'[4]Exhibit 2 - 2023'!P246</f>
        <v>980987</v>
      </c>
      <c r="Q246" s="98">
        <f>'[4]Exhibit 2 - 2023'!Q246</f>
        <v>-1296068</v>
      </c>
      <c r="R246" s="98">
        <f>'[4]Exhibit 2 - 2023'!R246</f>
        <v>1767631</v>
      </c>
      <c r="S246" s="98">
        <f>'[4]Exhibit 2 - 2023'!S246</f>
        <v>-470496</v>
      </c>
      <c r="T246" s="98">
        <f>'[4]Exhibit 2 - 2023'!T246</f>
        <v>46993367</v>
      </c>
      <c r="U246" s="98">
        <f>'[4]Exhibit 2 - 2023'!U246</f>
        <v>26480808</v>
      </c>
      <c r="V246" s="98">
        <f>'[4]Exhibit 2 - 2023'!V246</f>
        <v>39850725</v>
      </c>
      <c r="W246" s="98">
        <f>'[4]Exhibit 2 - 2023'!W246</f>
        <v>682418</v>
      </c>
      <c r="X246" s="98">
        <f>'[4]Exhibit 2 - 2023'!X246</f>
        <v>0</v>
      </c>
      <c r="Y246" s="98">
        <f>'[4]Exhibit 2 - 2023'!Y246</f>
        <v>69235</v>
      </c>
      <c r="Z246" s="98">
        <f>'[4]Exhibit 2 - 2023'!Z246</f>
        <v>2018909</v>
      </c>
      <c r="AA246" s="98">
        <f>'[4]Exhibit 2 - 2023'!AA246</f>
        <v>4898189</v>
      </c>
      <c r="AB246" s="98">
        <f>'[4]Exhibit 2 - 2023'!AB246</f>
        <v>6917098</v>
      </c>
    </row>
    <row r="247" spans="1:28" s="8" customFormat="1" ht="15" customHeight="1" x14ac:dyDescent="0.3">
      <c r="A247" s="96" t="str">
        <f>'[4]Exhibit 2 - 2023'!A247</f>
        <v xml:space="preserve"> 2001B</v>
      </c>
      <c r="B247" s="97" t="str">
        <f>'[4]Exhibit 2 - 2023'!B247</f>
        <v>LDH-ACADIANA AREA HUMAN SERVICES DISTRICT</v>
      </c>
      <c r="C247" s="98">
        <f>'[4]Exhibit 2 - 2023'!C247</f>
        <v>6378063</v>
      </c>
      <c r="D247" s="98">
        <f>'[4]Exhibit 2 - 2023'!D247</f>
        <v>2634140</v>
      </c>
      <c r="E247" s="93">
        <f>'[4]Exhibit 2 - 2023'!E247</f>
        <v>0.41299999999999998</v>
      </c>
      <c r="F247" s="98">
        <f>'[4]Exhibit 2 - 2023'!F247</f>
        <v>18810689</v>
      </c>
      <c r="G247" s="94">
        <f>'[4]Exhibit 2 - 2023'!G247</f>
        <v>2.8103E-3</v>
      </c>
      <c r="H247" s="94">
        <f>'[4]Exhibit 2 - 2023'!H247</f>
        <v>3.0019999999999999E-3</v>
      </c>
      <c r="I247" s="94">
        <f>'[4]Exhibit 2 - 2023'!I247</f>
        <v>-1.917E-4</v>
      </c>
      <c r="J247" s="98">
        <f>'[4]Exhibit 2 - 2023'!J247</f>
        <v>2831894</v>
      </c>
      <c r="K247" s="98">
        <f>'[4]Exhibit 2 - 2023'!K247</f>
        <v>407196</v>
      </c>
      <c r="L247" s="98">
        <f>'[4]Exhibit 2 - 2023'!L247</f>
        <v>0</v>
      </c>
      <c r="M247" s="98">
        <f>'[4]Exhibit 2 - 2023'!M247</f>
        <v>107537</v>
      </c>
      <c r="N247" s="98">
        <f>'[4]Exhibit 2 - 2023'!N247</f>
        <v>0</v>
      </c>
      <c r="O247" s="98">
        <f>'[4]Exhibit 2 - 2023'!O247</f>
        <v>0</v>
      </c>
      <c r="P247" s="98">
        <f>'[4]Exhibit 2 - 2023'!P247</f>
        <v>514173</v>
      </c>
      <c r="Q247" s="98">
        <f>'[4]Exhibit 2 - 2023'!Q247</f>
        <v>-679319</v>
      </c>
      <c r="R247" s="98">
        <f>'[4]Exhibit 2 - 2023'!R247</f>
        <v>926484</v>
      </c>
      <c r="S247" s="98">
        <f>'[4]Exhibit 2 - 2023'!S247</f>
        <v>-246605</v>
      </c>
      <c r="T247" s="98">
        <f>'[4]Exhibit 2 - 2023'!T247</f>
        <v>24631045</v>
      </c>
      <c r="U247" s="98">
        <f>'[4]Exhibit 2 - 2023'!U247</f>
        <v>13879618</v>
      </c>
      <c r="V247" s="98">
        <f>'[4]Exhibit 2 - 2023'!V247</f>
        <v>22694194</v>
      </c>
      <c r="W247" s="98">
        <f>'[4]Exhibit 2 - 2023'!W247</f>
        <v>-1449203</v>
      </c>
      <c r="X247" s="98">
        <f>'[4]Exhibit 2 - 2023'!X247</f>
        <v>0</v>
      </c>
      <c r="Y247" s="98">
        <f>'[4]Exhibit 2 - 2023'!Y247</f>
        <v>-147029</v>
      </c>
      <c r="Z247" s="98">
        <f>'[4]Exhibit 2 - 2023'!Z247</f>
        <v>1058198</v>
      </c>
      <c r="AA247" s="98">
        <f>'[4]Exhibit 2 - 2023'!AA247</f>
        <v>2567321</v>
      </c>
      <c r="AB247" s="98">
        <f>'[4]Exhibit 2 - 2023'!AB247</f>
        <v>3625519</v>
      </c>
    </row>
    <row r="248" spans="1:28" s="8" customFormat="1" ht="15" customHeight="1" x14ac:dyDescent="0.3">
      <c r="A248" s="96">
        <f>'[4]Exhibit 2 - 2023'!A248</f>
        <v>2001</v>
      </c>
      <c r="B248" s="97" t="str">
        <f>'[4]Exhibit 2 - 2023'!B248</f>
        <v>LDH-CAPITAL AREA HUMAN SERVICES DISTRICT</v>
      </c>
      <c r="C248" s="98">
        <f>'[4]Exhibit 2 - 2023'!C248</f>
        <v>12698924</v>
      </c>
      <c r="D248" s="98">
        <f>'[4]Exhibit 2 - 2023'!D248</f>
        <v>5244656</v>
      </c>
      <c r="E248" s="93">
        <f>'[4]Exhibit 2 - 2023'!E248</f>
        <v>0.41299999999999998</v>
      </c>
      <c r="F248" s="98">
        <f>'[4]Exhibit 2 - 2023'!F248</f>
        <v>37452634</v>
      </c>
      <c r="G248" s="94">
        <f>'[4]Exhibit 2 - 2023'!G248</f>
        <v>5.5954000000000004E-3</v>
      </c>
      <c r="H248" s="94">
        <f>'[4]Exhibit 2 - 2023'!H248</f>
        <v>6.0921999999999999E-3</v>
      </c>
      <c r="I248" s="94">
        <f>'[4]Exhibit 2 - 2023'!I248</f>
        <v>-4.9689999999999999E-4</v>
      </c>
      <c r="J248" s="98">
        <f>'[4]Exhibit 2 - 2023'!J248</f>
        <v>5638384</v>
      </c>
      <c r="K248" s="98">
        <f>'[4]Exhibit 2 - 2023'!K248</f>
        <v>810739</v>
      </c>
      <c r="L248" s="98">
        <f>'[4]Exhibit 2 - 2023'!L248</f>
        <v>0</v>
      </c>
      <c r="M248" s="98">
        <f>'[4]Exhibit 2 - 2023'!M248</f>
        <v>214109</v>
      </c>
      <c r="N248" s="98">
        <f>'[4]Exhibit 2 - 2023'!N248</f>
        <v>0</v>
      </c>
      <c r="O248" s="98">
        <f>'[4]Exhibit 2 - 2023'!O248</f>
        <v>0</v>
      </c>
      <c r="P248" s="98">
        <f>'[4]Exhibit 2 - 2023'!P248</f>
        <v>1023734</v>
      </c>
      <c r="Q248" s="98">
        <f>'[4]Exhibit 2 - 2023'!Q248</f>
        <v>-1352545</v>
      </c>
      <c r="R248" s="98">
        <f>'[4]Exhibit 2 - 2023'!R248</f>
        <v>1844657</v>
      </c>
      <c r="S248" s="98">
        <f>'[4]Exhibit 2 - 2023'!S248</f>
        <v>-490998</v>
      </c>
      <c r="T248" s="98">
        <f>'[4]Exhibit 2 - 2023'!T248</f>
        <v>49041133</v>
      </c>
      <c r="U248" s="98">
        <f>'[4]Exhibit 2 - 2023'!U248</f>
        <v>27634726</v>
      </c>
      <c r="V248" s="98">
        <f>'[4]Exhibit 2 - 2023'!V248</f>
        <v>46055610</v>
      </c>
      <c r="W248" s="98">
        <f>'[4]Exhibit 2 - 2023'!W248</f>
        <v>-3756209</v>
      </c>
      <c r="X248" s="98">
        <f>'[4]Exhibit 2 - 2023'!X248</f>
        <v>0</v>
      </c>
      <c r="Y248" s="98">
        <f>'[4]Exhibit 2 - 2023'!Y248</f>
        <v>-381086</v>
      </c>
      <c r="Z248" s="98">
        <f>'[4]Exhibit 2 - 2023'!Z248</f>
        <v>2106908</v>
      </c>
      <c r="AA248" s="98">
        <f>'[4]Exhibit 2 - 2023'!AA248</f>
        <v>5111607</v>
      </c>
      <c r="AB248" s="98">
        <f>'[4]Exhibit 2 - 2023'!AB248</f>
        <v>7218515</v>
      </c>
    </row>
    <row r="249" spans="1:28" s="8" customFormat="1" ht="15" customHeight="1" x14ac:dyDescent="0.3">
      <c r="A249" s="96" t="str">
        <f>'[4]Exhibit 2 - 2023'!A249</f>
        <v xml:space="preserve"> 2001C</v>
      </c>
      <c r="B249" s="97" t="str">
        <f>'[4]Exhibit 2 - 2023'!B249</f>
        <v>LDH-CENTRAL LOUISIANA HUMAN SERVICES DISTRICT</v>
      </c>
      <c r="C249" s="98">
        <f>'[4]Exhibit 2 - 2023'!C249</f>
        <v>4987720</v>
      </c>
      <c r="D249" s="98">
        <f>'[4]Exhibit 2 - 2023'!D249</f>
        <v>2059928</v>
      </c>
      <c r="E249" s="93">
        <f>'[4]Exhibit 2 - 2023'!E249</f>
        <v>0.41299999999999998</v>
      </c>
      <c r="F249" s="98">
        <f>'[4]Exhibit 2 - 2023'!F249</f>
        <v>14710166</v>
      </c>
      <c r="G249" s="94">
        <f>'[4]Exhibit 2 - 2023'!G249</f>
        <v>2.1976999999999999E-3</v>
      </c>
      <c r="H249" s="94">
        <f>'[4]Exhibit 2 - 2023'!H249</f>
        <v>2.1510000000000001E-3</v>
      </c>
      <c r="I249" s="94">
        <f>'[4]Exhibit 2 - 2023'!I249</f>
        <v>4.6699999999999997E-5</v>
      </c>
      <c r="J249" s="98">
        <f>'[4]Exhibit 2 - 2023'!J249</f>
        <v>2214572</v>
      </c>
      <c r="K249" s="98">
        <f>'[4]Exhibit 2 - 2023'!K249</f>
        <v>318432</v>
      </c>
      <c r="L249" s="98">
        <f>'[4]Exhibit 2 - 2023'!L249</f>
        <v>0</v>
      </c>
      <c r="M249" s="98">
        <f>'[4]Exhibit 2 - 2023'!M249</f>
        <v>84095</v>
      </c>
      <c r="N249" s="98">
        <f>'[4]Exhibit 2 - 2023'!N249</f>
        <v>0</v>
      </c>
      <c r="O249" s="98">
        <f>'[4]Exhibit 2 - 2023'!O249</f>
        <v>0</v>
      </c>
      <c r="P249" s="98">
        <f>'[4]Exhibit 2 - 2023'!P249</f>
        <v>402089</v>
      </c>
      <c r="Q249" s="98">
        <f>'[4]Exhibit 2 - 2023'!Q249</f>
        <v>-531235</v>
      </c>
      <c r="R249" s="98">
        <f>'[4]Exhibit 2 - 2023'!R249</f>
        <v>724521</v>
      </c>
      <c r="S249" s="98">
        <f>'[4]Exhibit 2 - 2023'!S249</f>
        <v>-192848</v>
      </c>
      <c r="T249" s="98">
        <f>'[4]Exhibit 2 - 2023'!T249</f>
        <v>19261749</v>
      </c>
      <c r="U249" s="98">
        <f>'[4]Exhibit 2 - 2023'!U249</f>
        <v>10854014</v>
      </c>
      <c r="V249" s="98">
        <f>'[4]Exhibit 2 - 2023'!V249</f>
        <v>16261080</v>
      </c>
      <c r="W249" s="98">
        <f>'[4]Exhibit 2 - 2023'!W249</f>
        <v>352738</v>
      </c>
      <c r="X249" s="98">
        <f>'[4]Exhibit 2 - 2023'!X249</f>
        <v>0</v>
      </c>
      <c r="Y249" s="98">
        <f>'[4]Exhibit 2 - 2023'!Y249</f>
        <v>35787</v>
      </c>
      <c r="Z249" s="98">
        <f>'[4]Exhibit 2 - 2023'!Z249</f>
        <v>827528</v>
      </c>
      <c r="AA249" s="98">
        <f>'[4]Exhibit 2 - 2023'!AA249</f>
        <v>2007668</v>
      </c>
      <c r="AB249" s="98">
        <f>'[4]Exhibit 2 - 2023'!AB249</f>
        <v>2835196</v>
      </c>
    </row>
    <row r="250" spans="1:28" s="8" customFormat="1" ht="15" customHeight="1" x14ac:dyDescent="0.3">
      <c r="A250" s="96" t="str">
        <f>'[4]Exhibit 2 - 2023'!A250</f>
        <v xml:space="preserve"> 09-303</v>
      </c>
      <c r="B250" s="97" t="str">
        <f>'[4]Exhibit 2 - 2023'!B250</f>
        <v>LDH-DEVELOPMENTAL DISABILITIES COUNCIL</v>
      </c>
      <c r="C250" s="98">
        <f>'[4]Exhibit 2 - 2023'!C250</f>
        <v>402372</v>
      </c>
      <c r="D250" s="98">
        <f>'[4]Exhibit 2 - 2023'!D250</f>
        <v>166180</v>
      </c>
      <c r="E250" s="93">
        <f>'[4]Exhibit 2 - 2023'!E250</f>
        <v>0.41299999999999998</v>
      </c>
      <c r="F250" s="98">
        <f>'[4]Exhibit 2 - 2023'!F250</f>
        <v>1186696</v>
      </c>
      <c r="G250" s="94">
        <f>'[4]Exhibit 2 - 2023'!G250</f>
        <v>1.773E-4</v>
      </c>
      <c r="H250" s="94">
        <f>'[4]Exhibit 2 - 2023'!H250</f>
        <v>1.953E-4</v>
      </c>
      <c r="I250" s="94">
        <f>'[4]Exhibit 2 - 2023'!I250</f>
        <v>-1.8E-5</v>
      </c>
      <c r="J250" s="98">
        <f>'[4]Exhibit 2 - 2023'!J250</f>
        <v>178654</v>
      </c>
      <c r="K250" s="98">
        <f>'[4]Exhibit 2 - 2023'!K250</f>
        <v>25688</v>
      </c>
      <c r="L250" s="98">
        <f>'[4]Exhibit 2 - 2023'!L250</f>
        <v>0</v>
      </c>
      <c r="M250" s="98">
        <f>'[4]Exhibit 2 - 2023'!M250</f>
        <v>6784</v>
      </c>
      <c r="N250" s="98">
        <f>'[4]Exhibit 2 - 2023'!N250</f>
        <v>0</v>
      </c>
      <c r="O250" s="98">
        <f>'[4]Exhibit 2 - 2023'!O250</f>
        <v>0</v>
      </c>
      <c r="P250" s="98">
        <f>'[4]Exhibit 2 - 2023'!P250</f>
        <v>32437</v>
      </c>
      <c r="Q250" s="98">
        <f>'[4]Exhibit 2 - 2023'!Q250</f>
        <v>-42856</v>
      </c>
      <c r="R250" s="98">
        <f>'[4]Exhibit 2 - 2023'!R250</f>
        <v>58448</v>
      </c>
      <c r="S250" s="98">
        <f>'[4]Exhibit 2 - 2023'!S250</f>
        <v>-15557</v>
      </c>
      <c r="T250" s="98">
        <f>'[4]Exhibit 2 - 2023'!T250</f>
        <v>1553880</v>
      </c>
      <c r="U250" s="98">
        <f>'[4]Exhibit 2 - 2023'!U250</f>
        <v>875613</v>
      </c>
      <c r="V250" s="98">
        <f>'[4]Exhibit 2 - 2023'!V250</f>
        <v>1476266</v>
      </c>
      <c r="W250" s="98">
        <f>'[4]Exhibit 2 - 2023'!W250</f>
        <v>-136000</v>
      </c>
      <c r="X250" s="98">
        <f>'[4]Exhibit 2 - 2023'!X250</f>
        <v>0</v>
      </c>
      <c r="Y250" s="98">
        <f>'[4]Exhibit 2 - 2023'!Y250</f>
        <v>-13798</v>
      </c>
      <c r="Z250" s="98">
        <f>'[4]Exhibit 2 - 2023'!Z250</f>
        <v>66761</v>
      </c>
      <c r="AA250" s="98">
        <f>'[4]Exhibit 2 - 2023'!AA250</f>
        <v>161959</v>
      </c>
      <c r="AB250" s="98">
        <f>'[4]Exhibit 2 - 2023'!AB250</f>
        <v>228720</v>
      </c>
    </row>
    <row r="251" spans="1:28" s="8" customFormat="1" ht="15" customHeight="1" x14ac:dyDescent="0.3">
      <c r="A251" s="96" t="str">
        <f>'[4]Exhibit 2 - 2023'!A251</f>
        <v xml:space="preserve"> 2001A</v>
      </c>
      <c r="B251" s="97" t="str">
        <f>'[4]Exhibit 2 - 2023'!B251</f>
        <v>LDH-FLORIDA PARISHES HUMAN SERV AUTHORITY</v>
      </c>
      <c r="C251" s="98">
        <f>'[4]Exhibit 2 - 2023'!C251</f>
        <v>10675058</v>
      </c>
      <c r="D251" s="98">
        <f>'[4]Exhibit 2 - 2023'!D251</f>
        <v>4408799</v>
      </c>
      <c r="E251" s="93">
        <f>'[4]Exhibit 2 - 2023'!E251</f>
        <v>0.41299999999999998</v>
      </c>
      <c r="F251" s="98">
        <f>'[4]Exhibit 2 - 2023'!F251</f>
        <v>31483680</v>
      </c>
      <c r="G251" s="94">
        <f>'[4]Exhibit 2 - 2023'!G251</f>
        <v>4.7035999999999996E-3</v>
      </c>
      <c r="H251" s="94">
        <f>'[4]Exhibit 2 - 2023'!H251</f>
        <v>4.9156E-3</v>
      </c>
      <c r="I251" s="94">
        <f>'[4]Exhibit 2 - 2023'!I251</f>
        <v>-2.12E-4</v>
      </c>
      <c r="J251" s="98">
        <f>'[4]Exhibit 2 - 2023'!J251</f>
        <v>4739775</v>
      </c>
      <c r="K251" s="98">
        <f>'[4]Exhibit 2 - 2023'!K251</f>
        <v>681529</v>
      </c>
      <c r="L251" s="98">
        <f>'[4]Exhibit 2 - 2023'!L251</f>
        <v>0</v>
      </c>
      <c r="M251" s="98">
        <f>'[4]Exhibit 2 - 2023'!M251</f>
        <v>179986</v>
      </c>
      <c r="N251" s="98">
        <f>'[4]Exhibit 2 - 2023'!N251</f>
        <v>0</v>
      </c>
      <c r="O251" s="98">
        <f>'[4]Exhibit 2 - 2023'!O251</f>
        <v>0</v>
      </c>
      <c r="P251" s="98">
        <f>'[4]Exhibit 2 - 2023'!P251</f>
        <v>860578</v>
      </c>
      <c r="Q251" s="98">
        <f>'[4]Exhibit 2 - 2023'!Q251</f>
        <v>-1136985</v>
      </c>
      <c r="R251" s="98">
        <f>'[4]Exhibit 2 - 2023'!R251</f>
        <v>1550667</v>
      </c>
      <c r="S251" s="98">
        <f>'[4]Exhibit 2 - 2023'!S251</f>
        <v>-412746</v>
      </c>
      <c r="T251" s="98">
        <f>'[4]Exhibit 2 - 2023'!T251</f>
        <v>41225281</v>
      </c>
      <c r="U251" s="98">
        <f>'[4]Exhibit 2 - 2023'!U251</f>
        <v>23230486</v>
      </c>
      <c r="V251" s="98">
        <f>'[4]Exhibit 2 - 2023'!V251</f>
        <v>37160440</v>
      </c>
      <c r="W251" s="98">
        <f>'[4]Exhibit 2 - 2023'!W251</f>
        <v>-1602438</v>
      </c>
      <c r="X251" s="98">
        <f>'[4]Exhibit 2 - 2023'!X251</f>
        <v>0</v>
      </c>
      <c r="Y251" s="98">
        <f>'[4]Exhibit 2 - 2023'!Y251</f>
        <v>-162575</v>
      </c>
      <c r="Z251" s="98">
        <f>'[4]Exhibit 2 - 2023'!Z251</f>
        <v>1771107</v>
      </c>
      <c r="AA251" s="98">
        <f>'[4]Exhibit 2 - 2023'!AA251</f>
        <v>4296968</v>
      </c>
      <c r="AB251" s="98">
        <f>'[4]Exhibit 2 - 2023'!AB251</f>
        <v>6068075</v>
      </c>
    </row>
    <row r="252" spans="1:28" s="8" customFormat="1" ht="15" customHeight="1" x14ac:dyDescent="0.3">
      <c r="A252" s="96">
        <f>'[4]Exhibit 2 - 2023'!A252</f>
        <v>2012</v>
      </c>
      <c r="B252" s="97" t="str">
        <f>'[4]Exhibit 2 - 2023'!B252</f>
        <v>LDH-IMPERIAL CALCASIEU HUMAN SERVICES AUTH.</v>
      </c>
      <c r="C252" s="98">
        <f>'[4]Exhibit 2 - 2023'!C252</f>
        <v>4789959</v>
      </c>
      <c r="D252" s="98">
        <f>'[4]Exhibit 2 - 2023'!D252</f>
        <v>1978253</v>
      </c>
      <c r="E252" s="93">
        <f>'[4]Exhibit 2 - 2023'!E252</f>
        <v>0.41299999999999998</v>
      </c>
      <c r="F252" s="98">
        <f>'[4]Exhibit 2 - 2023'!F252</f>
        <v>14126892</v>
      </c>
      <c r="G252" s="94">
        <f>'[4]Exhibit 2 - 2023'!G252</f>
        <v>2.1105E-3</v>
      </c>
      <c r="H252" s="94">
        <f>'[4]Exhibit 2 - 2023'!H252</f>
        <v>1.9986000000000001E-3</v>
      </c>
      <c r="I252" s="94">
        <f>'[4]Exhibit 2 - 2023'!I252</f>
        <v>1.119E-4</v>
      </c>
      <c r="J252" s="98">
        <f>'[4]Exhibit 2 - 2023'!J252</f>
        <v>2126762</v>
      </c>
      <c r="K252" s="98">
        <f>'[4]Exhibit 2 - 2023'!K252</f>
        <v>305806</v>
      </c>
      <c r="L252" s="98">
        <f>'[4]Exhibit 2 - 2023'!L252</f>
        <v>0</v>
      </c>
      <c r="M252" s="98">
        <f>'[4]Exhibit 2 - 2023'!M252</f>
        <v>80760</v>
      </c>
      <c r="N252" s="98">
        <f>'[4]Exhibit 2 - 2023'!N252</f>
        <v>0</v>
      </c>
      <c r="O252" s="98">
        <f>'[4]Exhibit 2 - 2023'!O252</f>
        <v>0</v>
      </c>
      <c r="P252" s="98">
        <f>'[4]Exhibit 2 - 2023'!P252</f>
        <v>386146</v>
      </c>
      <c r="Q252" s="98">
        <f>'[4]Exhibit 2 - 2023'!Q252</f>
        <v>-510171</v>
      </c>
      <c r="R252" s="98">
        <f>'[4]Exhibit 2 - 2023'!R252</f>
        <v>695793</v>
      </c>
      <c r="S252" s="98">
        <f>'[4]Exhibit 2 - 2023'!S252</f>
        <v>-185201</v>
      </c>
      <c r="T252" s="98">
        <f>'[4]Exhibit 2 - 2023'!T252</f>
        <v>18498000</v>
      </c>
      <c r="U252" s="98">
        <f>'[4]Exhibit 2 - 2023'!U252</f>
        <v>10423641</v>
      </c>
      <c r="V252" s="98">
        <f>'[4]Exhibit 2 - 2023'!V252</f>
        <v>15108824</v>
      </c>
      <c r="W252" s="98">
        <f>'[4]Exhibit 2 - 2023'!W252</f>
        <v>846238</v>
      </c>
      <c r="X252" s="98">
        <f>'[4]Exhibit 2 - 2023'!X252</f>
        <v>0</v>
      </c>
      <c r="Y252" s="98">
        <f>'[4]Exhibit 2 - 2023'!Y252</f>
        <v>85855</v>
      </c>
      <c r="Z252" s="98">
        <f>'[4]Exhibit 2 - 2023'!Z252</f>
        <v>794694</v>
      </c>
      <c r="AA252" s="98">
        <f>'[4]Exhibit 2 - 2023'!AA252</f>
        <v>1928083</v>
      </c>
      <c r="AB252" s="98">
        <f>'[4]Exhibit 2 - 2023'!AB252</f>
        <v>2722777</v>
      </c>
    </row>
    <row r="253" spans="1:28" s="8" customFormat="1" ht="15" customHeight="1" x14ac:dyDescent="0.3">
      <c r="A253" s="96">
        <f>'[4]Exhibit 2 - 2023'!A253</f>
        <v>2009</v>
      </c>
      <c r="B253" s="97" t="str">
        <f>'[4]Exhibit 2 - 2023'!B253</f>
        <v>LDH-JEFFERSON PARISH HUMAN SERV AUTHORITY</v>
      </c>
      <c r="C253" s="98">
        <f>'[4]Exhibit 2 - 2023'!C253</f>
        <v>8695374</v>
      </c>
      <c r="D253" s="98">
        <f>'[4]Exhibit 2 - 2023'!D253</f>
        <v>3591190</v>
      </c>
      <c r="E253" s="93">
        <f>'[4]Exhibit 2 - 2023'!E253</f>
        <v>0.41299999999999998</v>
      </c>
      <c r="F253" s="98">
        <f>'[4]Exhibit 2 - 2023'!F253</f>
        <v>25645049</v>
      </c>
      <c r="G253" s="94">
        <f>'[4]Exhibit 2 - 2023'!G253</f>
        <v>3.8313000000000002E-3</v>
      </c>
      <c r="H253" s="94">
        <f>'[4]Exhibit 2 - 2023'!H253</f>
        <v>4.0420999999999999E-3</v>
      </c>
      <c r="I253" s="94">
        <f>'[4]Exhibit 2 - 2023'!I253</f>
        <v>-2.108E-4</v>
      </c>
      <c r="J253" s="98">
        <f>'[4]Exhibit 2 - 2023'!J253</f>
        <v>3860787</v>
      </c>
      <c r="K253" s="98">
        <f>'[4]Exhibit 2 - 2023'!K253</f>
        <v>555140</v>
      </c>
      <c r="L253" s="98">
        <f>'[4]Exhibit 2 - 2023'!L253</f>
        <v>0</v>
      </c>
      <c r="M253" s="98">
        <f>'[4]Exhibit 2 - 2023'!M253</f>
        <v>146607</v>
      </c>
      <c r="N253" s="98">
        <f>'[4]Exhibit 2 - 2023'!N253</f>
        <v>0</v>
      </c>
      <c r="O253" s="98">
        <f>'[4]Exhibit 2 - 2023'!O253</f>
        <v>0</v>
      </c>
      <c r="P253" s="98">
        <f>'[4]Exhibit 2 - 2023'!P253</f>
        <v>700984</v>
      </c>
      <c r="Q253" s="98">
        <f>'[4]Exhibit 2 - 2023'!Q253</f>
        <v>-926132</v>
      </c>
      <c r="R253" s="98">
        <f>'[4]Exhibit 2 - 2023'!R253</f>
        <v>1263097</v>
      </c>
      <c r="S253" s="98">
        <f>'[4]Exhibit 2 - 2023'!S253</f>
        <v>-336202</v>
      </c>
      <c r="T253" s="98">
        <f>'[4]Exhibit 2 - 2023'!T253</f>
        <v>33580075</v>
      </c>
      <c r="U253" s="98">
        <f>'[4]Exhibit 2 - 2023'!U253</f>
        <v>18922405</v>
      </c>
      <c r="V253" s="98">
        <f>'[4]Exhibit 2 - 2023'!V253</f>
        <v>30557384</v>
      </c>
      <c r="W253" s="98">
        <f>'[4]Exhibit 2 - 2023'!W253</f>
        <v>-1593594</v>
      </c>
      <c r="X253" s="98">
        <f>'[4]Exhibit 2 - 2023'!X253</f>
        <v>0</v>
      </c>
      <c r="Y253" s="98">
        <f>'[4]Exhibit 2 - 2023'!Y253</f>
        <v>-161678</v>
      </c>
      <c r="Z253" s="98">
        <f>'[4]Exhibit 2 - 2023'!Z253</f>
        <v>1442648</v>
      </c>
      <c r="AA253" s="98">
        <f>'[4]Exhibit 2 - 2023'!AA253</f>
        <v>3500106</v>
      </c>
      <c r="AB253" s="98">
        <f>'[4]Exhibit 2 - 2023'!AB253</f>
        <v>4942754</v>
      </c>
    </row>
    <row r="254" spans="1:28" s="8" customFormat="1" ht="15" customHeight="1" x14ac:dyDescent="0.3">
      <c r="A254" s="96" t="str">
        <f>'[4]Exhibit 2 - 2023'!A254</f>
        <v xml:space="preserve"> 09-324</v>
      </c>
      <c r="B254" s="97" t="str">
        <f>'[4]Exhibit 2 - 2023'!B254</f>
        <v>LDH-LA EMERGENCY RESPONSE NETWORK</v>
      </c>
      <c r="C254" s="98">
        <f>'[4]Exhibit 2 - 2023'!C254</f>
        <v>935310</v>
      </c>
      <c r="D254" s="98">
        <f>'[4]Exhibit 2 - 2023'!D254</f>
        <v>386283</v>
      </c>
      <c r="E254" s="93">
        <f>'[4]Exhibit 2 - 2023'!E254</f>
        <v>0.41299999999999998</v>
      </c>
      <c r="F254" s="98">
        <f>'[4]Exhibit 2 - 2023'!F254</f>
        <v>2758470</v>
      </c>
      <c r="G254" s="94">
        <f>'[4]Exhibit 2 - 2023'!G254</f>
        <v>4.1209999999999999E-4</v>
      </c>
      <c r="H254" s="94">
        <f>'[4]Exhibit 2 - 2023'!H254</f>
        <v>3.5290000000000001E-4</v>
      </c>
      <c r="I254" s="94">
        <f>'[4]Exhibit 2 - 2023'!I254</f>
        <v>5.9200000000000002E-5</v>
      </c>
      <c r="J254" s="98">
        <f>'[4]Exhibit 2 - 2023'!J254</f>
        <v>415280</v>
      </c>
      <c r="K254" s="98">
        <f>'[4]Exhibit 2 - 2023'!K254</f>
        <v>59713</v>
      </c>
      <c r="L254" s="98">
        <f>'[4]Exhibit 2 - 2023'!L254</f>
        <v>0</v>
      </c>
      <c r="M254" s="98">
        <f>'[4]Exhibit 2 - 2023'!M254</f>
        <v>15770</v>
      </c>
      <c r="N254" s="98">
        <f>'[4]Exhibit 2 - 2023'!N254</f>
        <v>0</v>
      </c>
      <c r="O254" s="98">
        <f>'[4]Exhibit 2 - 2023'!O254</f>
        <v>0</v>
      </c>
      <c r="P254" s="98">
        <f>'[4]Exhibit 2 - 2023'!P254</f>
        <v>75400</v>
      </c>
      <c r="Q254" s="98">
        <f>'[4]Exhibit 2 - 2023'!Q254</f>
        <v>-99618</v>
      </c>
      <c r="R254" s="98">
        <f>'[4]Exhibit 2 - 2023'!R254</f>
        <v>135863</v>
      </c>
      <c r="S254" s="98">
        <f>'[4]Exhibit 2 - 2023'!S254</f>
        <v>-36163</v>
      </c>
      <c r="T254" s="98">
        <f>'[4]Exhibit 2 - 2023'!T254</f>
        <v>3611989</v>
      </c>
      <c r="U254" s="98">
        <f>'[4]Exhibit 2 - 2023'!U254</f>
        <v>2035359</v>
      </c>
      <c r="V254" s="98">
        <f>'[4]Exhibit 2 - 2023'!V254</f>
        <v>2667833</v>
      </c>
      <c r="W254" s="98">
        <f>'[4]Exhibit 2 - 2023'!W254</f>
        <v>447612</v>
      </c>
      <c r="X254" s="98">
        <f>'[4]Exhibit 2 - 2023'!X254</f>
        <v>0</v>
      </c>
      <c r="Y254" s="98">
        <f>'[4]Exhibit 2 - 2023'!Y254</f>
        <v>45412</v>
      </c>
      <c r="Z254" s="98">
        <f>'[4]Exhibit 2 - 2023'!Z254</f>
        <v>155173</v>
      </c>
      <c r="AA254" s="98">
        <f>'[4]Exhibit 2 - 2023'!AA254</f>
        <v>376487</v>
      </c>
      <c r="AB254" s="98">
        <f>'[4]Exhibit 2 - 2023'!AB254</f>
        <v>531660</v>
      </c>
    </row>
    <row r="255" spans="1:28" s="8" customFormat="1" ht="15" customHeight="1" x14ac:dyDescent="0.3">
      <c r="A255" s="96" t="str">
        <f>'[4]Exhibit 2 - 2023'!A255</f>
        <v xml:space="preserve"> 09-305</v>
      </c>
      <c r="B255" s="97" t="str">
        <f>'[4]Exhibit 2 - 2023'!B255</f>
        <v>LDH-MEDICAL VENDOR ADMINISTRATION</v>
      </c>
      <c r="C255" s="98">
        <f>'[4]Exhibit 2 - 2023'!C255</f>
        <v>54802802</v>
      </c>
      <c r="D255" s="98">
        <f>'[4]Exhibit 2 - 2023'!D255</f>
        <v>22633557</v>
      </c>
      <c r="E255" s="93">
        <f>'[4]Exhibit 2 - 2023'!E255</f>
        <v>0.41299999999999998</v>
      </c>
      <c r="F255" s="98">
        <f>'[4]Exhibit 2 - 2023'!F255</f>
        <v>161628629</v>
      </c>
      <c r="G255" s="94">
        <f>'[4]Exhibit 2 - 2023'!G255</f>
        <v>2.4146999999999998E-2</v>
      </c>
      <c r="H255" s="94">
        <f>'[4]Exhibit 2 - 2023'!H255</f>
        <v>2.2061399999999998E-2</v>
      </c>
      <c r="I255" s="94">
        <f>'[4]Exhibit 2 - 2023'!I255</f>
        <v>2.0856E-3</v>
      </c>
      <c r="J255" s="98">
        <f>'[4]Exhibit 2 - 2023'!J255</f>
        <v>24332715</v>
      </c>
      <c r="K255" s="98">
        <f>'[4]Exhibit 2 - 2023'!K255</f>
        <v>3498783</v>
      </c>
      <c r="L255" s="98">
        <f>'[4]Exhibit 2 - 2023'!L255</f>
        <v>0</v>
      </c>
      <c r="M255" s="98">
        <f>'[4]Exhibit 2 - 2023'!M255</f>
        <v>923997</v>
      </c>
      <c r="N255" s="98">
        <f>'[4]Exhibit 2 - 2023'!N255</f>
        <v>0</v>
      </c>
      <c r="O255" s="98">
        <f>'[4]Exhibit 2 - 2023'!O255</f>
        <v>0</v>
      </c>
      <c r="P255" s="98">
        <f>'[4]Exhibit 2 - 2023'!P255</f>
        <v>4417972</v>
      </c>
      <c r="Q255" s="98">
        <f>'[4]Exhibit 2 - 2023'!Q255</f>
        <v>-5836971</v>
      </c>
      <c r="R255" s="98">
        <f>'[4]Exhibit 2 - 2023'!R255</f>
        <v>7960703</v>
      </c>
      <c r="S255" s="98">
        <f>'[4]Exhibit 2 - 2023'!S255</f>
        <v>-2118925</v>
      </c>
      <c r="T255" s="98">
        <f>'[4]Exhibit 2 - 2023'!T255</f>
        <v>211639351</v>
      </c>
      <c r="U255" s="98">
        <f>'[4]Exhibit 2 - 2023'!U255</f>
        <v>119258979</v>
      </c>
      <c r="V255" s="98">
        <f>'[4]Exhibit 2 - 2023'!V255</f>
        <v>166778261</v>
      </c>
      <c r="W255" s="98">
        <f>'[4]Exhibit 2 - 2023'!W255</f>
        <v>15766824</v>
      </c>
      <c r="X255" s="98">
        <f>'[4]Exhibit 2 - 2023'!X255</f>
        <v>0</v>
      </c>
      <c r="Y255" s="98">
        <f>'[4]Exhibit 2 - 2023'!Y255</f>
        <v>1599623</v>
      </c>
      <c r="Z255" s="98">
        <f>'[4]Exhibit 2 - 2023'!Z255</f>
        <v>9092379</v>
      </c>
      <c r="AA255" s="98">
        <f>'[4]Exhibit 2 - 2023'!AA255</f>
        <v>22059466</v>
      </c>
      <c r="AB255" s="98">
        <f>'[4]Exhibit 2 - 2023'!AB255</f>
        <v>31151845</v>
      </c>
    </row>
    <row r="256" spans="1:28" s="8" customFormat="1" ht="15" customHeight="1" x14ac:dyDescent="0.3">
      <c r="A256" s="96">
        <f>'[4]Exhibit 2 - 2023'!A256</f>
        <v>2027</v>
      </c>
      <c r="B256" s="97" t="str">
        <f>'[4]Exhibit 2 - 2023'!B256</f>
        <v>LDH-NORTHEAST DELTA HUMAN SERVICES AUTH.</v>
      </c>
      <c r="C256" s="98">
        <f>'[4]Exhibit 2 - 2023'!C256</f>
        <v>5694200</v>
      </c>
      <c r="D256" s="98">
        <f>'[4]Exhibit 2 - 2023'!D256</f>
        <v>2351704</v>
      </c>
      <c r="E256" s="93">
        <f>'[4]Exhibit 2 - 2023'!E256</f>
        <v>0.41299999999999998</v>
      </c>
      <c r="F256" s="98">
        <f>'[4]Exhibit 2 - 2023'!F256</f>
        <v>16793795</v>
      </c>
      <c r="G256" s="94">
        <f>'[4]Exhibit 2 - 2023'!G256</f>
        <v>2.5089999999999999E-3</v>
      </c>
      <c r="H256" s="94">
        <f>'[4]Exhibit 2 - 2023'!H256</f>
        <v>2.5525999999999999E-3</v>
      </c>
      <c r="I256" s="94">
        <f>'[4]Exhibit 2 - 2023'!I256</f>
        <v>-4.3699999999999998E-5</v>
      </c>
      <c r="J256" s="98">
        <f>'[4]Exhibit 2 - 2023'!J256</f>
        <v>2528256</v>
      </c>
      <c r="K256" s="98">
        <f>'[4]Exhibit 2 - 2023'!K256</f>
        <v>363536</v>
      </c>
      <c r="L256" s="98">
        <f>'[4]Exhibit 2 - 2023'!L256</f>
        <v>0</v>
      </c>
      <c r="M256" s="98">
        <f>'[4]Exhibit 2 - 2023'!M256</f>
        <v>96007</v>
      </c>
      <c r="N256" s="98">
        <f>'[4]Exhibit 2 - 2023'!N256</f>
        <v>0</v>
      </c>
      <c r="O256" s="98">
        <f>'[4]Exhibit 2 - 2023'!O256</f>
        <v>0</v>
      </c>
      <c r="P256" s="98">
        <f>'[4]Exhibit 2 - 2023'!P256</f>
        <v>459043</v>
      </c>
      <c r="Q256" s="98">
        <f>'[4]Exhibit 2 - 2023'!Q256</f>
        <v>-606482</v>
      </c>
      <c r="R256" s="98">
        <f>'[4]Exhibit 2 - 2023'!R256</f>
        <v>827146</v>
      </c>
      <c r="S256" s="98">
        <f>'[4]Exhibit 2 - 2023'!S256</f>
        <v>-220164</v>
      </c>
      <c r="T256" s="98">
        <f>'[4]Exhibit 2 - 2023'!T256</f>
        <v>21990088</v>
      </c>
      <c r="U256" s="98">
        <f>'[4]Exhibit 2 - 2023'!U256</f>
        <v>12391436</v>
      </c>
      <c r="V256" s="98">
        <f>'[4]Exhibit 2 - 2023'!V256</f>
        <v>19297224</v>
      </c>
      <c r="W256" s="98">
        <f>'[4]Exhibit 2 - 2023'!W256</f>
        <v>-330134</v>
      </c>
      <c r="X256" s="98">
        <f>'[4]Exhibit 2 - 2023'!X256</f>
        <v>0</v>
      </c>
      <c r="Y256" s="98">
        <f>'[4]Exhibit 2 - 2023'!Y256</f>
        <v>-33494</v>
      </c>
      <c r="Z256" s="98">
        <f>'[4]Exhibit 2 - 2023'!Z256</f>
        <v>944746</v>
      </c>
      <c r="AA256" s="98">
        <f>'[4]Exhibit 2 - 2023'!AA256</f>
        <v>2292043</v>
      </c>
      <c r="AB256" s="98">
        <f>'[4]Exhibit 2 - 2023'!AB256</f>
        <v>3236789</v>
      </c>
    </row>
    <row r="257" spans="1:28" s="8" customFormat="1" ht="15" customHeight="1" x14ac:dyDescent="0.3">
      <c r="A257" s="96" t="str">
        <f>'[4]Exhibit 2 - 2023'!A257</f>
        <v xml:space="preserve"> 2026B</v>
      </c>
      <c r="B257" s="97" t="str">
        <f>'[4]Exhibit 2 - 2023'!B257</f>
        <v>LDH-NORTHWEST LOUISIANA HUMAN SERVICES DIST.</v>
      </c>
      <c r="C257" s="98">
        <f>'[4]Exhibit 2 - 2023'!C257</f>
        <v>4941328</v>
      </c>
      <c r="D257" s="98">
        <f>'[4]Exhibit 2 - 2023'!D257</f>
        <v>2040768</v>
      </c>
      <c r="E257" s="93">
        <f>'[4]Exhibit 2 - 2023'!E257</f>
        <v>0.41299999999999998</v>
      </c>
      <c r="F257" s="98">
        <f>'[4]Exhibit 2 - 2023'!F257</f>
        <v>14573351</v>
      </c>
      <c r="G257" s="94">
        <f>'[4]Exhibit 2 - 2023'!G257</f>
        <v>2.1771999999999998E-3</v>
      </c>
      <c r="H257" s="94">
        <f>'[4]Exhibit 2 - 2023'!H257</f>
        <v>2.3912E-3</v>
      </c>
      <c r="I257" s="94">
        <f>'[4]Exhibit 2 - 2023'!I257</f>
        <v>-2.14E-4</v>
      </c>
      <c r="J257" s="98">
        <f>'[4]Exhibit 2 - 2023'!J257</f>
        <v>2193975</v>
      </c>
      <c r="K257" s="98">
        <f>'[4]Exhibit 2 - 2023'!K257</f>
        <v>315470</v>
      </c>
      <c r="L257" s="98">
        <f>'[4]Exhibit 2 - 2023'!L257</f>
        <v>0</v>
      </c>
      <c r="M257" s="98">
        <f>'[4]Exhibit 2 - 2023'!M257</f>
        <v>83313</v>
      </c>
      <c r="N257" s="98">
        <f>'[4]Exhibit 2 - 2023'!N257</f>
        <v>0</v>
      </c>
      <c r="O257" s="98">
        <f>'[4]Exhibit 2 - 2023'!O257</f>
        <v>0</v>
      </c>
      <c r="P257" s="98">
        <f>'[4]Exhibit 2 - 2023'!P257</f>
        <v>398349</v>
      </c>
      <c r="Q257" s="98">
        <f>'[4]Exhibit 2 - 2023'!Q257</f>
        <v>-526294</v>
      </c>
      <c r="R257" s="98">
        <f>'[4]Exhibit 2 - 2023'!R257</f>
        <v>717782</v>
      </c>
      <c r="S257" s="98">
        <f>'[4]Exhibit 2 - 2023'!S257</f>
        <v>-191054</v>
      </c>
      <c r="T257" s="98">
        <f>'[4]Exhibit 2 - 2023'!T257</f>
        <v>19082600</v>
      </c>
      <c r="U257" s="98">
        <f>'[4]Exhibit 2 - 2023'!U257</f>
        <v>10753064</v>
      </c>
      <c r="V257" s="98">
        <f>'[4]Exhibit 2 - 2023'!V257</f>
        <v>18077157</v>
      </c>
      <c r="W257" s="98">
        <f>'[4]Exhibit 2 - 2023'!W257</f>
        <v>-1617860</v>
      </c>
      <c r="X257" s="98">
        <f>'[4]Exhibit 2 - 2023'!X257</f>
        <v>0</v>
      </c>
      <c r="Y257" s="98">
        <f>'[4]Exhibit 2 - 2023'!Y257</f>
        <v>-164140</v>
      </c>
      <c r="Z257" s="98">
        <f>'[4]Exhibit 2 - 2023'!Z257</f>
        <v>819809</v>
      </c>
      <c r="AA257" s="98">
        <f>'[4]Exhibit 2 - 2023'!AA257</f>
        <v>1989017</v>
      </c>
      <c r="AB257" s="98">
        <f>'[4]Exhibit 2 - 2023'!AB257</f>
        <v>2808826</v>
      </c>
    </row>
    <row r="258" spans="1:28" s="8" customFormat="1" ht="15" customHeight="1" x14ac:dyDescent="0.3">
      <c r="A258" s="96" t="str">
        <f>'[4]Exhibit 2 - 2023'!A258</f>
        <v xml:space="preserve"> 09-307</v>
      </c>
      <c r="B258" s="97" t="str">
        <f>'[4]Exhibit 2 - 2023'!B258</f>
        <v>LDH-OFF OF THE SECRETARY MGT AND FINANCE</v>
      </c>
      <c r="C258" s="98">
        <f>'[4]Exhibit 2 - 2023'!C258</f>
        <v>32774466</v>
      </c>
      <c r="D258" s="98">
        <f>'[4]Exhibit 2 - 2023'!D258</f>
        <v>13535854</v>
      </c>
      <c r="E258" s="93">
        <f>'[4]Exhibit 2 - 2023'!E258</f>
        <v>0.41299999999999998</v>
      </c>
      <c r="F258" s="98">
        <f>'[4]Exhibit 2 - 2023'!F258</f>
        <v>96660975</v>
      </c>
      <c r="G258" s="94">
        <f>'[4]Exhibit 2 - 2023'!G258</f>
        <v>1.4441000000000001E-2</v>
      </c>
      <c r="H258" s="94">
        <f>'[4]Exhibit 2 - 2023'!H258</f>
        <v>1.3489299999999999E-2</v>
      </c>
      <c r="I258" s="94">
        <f>'[4]Exhibit 2 - 2023'!I258</f>
        <v>9.5169999999999999E-4</v>
      </c>
      <c r="J258" s="98">
        <f>'[4]Exhibit 2 - 2023'!J258</f>
        <v>14552026</v>
      </c>
      <c r="K258" s="98">
        <f>'[4]Exhibit 2 - 2023'!K258</f>
        <v>2092425</v>
      </c>
      <c r="L258" s="98">
        <f>'[4]Exhibit 2 - 2023'!L258</f>
        <v>0</v>
      </c>
      <c r="M258" s="98">
        <f>'[4]Exhibit 2 - 2023'!M258</f>
        <v>552591</v>
      </c>
      <c r="N258" s="98">
        <f>'[4]Exhibit 2 - 2023'!N258</f>
        <v>0</v>
      </c>
      <c r="O258" s="98">
        <f>'[4]Exhibit 2 - 2023'!O258</f>
        <v>0</v>
      </c>
      <c r="P258" s="98">
        <f>'[4]Exhibit 2 - 2023'!P258</f>
        <v>2642140</v>
      </c>
      <c r="Q258" s="98">
        <f>'[4]Exhibit 2 - 2023'!Q258</f>
        <v>-3490763</v>
      </c>
      <c r="R258" s="98">
        <f>'[4]Exhibit 2 - 2023'!R258</f>
        <v>4760848</v>
      </c>
      <c r="S258" s="98">
        <f>'[4]Exhibit 2 - 2023'!S258</f>
        <v>-1267210</v>
      </c>
      <c r="T258" s="98">
        <f>'[4]Exhibit 2 - 2023'!T258</f>
        <v>126569570</v>
      </c>
      <c r="U258" s="98">
        <f>'[4]Exhibit 2 - 2023'!U258</f>
        <v>71322075</v>
      </c>
      <c r="V258" s="98">
        <f>'[4]Exhibit 2 - 2023'!V258</f>
        <v>101975701</v>
      </c>
      <c r="W258" s="98">
        <f>'[4]Exhibit 2 - 2023'!W258</f>
        <v>7194228</v>
      </c>
      <c r="X258" s="98">
        <f>'[4]Exhibit 2 - 2023'!X258</f>
        <v>0</v>
      </c>
      <c r="Y258" s="98">
        <f>'[4]Exhibit 2 - 2023'!Y258</f>
        <v>729890</v>
      </c>
      <c r="Z258" s="98">
        <f>'[4]Exhibit 2 - 2023'!Z258</f>
        <v>5437654</v>
      </c>
      <c r="AA258" s="98">
        <f>'[4]Exhibit 2 - 2023'!AA258</f>
        <v>13192509</v>
      </c>
      <c r="AB258" s="98">
        <f>'[4]Exhibit 2 - 2023'!AB258</f>
        <v>18630163</v>
      </c>
    </row>
    <row r="259" spans="1:28" s="8" customFormat="1" ht="15" customHeight="1" x14ac:dyDescent="0.3">
      <c r="A259" s="96" t="str">
        <f>'[4]Exhibit 2 - 2023'!A259</f>
        <v xml:space="preserve"> 09-340</v>
      </c>
      <c r="B259" s="97" t="str">
        <f>'[4]Exhibit 2 - 2023'!B259</f>
        <v>LDH-OFFICE FOR CITIZEN WITH DISABILITIES</v>
      </c>
      <c r="C259" s="98">
        <f>'[4]Exhibit 2 - 2023'!C259</f>
        <v>64794052</v>
      </c>
      <c r="D259" s="98">
        <f>'[4]Exhibit 2 - 2023'!D259</f>
        <v>26759944</v>
      </c>
      <c r="E259" s="93">
        <f>'[4]Exhibit 2 - 2023'!E259</f>
        <v>0.41299999999999998</v>
      </c>
      <c r="F259" s="98">
        <f>'[4]Exhibit 2 - 2023'!F259</f>
        <v>191095616</v>
      </c>
      <c r="G259" s="94">
        <f>'[4]Exhibit 2 - 2023'!G259</f>
        <v>2.85493E-2</v>
      </c>
      <c r="H259" s="94">
        <f>'[4]Exhibit 2 - 2023'!H259</f>
        <v>2.8672599999999999E-2</v>
      </c>
      <c r="I259" s="94">
        <f>'[4]Exhibit 2 - 2023'!I259</f>
        <v>-1.2329999999999999E-4</v>
      </c>
      <c r="J259" s="98">
        <f>'[4]Exhibit 2 - 2023'!J259</f>
        <v>28768883</v>
      </c>
      <c r="K259" s="98">
        <f>'[4]Exhibit 2 - 2023'!K259</f>
        <v>4136656</v>
      </c>
      <c r="L259" s="98">
        <f>'[4]Exhibit 2 - 2023'!L259</f>
        <v>0</v>
      </c>
      <c r="M259" s="98">
        <f>'[4]Exhibit 2 - 2023'!M259</f>
        <v>1092454</v>
      </c>
      <c r="N259" s="98">
        <f>'[4]Exhibit 2 - 2023'!N259</f>
        <v>0</v>
      </c>
      <c r="O259" s="98">
        <f>'[4]Exhibit 2 - 2023'!O259</f>
        <v>0</v>
      </c>
      <c r="P259" s="98">
        <f>'[4]Exhibit 2 - 2023'!P259</f>
        <v>5223426</v>
      </c>
      <c r="Q259" s="98">
        <f>'[4]Exhibit 2 - 2023'!Q259</f>
        <v>-6901126</v>
      </c>
      <c r="R259" s="98">
        <f>'[4]Exhibit 2 - 2023'!R259</f>
        <v>9412042</v>
      </c>
      <c r="S259" s="98">
        <f>'[4]Exhibit 2 - 2023'!S259</f>
        <v>-2505232</v>
      </c>
      <c r="T259" s="98">
        <f>'[4]Exhibit 2 - 2023'!T259</f>
        <v>250223938</v>
      </c>
      <c r="U259" s="98">
        <f>'[4]Exhibit 2 - 2023'!U259</f>
        <v>141001432</v>
      </c>
      <c r="V259" s="98">
        <f>'[4]Exhibit 2 - 2023'!V259</f>
        <v>216757755</v>
      </c>
      <c r="W259" s="98">
        <f>'[4]Exhibit 2 - 2023'!W259</f>
        <v>-932343</v>
      </c>
      <c r="X259" s="98">
        <f>'[4]Exhibit 2 - 2023'!X259</f>
        <v>0</v>
      </c>
      <c r="Y259" s="98">
        <f>'[4]Exhibit 2 - 2023'!Y259</f>
        <v>-94591</v>
      </c>
      <c r="Z259" s="98">
        <f>'[4]Exhibit 2 - 2023'!Z259</f>
        <v>10750033</v>
      </c>
      <c r="AA259" s="98">
        <f>'[4]Exhibit 2 - 2023'!AA259</f>
        <v>26081196</v>
      </c>
      <c r="AB259" s="98">
        <f>'[4]Exhibit 2 - 2023'!AB259</f>
        <v>36831229</v>
      </c>
    </row>
    <row r="260" spans="1:28" s="8" customFormat="1" ht="15" customHeight="1" x14ac:dyDescent="0.3">
      <c r="A260" s="96" t="str">
        <f>'[4]Exhibit 2 - 2023'!A260</f>
        <v xml:space="preserve"> 09-320</v>
      </c>
      <c r="B260" s="97" t="str">
        <f>'[4]Exhibit 2 - 2023'!B260</f>
        <v>LDH-OFFICE OF AGING AND ADULT SERVICES</v>
      </c>
      <c r="C260" s="98">
        <f>'[4]Exhibit 2 - 2023'!C260</f>
        <v>22271004</v>
      </c>
      <c r="D260" s="98">
        <f>'[4]Exhibit 2 - 2023'!D260</f>
        <v>9197925</v>
      </c>
      <c r="E260" s="93">
        <f>'[4]Exhibit 2 - 2023'!E260</f>
        <v>0.41299999999999998</v>
      </c>
      <c r="F260" s="98">
        <f>'[4]Exhibit 2 - 2023'!F260</f>
        <v>65683393</v>
      </c>
      <c r="G260" s="94">
        <f>'[4]Exhibit 2 - 2023'!G260</f>
        <v>9.8130000000000005E-3</v>
      </c>
      <c r="H260" s="94">
        <f>'[4]Exhibit 2 - 2023'!H260</f>
        <v>9.3369000000000004E-3</v>
      </c>
      <c r="I260" s="94">
        <f>'[4]Exhibit 2 - 2023'!I260</f>
        <v>4.7610000000000003E-4</v>
      </c>
      <c r="J260" s="98">
        <f>'[4]Exhibit 2 - 2023'!J260</f>
        <v>9888442</v>
      </c>
      <c r="K260" s="98">
        <f>'[4]Exhibit 2 - 2023'!K260</f>
        <v>1421852</v>
      </c>
      <c r="L260" s="98">
        <f>'[4]Exhibit 2 - 2023'!L260</f>
        <v>0</v>
      </c>
      <c r="M260" s="98">
        <f>'[4]Exhibit 2 - 2023'!M260</f>
        <v>375498</v>
      </c>
      <c r="N260" s="98">
        <f>'[4]Exhibit 2 - 2023'!N260</f>
        <v>0</v>
      </c>
      <c r="O260" s="98">
        <f>'[4]Exhibit 2 - 2023'!O260</f>
        <v>0</v>
      </c>
      <c r="P260" s="98">
        <f>'[4]Exhibit 2 - 2023'!P260</f>
        <v>1795396</v>
      </c>
      <c r="Q260" s="98">
        <f>'[4]Exhibit 2 - 2023'!Q260</f>
        <v>-2372055</v>
      </c>
      <c r="R260" s="98">
        <f>'[4]Exhibit 2 - 2023'!R260</f>
        <v>3235108</v>
      </c>
      <c r="S260" s="98">
        <f>'[4]Exhibit 2 - 2023'!S260</f>
        <v>-861099</v>
      </c>
      <c r="T260" s="98">
        <f>'[4]Exhibit 2 - 2023'!T260</f>
        <v>86006982</v>
      </c>
      <c r="U260" s="98">
        <f>'[4]Exhibit 2 - 2023'!U260</f>
        <v>48465018</v>
      </c>
      <c r="V260" s="98">
        <f>'[4]Exhibit 2 - 2023'!V260</f>
        <v>70584478</v>
      </c>
      <c r="W260" s="98">
        <f>'[4]Exhibit 2 - 2023'!W260</f>
        <v>3599042</v>
      </c>
      <c r="X260" s="98">
        <f>'[4]Exhibit 2 - 2023'!X260</f>
        <v>0</v>
      </c>
      <c r="Y260" s="98">
        <f>'[4]Exhibit 2 - 2023'!Y260</f>
        <v>365141</v>
      </c>
      <c r="Z260" s="98">
        <f>'[4]Exhibit 2 - 2023'!Z260</f>
        <v>3695014</v>
      </c>
      <c r="AA260" s="98">
        <f>'[4]Exhibit 2 - 2023'!AA260</f>
        <v>8964617</v>
      </c>
      <c r="AB260" s="98">
        <f>'[4]Exhibit 2 - 2023'!AB260</f>
        <v>12659631</v>
      </c>
    </row>
    <row r="261" spans="1:28" s="8" customFormat="1" ht="15" customHeight="1" x14ac:dyDescent="0.3">
      <c r="A261" s="96" t="str">
        <f>'[4]Exhibit 2 - 2023'!A261</f>
        <v xml:space="preserve"> 09-330</v>
      </c>
      <c r="B261" s="97" t="str">
        <f>'[4]Exhibit 2 - 2023'!B261</f>
        <v>LDH-OFFICE OF BEHAVIORAL HEALTH</v>
      </c>
      <c r="C261" s="98">
        <f>'[4]Exhibit 2 - 2023'!C261</f>
        <v>68930741</v>
      </c>
      <c r="D261" s="98">
        <f>'[4]Exhibit 2 - 2023'!D261</f>
        <v>28477495</v>
      </c>
      <c r="E261" s="93">
        <f>'[4]Exhibit 2 - 2023'!E261</f>
        <v>0.4131319</v>
      </c>
      <c r="F261" s="98">
        <f>'[4]Exhibit 2 - 2023'!F261</f>
        <v>203360837</v>
      </c>
      <c r="G261" s="94">
        <f>'[4]Exhibit 2 - 2023'!G261</f>
        <v>3.0381700000000001E-2</v>
      </c>
      <c r="H261" s="94">
        <f>'[4]Exhibit 2 - 2023'!H261</f>
        <v>2.91043E-2</v>
      </c>
      <c r="I261" s="94">
        <f>'[4]Exhibit 2 - 2023'!I261</f>
        <v>1.2773999999999999E-3</v>
      </c>
      <c r="J261" s="98">
        <f>'[4]Exhibit 2 - 2023'!J261</f>
        <v>30615376</v>
      </c>
      <c r="K261" s="98">
        <f>'[4]Exhibit 2 - 2023'!K261</f>
        <v>4402162</v>
      </c>
      <c r="L261" s="98">
        <f>'[4]Exhibit 2 - 2023'!L261</f>
        <v>0</v>
      </c>
      <c r="M261" s="98">
        <f>'[4]Exhibit 2 - 2023'!M261</f>
        <v>1162571</v>
      </c>
      <c r="N261" s="98">
        <f>'[4]Exhibit 2 - 2023'!N261</f>
        <v>0</v>
      </c>
      <c r="O261" s="98">
        <f>'[4]Exhibit 2 - 2023'!O261</f>
        <v>0</v>
      </c>
      <c r="P261" s="98">
        <f>'[4]Exhibit 2 - 2023'!P261</f>
        <v>5558684</v>
      </c>
      <c r="Q261" s="98">
        <f>'[4]Exhibit 2 - 2023'!Q261</f>
        <v>-7344065</v>
      </c>
      <c r="R261" s="98">
        <f>'[4]Exhibit 2 - 2023'!R261</f>
        <v>10016142</v>
      </c>
      <c r="S261" s="98">
        <f>'[4]Exhibit 2 - 2023'!S261</f>
        <v>-2666027</v>
      </c>
      <c r="T261" s="98">
        <f>'[4]Exhibit 2 - 2023'!T261</f>
        <v>266284233</v>
      </c>
      <c r="U261" s="98">
        <f>'[4]Exhibit 2 - 2023'!U261</f>
        <v>150051424</v>
      </c>
      <c r="V261" s="98">
        <f>'[4]Exhibit 2 - 2023'!V261</f>
        <v>220021296</v>
      </c>
      <c r="W261" s="98">
        <f>'[4]Exhibit 2 - 2023'!W261</f>
        <v>9656587</v>
      </c>
      <c r="X261" s="98">
        <f>'[4]Exhibit 2 - 2023'!X261</f>
        <v>0</v>
      </c>
      <c r="Y261" s="98">
        <f>'[4]Exhibit 2 - 2023'!Y261</f>
        <v>979709</v>
      </c>
      <c r="Z261" s="98">
        <f>'[4]Exhibit 2 - 2023'!Z261</f>
        <v>11440010</v>
      </c>
      <c r="AA261" s="98">
        <f>'[4]Exhibit 2 - 2023'!AA261</f>
        <v>27755183</v>
      </c>
      <c r="AB261" s="98">
        <f>'[4]Exhibit 2 - 2023'!AB261</f>
        <v>39195193</v>
      </c>
    </row>
    <row r="262" spans="1:28" s="8" customFormat="1" ht="15" customHeight="1" x14ac:dyDescent="0.3">
      <c r="A262" s="96" t="str">
        <f>'[4]Exhibit 2 - 2023'!A262</f>
        <v xml:space="preserve"> 09-326</v>
      </c>
      <c r="B262" s="97" t="str">
        <f>'[4]Exhibit 2 - 2023'!B262</f>
        <v>LDH-OFFICE OF PUBLIC HEALTH</v>
      </c>
      <c r="C262" s="98">
        <f>'[4]Exhibit 2 - 2023'!C262</f>
        <v>80812249</v>
      </c>
      <c r="D262" s="98">
        <f>'[4]Exhibit 2 - 2023'!D262</f>
        <v>33375459</v>
      </c>
      <c r="E262" s="93">
        <f>'[4]Exhibit 2 - 2023'!E262</f>
        <v>0.41299999999999998</v>
      </c>
      <c r="F262" s="98">
        <f>'[4]Exhibit 2 - 2023'!F262</f>
        <v>238337735</v>
      </c>
      <c r="G262" s="94">
        <f>'[4]Exhibit 2 - 2023'!G262</f>
        <v>3.5607199999999999E-2</v>
      </c>
      <c r="H262" s="94">
        <f>'[4]Exhibit 2 - 2023'!H262</f>
        <v>3.6180999999999998E-2</v>
      </c>
      <c r="I262" s="94">
        <f>'[4]Exhibit 2 - 2023'!I262</f>
        <v>-5.7379999999999996E-4</v>
      </c>
      <c r="J262" s="98">
        <f>'[4]Exhibit 2 - 2023'!J262</f>
        <v>35881045</v>
      </c>
      <c r="K262" s="98">
        <f>'[4]Exhibit 2 - 2023'!K262</f>
        <v>5159309</v>
      </c>
      <c r="L262" s="98">
        <f>'[4]Exhibit 2 - 2023'!L262</f>
        <v>0</v>
      </c>
      <c r="M262" s="98">
        <f>'[4]Exhibit 2 - 2023'!M262</f>
        <v>1362527</v>
      </c>
      <c r="N262" s="98">
        <f>'[4]Exhibit 2 - 2023'!N262</f>
        <v>0</v>
      </c>
      <c r="O262" s="98">
        <f>'[4]Exhibit 2 - 2023'!O262</f>
        <v>0</v>
      </c>
      <c r="P262" s="98">
        <f>'[4]Exhibit 2 - 2023'!P262</f>
        <v>6514746</v>
      </c>
      <c r="Q262" s="98">
        <f>'[4]Exhibit 2 - 2023'!Q262</f>
        <v>-8607203</v>
      </c>
      <c r="R262" s="98">
        <f>'[4]Exhibit 2 - 2023'!R262</f>
        <v>11738861</v>
      </c>
      <c r="S262" s="98">
        <f>'[4]Exhibit 2 - 2023'!S262</f>
        <v>-3124569</v>
      </c>
      <c r="T262" s="98">
        <f>'[4]Exhibit 2 - 2023'!T262</f>
        <v>312083595</v>
      </c>
      <c r="U262" s="98">
        <f>'[4]Exhibit 2 - 2023'!U262</f>
        <v>175859409</v>
      </c>
      <c r="V262" s="98">
        <f>'[4]Exhibit 2 - 2023'!V262</f>
        <v>273519169</v>
      </c>
      <c r="W262" s="98">
        <f>'[4]Exhibit 2 - 2023'!W262</f>
        <v>-4338007</v>
      </c>
      <c r="X262" s="98">
        <f>'[4]Exhibit 2 - 2023'!X262</f>
        <v>0</v>
      </c>
      <c r="Y262" s="98">
        <f>'[4]Exhibit 2 - 2023'!Y262</f>
        <v>-440112</v>
      </c>
      <c r="Z262" s="98">
        <f>'[4]Exhibit 2 - 2023'!Z262</f>
        <v>13407634</v>
      </c>
      <c r="AA262" s="98">
        <f>'[4]Exhibit 2 - 2023'!AA262</f>
        <v>32528907</v>
      </c>
      <c r="AB262" s="98">
        <f>'[4]Exhibit 2 - 2023'!AB262</f>
        <v>45936541</v>
      </c>
    </row>
    <row r="263" spans="1:28" s="8" customFormat="1" ht="15" customHeight="1" x14ac:dyDescent="0.3">
      <c r="A263" s="96" t="str">
        <f>'[4]Exhibit 2 - 2023'!A263</f>
        <v xml:space="preserve"> 09-350</v>
      </c>
      <c r="B263" s="97" t="str">
        <f>'[4]Exhibit 2 - 2023'!B263</f>
        <v>LDH-OFFICE ON WOMEN'S AND COMMUNITY HEALTH</v>
      </c>
      <c r="C263" s="98">
        <f>'[4]Exhibit 2 - 2023'!C263</f>
        <v>314882</v>
      </c>
      <c r="D263" s="98">
        <f>'[4]Exhibit 2 - 2023'!D263</f>
        <v>130046</v>
      </c>
      <c r="E263" s="93">
        <f>'[4]Exhibit 2 - 2023'!E263</f>
        <v>0.41299999999999998</v>
      </c>
      <c r="F263" s="98">
        <f>'[4]Exhibit 2 - 2023'!F263</f>
        <v>928660</v>
      </c>
      <c r="G263" s="94">
        <f>'[4]Exhibit 2 - 2023'!G263</f>
        <v>1.3870000000000001E-4</v>
      </c>
      <c r="H263" s="94">
        <f>'[4]Exhibit 2 - 2023'!H263</f>
        <v>0</v>
      </c>
      <c r="I263" s="94">
        <f>'[4]Exhibit 2 - 2023'!I263</f>
        <v>1.3870000000000001E-4</v>
      </c>
      <c r="J263" s="98">
        <f>'[4]Exhibit 2 - 2023'!J263</f>
        <v>139807</v>
      </c>
      <c r="K263" s="98">
        <f>'[4]Exhibit 2 - 2023'!K263</f>
        <v>20103</v>
      </c>
      <c r="L263" s="98">
        <f>'[4]Exhibit 2 - 2023'!L263</f>
        <v>0</v>
      </c>
      <c r="M263" s="98">
        <f>'[4]Exhibit 2 - 2023'!M263</f>
        <v>5309</v>
      </c>
      <c r="N263" s="98">
        <f>'[4]Exhibit 2 - 2023'!N263</f>
        <v>0</v>
      </c>
      <c r="O263" s="98">
        <f>'[4]Exhibit 2 - 2023'!O263</f>
        <v>0</v>
      </c>
      <c r="P263" s="98">
        <f>'[4]Exhibit 2 - 2023'!P263</f>
        <v>25384</v>
      </c>
      <c r="Q263" s="98">
        <f>'[4]Exhibit 2 - 2023'!Q263</f>
        <v>-33537</v>
      </c>
      <c r="R263" s="98">
        <f>'[4]Exhibit 2 - 2023'!R263</f>
        <v>45739</v>
      </c>
      <c r="S263" s="98">
        <f>'[4]Exhibit 2 - 2023'!S263</f>
        <v>-12175</v>
      </c>
      <c r="T263" s="98">
        <f>'[4]Exhibit 2 - 2023'!T263</f>
        <v>1216004</v>
      </c>
      <c r="U263" s="98">
        <f>'[4]Exhibit 2 - 2023'!U263</f>
        <v>685219</v>
      </c>
      <c r="V263" s="98">
        <f>'[4]Exhibit 2 - 2023'!V263</f>
        <v>0</v>
      </c>
      <c r="W263" s="98">
        <f>'[4]Exhibit 2 - 2023'!W263</f>
        <v>1048839</v>
      </c>
      <c r="X263" s="98">
        <f>'[4]Exhibit 2 - 2023'!X263</f>
        <v>0</v>
      </c>
      <c r="Y263" s="98">
        <f>'[4]Exhibit 2 - 2023'!Y263</f>
        <v>106410</v>
      </c>
      <c r="Z263" s="98">
        <f>'[4]Exhibit 2 - 2023'!Z263</f>
        <v>52226</v>
      </c>
      <c r="AA263" s="98">
        <f>'[4]Exhibit 2 - 2023'!AA263</f>
        <v>126761</v>
      </c>
      <c r="AB263" s="98">
        <f>'[4]Exhibit 2 - 2023'!AB263</f>
        <v>178987</v>
      </c>
    </row>
    <row r="264" spans="1:28" s="8" customFormat="1" ht="15" customHeight="1" x14ac:dyDescent="0.3">
      <c r="A264" s="96">
        <f>'[4]Exhibit 2 - 2023'!A264</f>
        <v>2032</v>
      </c>
      <c r="B264" s="97" t="str">
        <f>'[4]Exhibit 2 - 2023'!B264</f>
        <v>LDH-SOUTH CENTRAL LA HUMAN SERVICES AUTH.</v>
      </c>
      <c r="C264" s="98">
        <f>'[4]Exhibit 2 - 2023'!C264</f>
        <v>8339514</v>
      </c>
      <c r="D264" s="98">
        <f>'[4]Exhibit 2 - 2023'!D264</f>
        <v>3444219</v>
      </c>
      <c r="E264" s="93">
        <f>'[4]Exhibit 2 - 2023'!E264</f>
        <v>0.41299999999999998</v>
      </c>
      <c r="F264" s="98">
        <f>'[4]Exhibit 2 - 2023'!F264</f>
        <v>24595571</v>
      </c>
      <c r="G264" s="94">
        <f>'[4]Exhibit 2 - 2023'!G264</f>
        <v>3.6744999999999998E-3</v>
      </c>
      <c r="H264" s="94">
        <f>'[4]Exhibit 2 - 2023'!H264</f>
        <v>3.9636999999999997E-3</v>
      </c>
      <c r="I264" s="94">
        <f>'[4]Exhibit 2 - 2023'!I264</f>
        <v>-2.8909999999999998E-4</v>
      </c>
      <c r="J264" s="98">
        <f>'[4]Exhibit 2 - 2023'!J264</f>
        <v>3702791</v>
      </c>
      <c r="K264" s="98">
        <f>'[4]Exhibit 2 - 2023'!K264</f>
        <v>532422</v>
      </c>
      <c r="L264" s="98">
        <f>'[4]Exhibit 2 - 2023'!L264</f>
        <v>0</v>
      </c>
      <c r="M264" s="98">
        <f>'[4]Exhibit 2 - 2023'!M264</f>
        <v>140608</v>
      </c>
      <c r="N264" s="98">
        <f>'[4]Exhibit 2 - 2023'!N264</f>
        <v>0</v>
      </c>
      <c r="O264" s="98">
        <f>'[4]Exhibit 2 - 2023'!O264</f>
        <v>0</v>
      </c>
      <c r="P264" s="98">
        <f>'[4]Exhibit 2 - 2023'!P264</f>
        <v>672298</v>
      </c>
      <c r="Q264" s="98">
        <f>'[4]Exhibit 2 - 2023'!Q264</f>
        <v>-888231</v>
      </c>
      <c r="R264" s="98">
        <f>'[4]Exhibit 2 - 2023'!R264</f>
        <v>1211407</v>
      </c>
      <c r="S264" s="98">
        <f>'[4]Exhibit 2 - 2023'!S264</f>
        <v>-322444</v>
      </c>
      <c r="T264" s="98">
        <f>'[4]Exhibit 2 - 2023'!T264</f>
        <v>32205870</v>
      </c>
      <c r="U264" s="98">
        <f>'[4]Exhibit 2 - 2023'!U264</f>
        <v>18148039</v>
      </c>
      <c r="V264" s="98">
        <f>'[4]Exhibit 2 - 2023'!V264</f>
        <v>29964246</v>
      </c>
      <c r="W264" s="98">
        <f>'[4]Exhibit 2 - 2023'!W264</f>
        <v>-2185748</v>
      </c>
      <c r="X264" s="98">
        <f>'[4]Exhibit 2 - 2023'!X264</f>
        <v>0</v>
      </c>
      <c r="Y264" s="98">
        <f>'[4]Exhibit 2 - 2023'!Y264</f>
        <v>-221755</v>
      </c>
      <c r="Z264" s="98">
        <f>'[4]Exhibit 2 - 2023'!Z264</f>
        <v>1383606</v>
      </c>
      <c r="AA264" s="98">
        <f>'[4]Exhibit 2 - 2023'!AA264</f>
        <v>3356875</v>
      </c>
      <c r="AB264" s="98">
        <f>'[4]Exhibit 2 - 2023'!AB264</f>
        <v>4740481</v>
      </c>
    </row>
    <row r="265" spans="1:28" s="8" customFormat="1" ht="15" customHeight="1" x14ac:dyDescent="0.3">
      <c r="A265" s="96" t="str">
        <f>'[4]Exhibit 2 - 2023'!A265</f>
        <v xml:space="preserve"> LsrAgy00714</v>
      </c>
      <c r="B265" s="97" t="str">
        <f>'[4]Exhibit 2 - 2023'!B265</f>
        <v>LEESVILLE CITY COURT</v>
      </c>
      <c r="C265" s="98">
        <f>'[4]Exhibit 2 - 2023'!C265</f>
        <v>11940</v>
      </c>
      <c r="D265" s="98">
        <f>'[4]Exhibit 2 - 2023'!D265</f>
        <v>5469</v>
      </c>
      <c r="E265" s="93">
        <f>'[4]Exhibit 2 - 2023'!E265</f>
        <v>0.45800000000000002</v>
      </c>
      <c r="F265" s="98">
        <f>'[4]Exhibit 2 - 2023'!F265</f>
        <v>39023</v>
      </c>
      <c r="G265" s="94">
        <f>'[4]Exhibit 2 - 2023'!G265</f>
        <v>5.8000000000000004E-6</v>
      </c>
      <c r="H265" s="94">
        <f>'[4]Exhibit 2 - 2023'!H265</f>
        <v>5.2000000000000002E-6</v>
      </c>
      <c r="I265" s="94">
        <f>'[4]Exhibit 2 - 2023'!I265</f>
        <v>5.9999999999999997E-7</v>
      </c>
      <c r="J265" s="98">
        <f>'[4]Exhibit 2 - 2023'!J265</f>
        <v>5875</v>
      </c>
      <c r="K265" s="98">
        <f>'[4]Exhibit 2 - 2023'!K265</f>
        <v>845</v>
      </c>
      <c r="L265" s="98">
        <f>'[4]Exhibit 2 - 2023'!L265</f>
        <v>0</v>
      </c>
      <c r="M265" s="98">
        <f>'[4]Exhibit 2 - 2023'!M265</f>
        <v>223</v>
      </c>
      <c r="N265" s="98">
        <f>'[4]Exhibit 2 - 2023'!N265</f>
        <v>0</v>
      </c>
      <c r="O265" s="98">
        <f>'[4]Exhibit 2 - 2023'!O265</f>
        <v>0</v>
      </c>
      <c r="P265" s="98">
        <f>'[4]Exhibit 2 - 2023'!P265</f>
        <v>1067</v>
      </c>
      <c r="Q265" s="98">
        <f>'[4]Exhibit 2 - 2023'!Q265</f>
        <v>-1409</v>
      </c>
      <c r="R265" s="98">
        <f>'[4]Exhibit 2 - 2023'!R265</f>
        <v>1922</v>
      </c>
      <c r="S265" s="98">
        <f>'[4]Exhibit 2 - 2023'!S265</f>
        <v>-512</v>
      </c>
      <c r="T265" s="98">
        <f>'[4]Exhibit 2 - 2023'!T265</f>
        <v>51098</v>
      </c>
      <c r="U265" s="98">
        <f>'[4]Exhibit 2 - 2023'!U265</f>
        <v>28794</v>
      </c>
      <c r="V265" s="98">
        <f>'[4]Exhibit 2 - 2023'!V265</f>
        <v>39235</v>
      </c>
      <c r="W265" s="98">
        <f>'[4]Exhibit 2 - 2023'!W265</f>
        <v>4838</v>
      </c>
      <c r="X265" s="98">
        <f>'[4]Exhibit 2 - 2023'!X265</f>
        <v>0</v>
      </c>
      <c r="Y265" s="98">
        <f>'[4]Exhibit 2 - 2023'!Y265</f>
        <v>491</v>
      </c>
      <c r="Z265" s="98">
        <f>'[4]Exhibit 2 - 2023'!Z265</f>
        <v>2184</v>
      </c>
      <c r="AA265" s="98">
        <f>'[4]Exhibit 2 - 2023'!AA265</f>
        <v>5337</v>
      </c>
      <c r="AB265" s="98">
        <f>'[4]Exhibit 2 - 2023'!AB265</f>
        <v>7521</v>
      </c>
    </row>
    <row r="266" spans="1:28" s="8" customFormat="1" ht="15" customHeight="1" x14ac:dyDescent="0.3">
      <c r="A266" s="96" t="str">
        <f>'[4]Exhibit 2 - 2023'!A266</f>
        <v xml:space="preserve"> 24-960</v>
      </c>
      <c r="B266" s="97" t="str">
        <f>'[4]Exhibit 2 - 2023'!B266</f>
        <v>LEGISLATIVE BUDGETARY CONTROL COUN</v>
      </c>
      <c r="C266" s="98">
        <f>'[4]Exhibit 2 - 2023'!C266</f>
        <v>808047</v>
      </c>
      <c r="D266" s="98">
        <f>'[4]Exhibit 2 - 2023'!D266</f>
        <v>333723</v>
      </c>
      <c r="E266" s="93">
        <f>'[4]Exhibit 2 - 2023'!E266</f>
        <v>0.41299999999999998</v>
      </c>
      <c r="F266" s="98">
        <f>'[4]Exhibit 2 - 2023'!F266</f>
        <v>2383164</v>
      </c>
      <c r="G266" s="94">
        <f>'[4]Exhibit 2 - 2023'!G266</f>
        <v>3.5599999999999998E-4</v>
      </c>
      <c r="H266" s="94">
        <f>'[4]Exhibit 2 - 2023'!H266</f>
        <v>4.4989999999999999E-4</v>
      </c>
      <c r="I266" s="94">
        <f>'[4]Exhibit 2 - 2023'!I266</f>
        <v>-9.3800000000000003E-5</v>
      </c>
      <c r="J266" s="98">
        <f>'[4]Exhibit 2 - 2023'!J266</f>
        <v>358778</v>
      </c>
      <c r="K266" s="98">
        <f>'[4]Exhibit 2 - 2023'!K266</f>
        <v>51588</v>
      </c>
      <c r="L266" s="98">
        <f>'[4]Exhibit 2 - 2023'!L266</f>
        <v>0</v>
      </c>
      <c r="M266" s="98">
        <f>'[4]Exhibit 2 - 2023'!M266</f>
        <v>13624</v>
      </c>
      <c r="N266" s="98">
        <f>'[4]Exhibit 2 - 2023'!N266</f>
        <v>0</v>
      </c>
      <c r="O266" s="98">
        <f>'[4]Exhibit 2 - 2023'!O266</f>
        <v>0</v>
      </c>
      <c r="P266" s="98">
        <f>'[4]Exhibit 2 - 2023'!P266</f>
        <v>65142</v>
      </c>
      <c r="Q266" s="98">
        <f>'[4]Exhibit 2 - 2023'!Q266</f>
        <v>-86064</v>
      </c>
      <c r="R266" s="98">
        <f>'[4]Exhibit 2 - 2023'!R266</f>
        <v>117378</v>
      </c>
      <c r="S266" s="98">
        <f>'[4]Exhibit 2 - 2023'!S266</f>
        <v>-31243</v>
      </c>
      <c r="T266" s="98">
        <f>'[4]Exhibit 2 - 2023'!T266</f>
        <v>3120556</v>
      </c>
      <c r="U266" s="98">
        <f>'[4]Exhibit 2 - 2023'!U266</f>
        <v>1758437</v>
      </c>
      <c r="V266" s="98">
        <f>'[4]Exhibit 2 - 2023'!V266</f>
        <v>3400825</v>
      </c>
      <c r="W266" s="98">
        <f>'[4]Exhibit 2 - 2023'!W266</f>
        <v>-709255</v>
      </c>
      <c r="X266" s="98">
        <f>'[4]Exhibit 2 - 2023'!X266</f>
        <v>0</v>
      </c>
      <c r="Y266" s="98">
        <f>'[4]Exhibit 2 - 2023'!Y266</f>
        <v>-71957</v>
      </c>
      <c r="Z266" s="98">
        <f>'[4]Exhibit 2 - 2023'!Z266</f>
        <v>134049</v>
      </c>
      <c r="AA266" s="98">
        <f>'[4]Exhibit 2 - 2023'!AA266</f>
        <v>325275</v>
      </c>
      <c r="AB266" s="98">
        <f>'[4]Exhibit 2 - 2023'!AB266</f>
        <v>459324</v>
      </c>
    </row>
    <row r="267" spans="1:28" s="8" customFormat="1" ht="15" customHeight="1" x14ac:dyDescent="0.3">
      <c r="A267" s="96" t="str">
        <f>'[4]Exhibit 2 - 2023'!A267</f>
        <v xml:space="preserve"> 24-955</v>
      </c>
      <c r="B267" s="97" t="str">
        <f>'[4]Exhibit 2 - 2023'!B267</f>
        <v>LEGISLATIVE FISCAL OFFICE</v>
      </c>
      <c r="C267" s="98">
        <f>'[4]Exhibit 2 - 2023'!C267</f>
        <v>1499084</v>
      </c>
      <c r="D267" s="98">
        <f>'[4]Exhibit 2 - 2023'!D267</f>
        <v>619122</v>
      </c>
      <c r="E267" s="93">
        <f>'[4]Exhibit 2 - 2023'!E267</f>
        <v>0.41299999999999998</v>
      </c>
      <c r="F267" s="98">
        <f>'[4]Exhibit 2 - 2023'!F267</f>
        <v>4421209</v>
      </c>
      <c r="G267" s="94">
        <f>'[4]Exhibit 2 - 2023'!G267</f>
        <v>6.6049999999999995E-4</v>
      </c>
      <c r="H267" s="94">
        <f>'[4]Exhibit 2 - 2023'!H267</f>
        <v>6.3679999999999997E-4</v>
      </c>
      <c r="I267" s="94">
        <f>'[4]Exhibit 2 - 2023'!I267</f>
        <v>2.3799999999999999E-5</v>
      </c>
      <c r="J267" s="98">
        <f>'[4]Exhibit 2 - 2023'!J267</f>
        <v>665600</v>
      </c>
      <c r="K267" s="98">
        <f>'[4]Exhibit 2 - 2023'!K267</f>
        <v>95706</v>
      </c>
      <c r="L267" s="98">
        <f>'[4]Exhibit 2 - 2023'!L267</f>
        <v>0</v>
      </c>
      <c r="M267" s="98">
        <f>'[4]Exhibit 2 - 2023'!M267</f>
        <v>25275</v>
      </c>
      <c r="N267" s="98">
        <f>'[4]Exhibit 2 - 2023'!N267</f>
        <v>0</v>
      </c>
      <c r="O267" s="98">
        <f>'[4]Exhibit 2 - 2023'!O267</f>
        <v>0</v>
      </c>
      <c r="P267" s="98">
        <f>'[4]Exhibit 2 - 2023'!P267</f>
        <v>120850</v>
      </c>
      <c r="Q267" s="98">
        <f>'[4]Exhibit 2 - 2023'!Q267</f>
        <v>-159665</v>
      </c>
      <c r="R267" s="98">
        <f>'[4]Exhibit 2 - 2023'!R267</f>
        <v>217758</v>
      </c>
      <c r="S267" s="98">
        <f>'[4]Exhibit 2 - 2023'!S267</f>
        <v>-57961</v>
      </c>
      <c r="T267" s="98">
        <f>'[4]Exhibit 2 - 2023'!T267</f>
        <v>5789209</v>
      </c>
      <c r="U267" s="98">
        <f>'[4]Exhibit 2 - 2023'!U267</f>
        <v>3262225</v>
      </c>
      <c r="V267" s="98">
        <f>'[4]Exhibit 2 - 2023'!V267</f>
        <v>4813817</v>
      </c>
      <c r="W267" s="98">
        <f>'[4]Exhibit 2 - 2023'!W267</f>
        <v>179544</v>
      </c>
      <c r="X267" s="98">
        <f>'[4]Exhibit 2 - 2023'!X267</f>
        <v>0</v>
      </c>
      <c r="Y267" s="98">
        <f>'[4]Exhibit 2 - 2023'!Y267</f>
        <v>18216</v>
      </c>
      <c r="Z267" s="98">
        <f>'[4]Exhibit 2 - 2023'!Z267</f>
        <v>248707</v>
      </c>
      <c r="AA267" s="98">
        <f>'[4]Exhibit 2 - 2023'!AA267</f>
        <v>603424</v>
      </c>
      <c r="AB267" s="98">
        <f>'[4]Exhibit 2 - 2023'!AB267</f>
        <v>852131</v>
      </c>
    </row>
    <row r="268" spans="1:28" s="8" customFormat="1" ht="15" customHeight="1" x14ac:dyDescent="0.3">
      <c r="A268" s="96" t="str">
        <f>'[4]Exhibit 2 - 2023'!A268</f>
        <v xml:space="preserve"> LsrAgy00249</v>
      </c>
      <c r="B268" s="97" t="str">
        <f>'[4]Exhibit 2 - 2023'!B268</f>
        <v>LINCOLN PARISH SCHOOL BOARD</v>
      </c>
      <c r="C268" s="98">
        <f>'[4]Exhibit 2 - 2023'!C268</f>
        <v>53641</v>
      </c>
      <c r="D268" s="98">
        <f>'[4]Exhibit 2 - 2023'!D268</f>
        <v>22154</v>
      </c>
      <c r="E268" s="93">
        <f>'[4]Exhibit 2 - 2023'!E268</f>
        <v>0.41299999999999998</v>
      </c>
      <c r="F268" s="98">
        <f>'[4]Exhibit 2 - 2023'!F268</f>
        <v>158235</v>
      </c>
      <c r="G268" s="94">
        <f>'[4]Exhibit 2 - 2023'!G268</f>
        <v>2.3600000000000001E-5</v>
      </c>
      <c r="H268" s="94">
        <f>'[4]Exhibit 2 - 2023'!H268</f>
        <v>2.3600000000000001E-5</v>
      </c>
      <c r="I268" s="94">
        <f>'[4]Exhibit 2 - 2023'!I268</f>
        <v>0</v>
      </c>
      <c r="J268" s="98">
        <f>'[4]Exhibit 2 - 2023'!J268</f>
        <v>23822</v>
      </c>
      <c r="K268" s="98">
        <f>'[4]Exhibit 2 - 2023'!K268</f>
        <v>3425</v>
      </c>
      <c r="L268" s="98">
        <f>'[4]Exhibit 2 - 2023'!L268</f>
        <v>0</v>
      </c>
      <c r="M268" s="98">
        <f>'[4]Exhibit 2 - 2023'!M268</f>
        <v>905</v>
      </c>
      <c r="N268" s="98">
        <f>'[4]Exhibit 2 - 2023'!N268</f>
        <v>0</v>
      </c>
      <c r="O268" s="98">
        <f>'[4]Exhibit 2 - 2023'!O268</f>
        <v>0</v>
      </c>
      <c r="P268" s="98">
        <f>'[4]Exhibit 2 - 2023'!P268</f>
        <v>4325</v>
      </c>
      <c r="Q268" s="98">
        <f>'[4]Exhibit 2 - 2023'!Q268</f>
        <v>-5714</v>
      </c>
      <c r="R268" s="98">
        <f>'[4]Exhibit 2 - 2023'!R268</f>
        <v>7794</v>
      </c>
      <c r="S268" s="98">
        <f>'[4]Exhibit 2 - 2023'!S268</f>
        <v>-2074</v>
      </c>
      <c r="T268" s="98">
        <f>'[4]Exhibit 2 - 2023'!T268</f>
        <v>207196</v>
      </c>
      <c r="U268" s="98">
        <f>'[4]Exhibit 2 - 2023'!U268</f>
        <v>116755</v>
      </c>
      <c r="V268" s="98">
        <f>'[4]Exhibit 2 - 2023'!V268</f>
        <v>178410</v>
      </c>
      <c r="W268" s="98">
        <f>'[4]Exhibit 2 - 2023'!W268</f>
        <v>302</v>
      </c>
      <c r="X268" s="98">
        <f>'[4]Exhibit 2 - 2023'!X268</f>
        <v>0</v>
      </c>
      <c r="Y268" s="98">
        <f>'[4]Exhibit 2 - 2023'!Y268</f>
        <v>31</v>
      </c>
      <c r="Z268" s="98">
        <f>'[4]Exhibit 2 - 2023'!Z268</f>
        <v>8886</v>
      </c>
      <c r="AA268" s="98">
        <f>'[4]Exhibit 2 - 2023'!AA268</f>
        <v>21612</v>
      </c>
      <c r="AB268" s="98">
        <f>'[4]Exhibit 2 - 2023'!AB268</f>
        <v>30498</v>
      </c>
    </row>
    <row r="269" spans="1:28" s="8" customFormat="1" ht="15" customHeight="1" x14ac:dyDescent="0.3">
      <c r="A269" s="96" t="str">
        <f>'[4]Exhibit 2 - 2023'!A269</f>
        <v xml:space="preserve"> LsrAgy00755</v>
      </c>
      <c r="B269" s="97" t="str">
        <f>'[4]Exhibit 2 - 2023'!B269</f>
        <v>LIVINGSTON PARISH COUNCIL</v>
      </c>
      <c r="C269" s="98">
        <f>'[4]Exhibit 2 - 2023'!C269</f>
        <v>8328</v>
      </c>
      <c r="D269" s="98">
        <f>'[4]Exhibit 2 - 2023'!D269</f>
        <v>3814</v>
      </c>
      <c r="E269" s="93">
        <f>'[4]Exhibit 2 - 2023'!E269</f>
        <v>0.45800000000000002</v>
      </c>
      <c r="F269" s="98">
        <f>'[4]Exhibit 2 - 2023'!F269</f>
        <v>27243</v>
      </c>
      <c r="G269" s="94">
        <f>'[4]Exhibit 2 - 2023'!G269</f>
        <v>4.0999999999999997E-6</v>
      </c>
      <c r="H269" s="94">
        <f>'[4]Exhibit 2 - 2023'!H269</f>
        <v>0</v>
      </c>
      <c r="I269" s="94">
        <f>'[4]Exhibit 2 - 2023'!I269</f>
        <v>4.0999999999999997E-6</v>
      </c>
      <c r="J269" s="98">
        <f>'[4]Exhibit 2 - 2023'!J269</f>
        <v>4101</v>
      </c>
      <c r="K269" s="98">
        <f>'[4]Exhibit 2 - 2023'!K269</f>
        <v>590</v>
      </c>
      <c r="L269" s="98">
        <f>'[4]Exhibit 2 - 2023'!L269</f>
        <v>0</v>
      </c>
      <c r="M269" s="98">
        <f>'[4]Exhibit 2 - 2023'!M269</f>
        <v>156</v>
      </c>
      <c r="N269" s="98">
        <f>'[4]Exhibit 2 - 2023'!N269</f>
        <v>0</v>
      </c>
      <c r="O269" s="98">
        <f>'[4]Exhibit 2 - 2023'!O269</f>
        <v>0</v>
      </c>
      <c r="P269" s="98">
        <f>'[4]Exhibit 2 - 2023'!P269</f>
        <v>745</v>
      </c>
      <c r="Q269" s="98">
        <f>'[4]Exhibit 2 - 2023'!Q269</f>
        <v>-984</v>
      </c>
      <c r="R269" s="98">
        <f>'[4]Exhibit 2 - 2023'!R269</f>
        <v>1342</v>
      </c>
      <c r="S269" s="98">
        <f>'[4]Exhibit 2 - 2023'!S269</f>
        <v>-357</v>
      </c>
      <c r="T269" s="98">
        <f>'[4]Exhibit 2 - 2023'!T269</f>
        <v>35672</v>
      </c>
      <c r="U269" s="98">
        <f>'[4]Exhibit 2 - 2023'!U269</f>
        <v>20101</v>
      </c>
      <c r="V269" s="98">
        <f>'[4]Exhibit 2 - 2023'!V269</f>
        <v>0</v>
      </c>
      <c r="W269" s="98">
        <f>'[4]Exhibit 2 - 2023'!W269</f>
        <v>30768</v>
      </c>
      <c r="X269" s="98">
        <f>'[4]Exhibit 2 - 2023'!X269</f>
        <v>0</v>
      </c>
      <c r="Y269" s="98">
        <f>'[4]Exhibit 2 - 2023'!Y269</f>
        <v>3122</v>
      </c>
      <c r="Z269" s="98">
        <f>'[4]Exhibit 2 - 2023'!Z269</f>
        <v>1544</v>
      </c>
      <c r="AA269" s="98">
        <f>'[4]Exhibit 2 - 2023'!AA269</f>
        <v>3707</v>
      </c>
      <c r="AB269" s="98">
        <f>'[4]Exhibit 2 - 2023'!AB269</f>
        <v>5251</v>
      </c>
    </row>
    <row r="270" spans="1:28" s="8" customFormat="1" ht="15" customHeight="1" x14ac:dyDescent="0.3">
      <c r="A270" s="96" t="str">
        <f>'[4]Exhibit 2 - 2023'!A270</f>
        <v xml:space="preserve"> LsrAgy00050</v>
      </c>
      <c r="B270" s="97" t="str">
        <f>'[4]Exhibit 2 - 2023'!B270</f>
        <v>LIVINGSTON PARISH SCHOOL BOARD</v>
      </c>
      <c r="C270" s="98">
        <f>'[4]Exhibit 2 - 2023'!C270</f>
        <v>706721</v>
      </c>
      <c r="D270" s="98">
        <f>'[4]Exhibit 2 - 2023'!D270</f>
        <v>291876</v>
      </c>
      <c r="E270" s="93">
        <f>'[4]Exhibit 2 - 2023'!E270</f>
        <v>0.41299999999999998</v>
      </c>
      <c r="F270" s="98">
        <f>'[4]Exhibit 2 - 2023'!F270</f>
        <v>2084298</v>
      </c>
      <c r="G270" s="94">
        <f>'[4]Exhibit 2 - 2023'!G270</f>
        <v>3.1139999999999998E-4</v>
      </c>
      <c r="H270" s="94">
        <f>'[4]Exhibit 2 - 2023'!H270</f>
        <v>2.5779999999999998E-4</v>
      </c>
      <c r="I270" s="94">
        <f>'[4]Exhibit 2 - 2023'!I270</f>
        <v>5.3600000000000002E-5</v>
      </c>
      <c r="J270" s="98">
        <f>'[4]Exhibit 2 - 2023'!J270</f>
        <v>313785</v>
      </c>
      <c r="K270" s="98">
        <f>'[4]Exhibit 2 - 2023'!K270</f>
        <v>45119</v>
      </c>
      <c r="L270" s="98">
        <f>'[4]Exhibit 2 - 2023'!L270</f>
        <v>0</v>
      </c>
      <c r="M270" s="98">
        <f>'[4]Exhibit 2 - 2023'!M270</f>
        <v>11915</v>
      </c>
      <c r="N270" s="98">
        <f>'[4]Exhibit 2 - 2023'!N270</f>
        <v>0</v>
      </c>
      <c r="O270" s="98">
        <f>'[4]Exhibit 2 - 2023'!O270</f>
        <v>0</v>
      </c>
      <c r="P270" s="98">
        <f>'[4]Exhibit 2 - 2023'!P270</f>
        <v>56972</v>
      </c>
      <c r="Q270" s="98">
        <f>'[4]Exhibit 2 - 2023'!Q270</f>
        <v>-75271</v>
      </c>
      <c r="R270" s="98">
        <f>'[4]Exhibit 2 - 2023'!R270</f>
        <v>102658</v>
      </c>
      <c r="S270" s="98">
        <f>'[4]Exhibit 2 - 2023'!S270</f>
        <v>-27325</v>
      </c>
      <c r="T270" s="98">
        <f>'[4]Exhibit 2 - 2023'!T270</f>
        <v>2729216</v>
      </c>
      <c r="U270" s="98">
        <f>'[4]Exhibit 2 - 2023'!U270</f>
        <v>1537916</v>
      </c>
      <c r="V270" s="98">
        <f>'[4]Exhibit 2 - 2023'!V270</f>
        <v>1948977</v>
      </c>
      <c r="W270" s="98">
        <f>'[4]Exhibit 2 - 2023'!W270</f>
        <v>405051</v>
      </c>
      <c r="X270" s="98">
        <f>'[4]Exhibit 2 - 2023'!X270</f>
        <v>0</v>
      </c>
      <c r="Y270" s="98">
        <f>'[4]Exhibit 2 - 2023'!Y270</f>
        <v>41094</v>
      </c>
      <c r="Z270" s="98">
        <f>'[4]Exhibit 2 - 2023'!Z270</f>
        <v>117255</v>
      </c>
      <c r="AA270" s="98">
        <f>'[4]Exhibit 2 - 2023'!AA270</f>
        <v>284467</v>
      </c>
      <c r="AB270" s="98">
        <f>'[4]Exhibit 2 - 2023'!AB270</f>
        <v>401722</v>
      </c>
    </row>
    <row r="271" spans="1:28" s="8" customFormat="1" ht="15" customHeight="1" x14ac:dyDescent="0.3">
      <c r="A271" s="96">
        <f>'[4]Exhibit 2 - 2023'!A271</f>
        <v>71536</v>
      </c>
      <c r="B271" s="97" t="str">
        <f>'[4]Exhibit 2 - 2023'!B271</f>
        <v>LOUISIANA BOARD OF CPAS</v>
      </c>
      <c r="C271" s="98">
        <f>'[4]Exhibit 2 - 2023'!C271</f>
        <v>361275</v>
      </c>
      <c r="D271" s="98">
        <f>'[4]Exhibit 2 - 2023'!D271</f>
        <v>149207</v>
      </c>
      <c r="E271" s="93">
        <f>'[4]Exhibit 2 - 2023'!E271</f>
        <v>0.41299999999999998</v>
      </c>
      <c r="F271" s="98">
        <f>'[4]Exhibit 2 - 2023'!F271</f>
        <v>1065476</v>
      </c>
      <c r="G271" s="94">
        <f>'[4]Exhibit 2 - 2023'!G271</f>
        <v>1.5919999999999999E-4</v>
      </c>
      <c r="H271" s="94">
        <f>'[4]Exhibit 2 - 2023'!H271</f>
        <v>2.05E-4</v>
      </c>
      <c r="I271" s="94">
        <f>'[4]Exhibit 2 - 2023'!I271</f>
        <v>-4.5800000000000002E-5</v>
      </c>
      <c r="J271" s="98">
        <f>'[4]Exhibit 2 - 2023'!J271</f>
        <v>160404</v>
      </c>
      <c r="K271" s="98">
        <f>'[4]Exhibit 2 - 2023'!K271</f>
        <v>23064</v>
      </c>
      <c r="L271" s="98">
        <f>'[4]Exhibit 2 - 2023'!L271</f>
        <v>0</v>
      </c>
      <c r="M271" s="98">
        <f>'[4]Exhibit 2 - 2023'!M271</f>
        <v>6091</v>
      </c>
      <c r="N271" s="98">
        <f>'[4]Exhibit 2 - 2023'!N271</f>
        <v>0</v>
      </c>
      <c r="O271" s="98">
        <f>'[4]Exhibit 2 - 2023'!O271</f>
        <v>0</v>
      </c>
      <c r="P271" s="98">
        <f>'[4]Exhibit 2 - 2023'!P271</f>
        <v>29124</v>
      </c>
      <c r="Q271" s="98">
        <f>'[4]Exhibit 2 - 2023'!Q271</f>
        <v>-38478</v>
      </c>
      <c r="R271" s="98">
        <f>'[4]Exhibit 2 - 2023'!R271</f>
        <v>52478</v>
      </c>
      <c r="S271" s="98">
        <f>'[4]Exhibit 2 - 2023'!S271</f>
        <v>-13968</v>
      </c>
      <c r="T271" s="98">
        <f>'[4]Exhibit 2 - 2023'!T271</f>
        <v>1395153</v>
      </c>
      <c r="U271" s="98">
        <f>'[4]Exhibit 2 - 2023'!U271</f>
        <v>786170</v>
      </c>
      <c r="V271" s="98">
        <f>'[4]Exhibit 2 - 2023'!V271</f>
        <v>1549898</v>
      </c>
      <c r="W271" s="98">
        <f>'[4]Exhibit 2 - 2023'!W271</f>
        <v>-346539</v>
      </c>
      <c r="X271" s="98">
        <f>'[4]Exhibit 2 - 2023'!X271</f>
        <v>0</v>
      </c>
      <c r="Y271" s="98">
        <f>'[4]Exhibit 2 - 2023'!Y271</f>
        <v>-35158</v>
      </c>
      <c r="Z271" s="98">
        <f>'[4]Exhibit 2 - 2023'!Z271</f>
        <v>59946</v>
      </c>
      <c r="AA271" s="98">
        <f>'[4]Exhibit 2 - 2023'!AA271</f>
        <v>145411</v>
      </c>
      <c r="AB271" s="98">
        <f>'[4]Exhibit 2 - 2023'!AB271</f>
        <v>205357</v>
      </c>
    </row>
    <row r="272" spans="1:28" s="8" customFormat="1" ht="15" customHeight="1" x14ac:dyDescent="0.3">
      <c r="A272" s="96">
        <f>'[4]Exhibit 2 - 2023'!A272</f>
        <v>71559</v>
      </c>
      <c r="B272" s="97" t="str">
        <f>'[4]Exhibit 2 - 2023'!B272</f>
        <v>LOUISIANA BOARD OF MASSAGE THERAPY</v>
      </c>
      <c r="C272" s="98">
        <f>'[4]Exhibit 2 - 2023'!C272</f>
        <v>143100</v>
      </c>
      <c r="D272" s="98">
        <f>'[4]Exhibit 2 - 2023'!D272</f>
        <v>59100</v>
      </c>
      <c r="E272" s="93">
        <f>'[4]Exhibit 2 - 2023'!E272</f>
        <v>0.41299999999999998</v>
      </c>
      <c r="F272" s="98">
        <f>'[4]Exhibit 2 - 2023'!F272</f>
        <v>422027</v>
      </c>
      <c r="G272" s="94">
        <f>'[4]Exhibit 2 - 2023'!G272</f>
        <v>6.3100000000000002E-5</v>
      </c>
      <c r="H272" s="94">
        <f>'[4]Exhibit 2 - 2023'!H272</f>
        <v>5.3100000000000003E-5</v>
      </c>
      <c r="I272" s="94">
        <f>'[4]Exhibit 2 - 2023'!I272</f>
        <v>1.0000000000000001E-5</v>
      </c>
      <c r="J272" s="98">
        <f>'[4]Exhibit 2 - 2023'!J272</f>
        <v>63535</v>
      </c>
      <c r="K272" s="98">
        <f>'[4]Exhibit 2 - 2023'!K272</f>
        <v>9136</v>
      </c>
      <c r="L272" s="98">
        <f>'[4]Exhibit 2 - 2023'!L272</f>
        <v>0</v>
      </c>
      <c r="M272" s="98">
        <f>'[4]Exhibit 2 - 2023'!M272</f>
        <v>2413</v>
      </c>
      <c r="N272" s="98">
        <f>'[4]Exhibit 2 - 2023'!N272</f>
        <v>0</v>
      </c>
      <c r="O272" s="98">
        <f>'[4]Exhibit 2 - 2023'!O272</f>
        <v>0</v>
      </c>
      <c r="P272" s="98">
        <f>'[4]Exhibit 2 - 2023'!P272</f>
        <v>11536</v>
      </c>
      <c r="Q272" s="98">
        <f>'[4]Exhibit 2 - 2023'!Q272</f>
        <v>-15241</v>
      </c>
      <c r="R272" s="98">
        <f>'[4]Exhibit 2 - 2023'!R272</f>
        <v>20786</v>
      </c>
      <c r="S272" s="98">
        <f>'[4]Exhibit 2 - 2023'!S272</f>
        <v>-5533</v>
      </c>
      <c r="T272" s="98">
        <f>'[4]Exhibit 2 - 2023'!T272</f>
        <v>552609</v>
      </c>
      <c r="U272" s="98">
        <f>'[4]Exhibit 2 - 2023'!U272</f>
        <v>311396</v>
      </c>
      <c r="V272" s="98">
        <f>'[4]Exhibit 2 - 2023'!V272</f>
        <v>401044</v>
      </c>
      <c r="W272" s="98">
        <f>'[4]Exhibit 2 - 2023'!W272</f>
        <v>75597</v>
      </c>
      <c r="X272" s="98">
        <f>'[4]Exhibit 2 - 2023'!X272</f>
        <v>0</v>
      </c>
      <c r="Y272" s="98">
        <f>'[4]Exhibit 2 - 2023'!Y272</f>
        <v>7670</v>
      </c>
      <c r="Z272" s="98">
        <f>'[4]Exhibit 2 - 2023'!Z272</f>
        <v>23760</v>
      </c>
      <c r="AA272" s="98">
        <f>'[4]Exhibit 2 - 2023'!AA272</f>
        <v>57580</v>
      </c>
      <c r="AB272" s="98">
        <f>'[4]Exhibit 2 - 2023'!AB272</f>
        <v>81340</v>
      </c>
    </row>
    <row r="273" spans="1:28" s="8" customFormat="1" ht="15" customHeight="1" x14ac:dyDescent="0.3">
      <c r="A273" s="96">
        <f>'[4]Exhibit 2 - 2023'!A273</f>
        <v>647</v>
      </c>
      <c r="B273" s="97" t="str">
        <f>'[4]Exhibit 2 - 2023'!B273</f>
        <v>LOUISIANA DELTA COMMUNITY COLLEGE</v>
      </c>
      <c r="C273" s="98">
        <f>'[4]Exhibit 2 - 2023'!C273</f>
        <v>842326</v>
      </c>
      <c r="D273" s="98">
        <f>'[4]Exhibit 2 - 2023'!D273</f>
        <v>350562</v>
      </c>
      <c r="E273" s="93">
        <f>'[4]Exhibit 2 - 2023'!E273</f>
        <v>0.41618379999999999</v>
      </c>
      <c r="F273" s="98">
        <f>'[4]Exhibit 2 - 2023'!F273</f>
        <v>2503380</v>
      </c>
      <c r="G273" s="94">
        <f>'[4]Exhibit 2 - 2023'!G273</f>
        <v>3.7399999999999998E-4</v>
      </c>
      <c r="H273" s="94">
        <f>'[4]Exhibit 2 - 2023'!H273</f>
        <v>4.6260000000000002E-4</v>
      </c>
      <c r="I273" s="94">
        <f>'[4]Exhibit 2 - 2023'!I273</f>
        <v>-8.8599999999999999E-5</v>
      </c>
      <c r="J273" s="98">
        <f>'[4]Exhibit 2 - 2023'!J273</f>
        <v>376876</v>
      </c>
      <c r="K273" s="98">
        <f>'[4]Exhibit 2 - 2023'!K273</f>
        <v>54191</v>
      </c>
      <c r="L273" s="98">
        <f>'[4]Exhibit 2 - 2023'!L273</f>
        <v>0</v>
      </c>
      <c r="M273" s="98">
        <f>'[4]Exhibit 2 - 2023'!M273</f>
        <v>14311</v>
      </c>
      <c r="N273" s="98">
        <f>'[4]Exhibit 2 - 2023'!N273</f>
        <v>0</v>
      </c>
      <c r="O273" s="98">
        <f>'[4]Exhibit 2 - 2023'!O273</f>
        <v>0</v>
      </c>
      <c r="P273" s="98">
        <f>'[4]Exhibit 2 - 2023'!P273</f>
        <v>68428</v>
      </c>
      <c r="Q273" s="98">
        <f>'[4]Exhibit 2 - 2023'!Q273</f>
        <v>-90406</v>
      </c>
      <c r="R273" s="98">
        <f>'[4]Exhibit 2 - 2023'!R273</f>
        <v>123299</v>
      </c>
      <c r="S273" s="98">
        <f>'[4]Exhibit 2 - 2023'!S273</f>
        <v>-32819</v>
      </c>
      <c r="T273" s="98">
        <f>'[4]Exhibit 2 - 2023'!T273</f>
        <v>3277969</v>
      </c>
      <c r="U273" s="98">
        <f>'[4]Exhibit 2 - 2023'!U273</f>
        <v>1847139</v>
      </c>
      <c r="V273" s="98">
        <f>'[4]Exhibit 2 - 2023'!V273</f>
        <v>3497363</v>
      </c>
      <c r="W273" s="98">
        <f>'[4]Exhibit 2 - 2023'!W273</f>
        <v>-670020</v>
      </c>
      <c r="X273" s="98">
        <f>'[4]Exhibit 2 - 2023'!X273</f>
        <v>0</v>
      </c>
      <c r="Y273" s="98">
        <f>'[4]Exhibit 2 - 2023'!Y273</f>
        <v>-67977</v>
      </c>
      <c r="Z273" s="98">
        <f>'[4]Exhibit 2 - 2023'!Z273</f>
        <v>140827</v>
      </c>
      <c r="AA273" s="98">
        <f>'[4]Exhibit 2 - 2023'!AA273</f>
        <v>341667</v>
      </c>
      <c r="AB273" s="98">
        <f>'[4]Exhibit 2 - 2023'!AB273</f>
        <v>482494</v>
      </c>
    </row>
    <row r="274" spans="1:28" s="8" customFormat="1" ht="15" customHeight="1" x14ac:dyDescent="0.3">
      <c r="A274" s="96" t="str">
        <f>'[4]Exhibit 2 - 2023'!A274</f>
        <v xml:space="preserve"> 04-141</v>
      </c>
      <c r="B274" s="97" t="str">
        <f>'[4]Exhibit 2 - 2023'!B274</f>
        <v>LOUISIANA DEPARTMENT OF JUSTICE</v>
      </c>
      <c r="C274" s="98">
        <f>'[4]Exhibit 2 - 2023'!C274</f>
        <v>35716116</v>
      </c>
      <c r="D274" s="98">
        <f>'[4]Exhibit 2 - 2023'!D274</f>
        <v>15042377</v>
      </c>
      <c r="E274" s="93">
        <f>'[4]Exhibit 2 - 2023'!E274</f>
        <v>0.42116490000000001</v>
      </c>
      <c r="F274" s="98">
        <f>'[4]Exhibit 2 - 2023'!F274</f>
        <v>107419215</v>
      </c>
      <c r="G274" s="94">
        <f>'[4]Exhibit 2 - 2023'!G274</f>
        <v>1.6048199999999999E-2</v>
      </c>
      <c r="H274" s="94">
        <f>'[4]Exhibit 2 - 2023'!H274</f>
        <v>1.6630099999999998E-2</v>
      </c>
      <c r="I274" s="94">
        <f>'[4]Exhibit 2 - 2023'!I274</f>
        <v>-5.819E-4</v>
      </c>
      <c r="J274" s="98">
        <f>'[4]Exhibit 2 - 2023'!J274</f>
        <v>16171647</v>
      </c>
      <c r="K274" s="98">
        <f>'[4]Exhibit 2 - 2023'!K274</f>
        <v>2325309</v>
      </c>
      <c r="L274" s="98">
        <f>'[4]Exhibit 2 - 2023'!L274</f>
        <v>0</v>
      </c>
      <c r="M274" s="98">
        <f>'[4]Exhibit 2 - 2023'!M274</f>
        <v>614093</v>
      </c>
      <c r="N274" s="98">
        <f>'[4]Exhibit 2 - 2023'!N274</f>
        <v>0</v>
      </c>
      <c r="O274" s="98">
        <f>'[4]Exhibit 2 - 2023'!O274</f>
        <v>0</v>
      </c>
      <c r="P274" s="98">
        <f>'[4]Exhibit 2 - 2023'!P274</f>
        <v>2936207</v>
      </c>
      <c r="Q274" s="98">
        <f>'[4]Exhibit 2 - 2023'!Q274</f>
        <v>-3879281</v>
      </c>
      <c r="R274" s="98">
        <f>'[4]Exhibit 2 - 2023'!R274</f>
        <v>5290724</v>
      </c>
      <c r="S274" s="98">
        <f>'[4]Exhibit 2 - 2023'!S274</f>
        <v>-1408248</v>
      </c>
      <c r="T274" s="98">
        <f>'[4]Exhibit 2 - 2023'!T274</f>
        <v>140656598</v>
      </c>
      <c r="U274" s="98">
        <f>'[4]Exhibit 2 - 2023'!U274</f>
        <v>79260129</v>
      </c>
      <c r="V274" s="98">
        <f>'[4]Exhibit 2 - 2023'!V274</f>
        <v>125719111</v>
      </c>
      <c r="W274" s="98">
        <f>'[4]Exhibit 2 - 2023'!W274</f>
        <v>-4398711</v>
      </c>
      <c r="X274" s="98">
        <f>'[4]Exhibit 2 - 2023'!X274</f>
        <v>0</v>
      </c>
      <c r="Y274" s="98">
        <f>'[4]Exhibit 2 - 2023'!Y274</f>
        <v>-446271</v>
      </c>
      <c r="Z274" s="98">
        <f>'[4]Exhibit 2 - 2023'!Z274</f>
        <v>6042834</v>
      </c>
      <c r="AA274" s="98">
        <f>'[4]Exhibit 2 - 2023'!AA274</f>
        <v>14660842</v>
      </c>
      <c r="AB274" s="98">
        <f>'[4]Exhibit 2 - 2023'!AB274</f>
        <v>20703676</v>
      </c>
    </row>
    <row r="275" spans="1:28" s="8" customFormat="1" ht="15" customHeight="1" x14ac:dyDescent="0.3">
      <c r="A275" s="96" t="str">
        <f>'[4]Exhibit 2 - 2023'!A275</f>
        <v xml:space="preserve"> 24-954</v>
      </c>
      <c r="B275" s="97" t="str">
        <f>'[4]Exhibit 2 - 2023'!B275</f>
        <v>LOUISIANA LEGISLATIVE AUDITOR</v>
      </c>
      <c r="C275" s="98">
        <f>'[4]Exhibit 2 - 2023'!C275</f>
        <v>18338132</v>
      </c>
      <c r="D275" s="98">
        <f>'[4]Exhibit 2 - 2023'!D275</f>
        <v>7573648</v>
      </c>
      <c r="E275" s="93">
        <f>'[4]Exhibit 2 - 2023'!E275</f>
        <v>0.41299999999999998</v>
      </c>
      <c r="F275" s="98">
        <f>'[4]Exhibit 2 - 2023'!F275</f>
        <v>54084244</v>
      </c>
      <c r="G275" s="94">
        <f>'[4]Exhibit 2 - 2023'!G275</f>
        <v>8.0800999999999998E-3</v>
      </c>
      <c r="H275" s="94">
        <f>'[4]Exhibit 2 - 2023'!H275</f>
        <v>8.5284999999999996E-3</v>
      </c>
      <c r="I275" s="94">
        <f>'[4]Exhibit 2 - 2023'!I275</f>
        <v>-4.484E-4</v>
      </c>
      <c r="J275" s="98">
        <f>'[4]Exhibit 2 - 2023'!J275</f>
        <v>8142224</v>
      </c>
      <c r="K275" s="98">
        <f>'[4]Exhibit 2 - 2023'!K275</f>
        <v>1170764</v>
      </c>
      <c r="L275" s="98">
        <f>'[4]Exhibit 2 - 2023'!L275</f>
        <v>0</v>
      </c>
      <c r="M275" s="98">
        <f>'[4]Exhibit 2 - 2023'!M275</f>
        <v>309188</v>
      </c>
      <c r="N275" s="98">
        <f>'[4]Exhibit 2 - 2023'!N275</f>
        <v>0</v>
      </c>
      <c r="O275" s="98">
        <f>'[4]Exhibit 2 - 2023'!O275</f>
        <v>0</v>
      </c>
      <c r="P275" s="98">
        <f>'[4]Exhibit 2 - 2023'!P275</f>
        <v>1478344</v>
      </c>
      <c r="Q275" s="98">
        <f>'[4]Exhibit 2 - 2023'!Q275</f>
        <v>-1953170</v>
      </c>
      <c r="R275" s="98">
        <f>'[4]Exhibit 2 - 2023'!R275</f>
        <v>2663814</v>
      </c>
      <c r="S275" s="98">
        <f>'[4]Exhibit 2 - 2023'!S275</f>
        <v>-709036</v>
      </c>
      <c r="T275" s="98">
        <f>'[4]Exhibit 2 - 2023'!T275</f>
        <v>70818855</v>
      </c>
      <c r="U275" s="98">
        <f>'[4]Exhibit 2 - 2023'!U275</f>
        <v>39906493</v>
      </c>
      <c r="V275" s="98">
        <f>'[4]Exhibit 2 - 2023'!V275</f>
        <v>64473182</v>
      </c>
      <c r="W275" s="98">
        <f>'[4]Exhibit 2 - 2023'!W275</f>
        <v>-3389864</v>
      </c>
      <c r="X275" s="98">
        <f>'[4]Exhibit 2 - 2023'!X275</f>
        <v>0</v>
      </c>
      <c r="Y275" s="98">
        <f>'[4]Exhibit 2 - 2023'!Y275</f>
        <v>-343919</v>
      </c>
      <c r="Z275" s="98">
        <f>'[4]Exhibit 2 - 2023'!Z275</f>
        <v>3042503</v>
      </c>
      <c r="AA275" s="98">
        <f>'[4]Exhibit 2 - 2023'!AA275</f>
        <v>7381541</v>
      </c>
      <c r="AB275" s="98">
        <f>'[4]Exhibit 2 - 2023'!AB275</f>
        <v>10424044</v>
      </c>
    </row>
    <row r="276" spans="1:28" s="8" customFormat="1" ht="15" customHeight="1" x14ac:dyDescent="0.3">
      <c r="A276" s="96" t="str">
        <f>'[4]Exhibit 2 - 2023'!A276</f>
        <v xml:space="preserve"> LsrAgy00030</v>
      </c>
      <c r="B276" s="97" t="str">
        <f>'[4]Exhibit 2 - 2023'!B276</f>
        <v>LOUISIANA LOTTERY CORPORATION</v>
      </c>
      <c r="C276" s="98">
        <f>'[4]Exhibit 2 - 2023'!C276</f>
        <v>97171</v>
      </c>
      <c r="D276" s="98">
        <f>'[4]Exhibit 2 - 2023'!D276</f>
        <v>40132</v>
      </c>
      <c r="E276" s="93">
        <f>'[4]Exhibit 2 - 2023'!E276</f>
        <v>0.41299999999999998</v>
      </c>
      <c r="F276" s="98">
        <f>'[4]Exhibit 2 - 2023'!F276</f>
        <v>286617</v>
      </c>
      <c r="G276" s="94">
        <f>'[4]Exhibit 2 - 2023'!G276</f>
        <v>4.2799999999999997E-5</v>
      </c>
      <c r="H276" s="94">
        <f>'[4]Exhibit 2 - 2023'!H276</f>
        <v>4.6100000000000002E-5</v>
      </c>
      <c r="I276" s="94">
        <f>'[4]Exhibit 2 - 2023'!I276</f>
        <v>-3.3000000000000002E-6</v>
      </c>
      <c r="J276" s="98">
        <f>'[4]Exhibit 2 - 2023'!J276</f>
        <v>43149</v>
      </c>
      <c r="K276" s="98">
        <f>'[4]Exhibit 2 - 2023'!K276</f>
        <v>6204</v>
      </c>
      <c r="L276" s="98">
        <f>'[4]Exhibit 2 - 2023'!L276</f>
        <v>0</v>
      </c>
      <c r="M276" s="98">
        <f>'[4]Exhibit 2 - 2023'!M276</f>
        <v>1639</v>
      </c>
      <c r="N276" s="98">
        <f>'[4]Exhibit 2 - 2023'!N276</f>
        <v>0</v>
      </c>
      <c r="O276" s="98">
        <f>'[4]Exhibit 2 - 2023'!O276</f>
        <v>0</v>
      </c>
      <c r="P276" s="98">
        <f>'[4]Exhibit 2 - 2023'!P276</f>
        <v>7834</v>
      </c>
      <c r="Q276" s="98">
        <f>'[4]Exhibit 2 - 2023'!Q276</f>
        <v>-10351</v>
      </c>
      <c r="R276" s="98">
        <f>'[4]Exhibit 2 - 2023'!R276</f>
        <v>14117</v>
      </c>
      <c r="S276" s="98">
        <f>'[4]Exhibit 2 - 2023'!S276</f>
        <v>-3758</v>
      </c>
      <c r="T276" s="98">
        <f>'[4]Exhibit 2 - 2023'!T276</f>
        <v>375301</v>
      </c>
      <c r="U276" s="98">
        <f>'[4]Exhibit 2 - 2023'!U276</f>
        <v>211483</v>
      </c>
      <c r="V276" s="98">
        <f>'[4]Exhibit 2 - 2023'!V276</f>
        <v>348806</v>
      </c>
      <c r="W276" s="98">
        <f>'[4]Exhibit 2 - 2023'!W276</f>
        <v>-25098</v>
      </c>
      <c r="X276" s="98">
        <f>'[4]Exhibit 2 - 2023'!X276</f>
        <v>0</v>
      </c>
      <c r="Y276" s="98">
        <f>'[4]Exhibit 2 - 2023'!Y276</f>
        <v>-2546</v>
      </c>
      <c r="Z276" s="98">
        <f>'[4]Exhibit 2 - 2023'!Z276</f>
        <v>16116</v>
      </c>
      <c r="AA276" s="98">
        <f>'[4]Exhibit 2 - 2023'!AA276</f>
        <v>39126</v>
      </c>
      <c r="AB276" s="98">
        <f>'[4]Exhibit 2 - 2023'!AB276</f>
        <v>55242</v>
      </c>
    </row>
    <row r="277" spans="1:28" s="8" customFormat="1" ht="15" customHeight="1" x14ac:dyDescent="0.3">
      <c r="A277" s="96">
        <f>'[4]Exhibit 2 - 2023'!A277</f>
        <v>201114</v>
      </c>
      <c r="B277" s="97" t="str">
        <f>'[4]Exhibit 2 - 2023'!B277</f>
        <v>LOUISIANA MOTOR VEHICLE COMMISSION</v>
      </c>
      <c r="C277" s="98">
        <f>'[4]Exhibit 2 - 2023'!C277</f>
        <v>1227818</v>
      </c>
      <c r="D277" s="98">
        <f>'[4]Exhibit 2 - 2023'!D277</f>
        <v>507089</v>
      </c>
      <c r="E277" s="93">
        <f>'[4]Exhibit 2 - 2023'!E277</f>
        <v>0.41299999999999998</v>
      </c>
      <c r="F277" s="98">
        <f>'[4]Exhibit 2 - 2023'!F277</f>
        <v>3621199</v>
      </c>
      <c r="G277" s="94">
        <f>'[4]Exhibit 2 - 2023'!G277</f>
        <v>5.4100000000000003E-4</v>
      </c>
      <c r="H277" s="94">
        <f>'[4]Exhibit 2 - 2023'!H277</f>
        <v>5.2309999999999998E-4</v>
      </c>
      <c r="I277" s="94">
        <f>'[4]Exhibit 2 - 2023'!I277</f>
        <v>1.7900000000000001E-5</v>
      </c>
      <c r="J277" s="98">
        <f>'[4]Exhibit 2 - 2023'!J277</f>
        <v>545161</v>
      </c>
      <c r="K277" s="98">
        <f>'[4]Exhibit 2 - 2023'!K277</f>
        <v>78388</v>
      </c>
      <c r="L277" s="98">
        <f>'[4]Exhibit 2 - 2023'!L277</f>
        <v>0</v>
      </c>
      <c r="M277" s="98">
        <f>'[4]Exhibit 2 - 2023'!M277</f>
        <v>20702</v>
      </c>
      <c r="N277" s="98">
        <f>'[4]Exhibit 2 - 2023'!N277</f>
        <v>0</v>
      </c>
      <c r="O277" s="98">
        <f>'[4]Exhibit 2 - 2023'!O277</f>
        <v>0</v>
      </c>
      <c r="P277" s="98">
        <f>'[4]Exhibit 2 - 2023'!P277</f>
        <v>98982</v>
      </c>
      <c r="Q277" s="98">
        <f>'[4]Exhibit 2 - 2023'!Q277</f>
        <v>-130774</v>
      </c>
      <c r="R277" s="98">
        <f>'[4]Exhibit 2 - 2023'!R277</f>
        <v>178355</v>
      </c>
      <c r="S277" s="98">
        <f>'[4]Exhibit 2 - 2023'!S277</f>
        <v>-47473</v>
      </c>
      <c r="T277" s="98">
        <f>'[4]Exhibit 2 - 2023'!T277</f>
        <v>4741661</v>
      </c>
      <c r="U277" s="98">
        <f>'[4]Exhibit 2 - 2023'!U277</f>
        <v>2671931</v>
      </c>
      <c r="V277" s="98">
        <f>'[4]Exhibit 2 - 2023'!V277</f>
        <v>3954577</v>
      </c>
      <c r="W277" s="98">
        <f>'[4]Exhibit 2 - 2023'!W277</f>
        <v>135244</v>
      </c>
      <c r="X277" s="98">
        <f>'[4]Exhibit 2 - 2023'!X277</f>
        <v>0</v>
      </c>
      <c r="Y277" s="98">
        <f>'[4]Exhibit 2 - 2023'!Y277</f>
        <v>13721</v>
      </c>
      <c r="Z277" s="98">
        <f>'[4]Exhibit 2 - 2023'!Z277</f>
        <v>203710</v>
      </c>
      <c r="AA277" s="98">
        <f>'[4]Exhibit 2 - 2023'!AA277</f>
        <v>494230</v>
      </c>
      <c r="AB277" s="98">
        <f>'[4]Exhibit 2 - 2023'!AB277</f>
        <v>697940</v>
      </c>
    </row>
    <row r="278" spans="1:28" s="8" customFormat="1" ht="15" customHeight="1" x14ac:dyDescent="0.3">
      <c r="A278" s="96">
        <f>'[4]Exhibit 2 - 2023'!A278</f>
        <v>71554</v>
      </c>
      <c r="B278" s="97" t="str">
        <f>'[4]Exhibit 2 - 2023'!B278</f>
        <v>LOUISIANA PHYSICAL THERAPY BOARD</v>
      </c>
      <c r="C278" s="98">
        <f>'[4]Exhibit 2 - 2023'!C278</f>
        <v>245137</v>
      </c>
      <c r="D278" s="98">
        <f>'[4]Exhibit 2 - 2023'!D278</f>
        <v>101241</v>
      </c>
      <c r="E278" s="93">
        <f>'[4]Exhibit 2 - 2023'!E278</f>
        <v>0.41299999999999998</v>
      </c>
      <c r="F278" s="98">
        <f>'[4]Exhibit 2 - 2023'!F278</f>
        <v>722968</v>
      </c>
      <c r="G278" s="94">
        <f>'[4]Exhibit 2 - 2023'!G278</f>
        <v>1.08E-4</v>
      </c>
      <c r="H278" s="94">
        <f>'[4]Exhibit 2 - 2023'!H278</f>
        <v>9.9500000000000006E-5</v>
      </c>
      <c r="I278" s="94">
        <f>'[4]Exhibit 2 - 2023'!I278</f>
        <v>8.4999999999999999E-6</v>
      </c>
      <c r="J278" s="98">
        <f>'[4]Exhibit 2 - 2023'!J278</f>
        <v>108841</v>
      </c>
      <c r="K278" s="98">
        <f>'[4]Exhibit 2 - 2023'!K278</f>
        <v>15650</v>
      </c>
      <c r="L278" s="98">
        <f>'[4]Exhibit 2 - 2023'!L278</f>
        <v>0</v>
      </c>
      <c r="M278" s="98">
        <f>'[4]Exhibit 2 - 2023'!M278</f>
        <v>4133</v>
      </c>
      <c r="N278" s="98">
        <f>'[4]Exhibit 2 - 2023'!N278</f>
        <v>0</v>
      </c>
      <c r="O278" s="98">
        <f>'[4]Exhibit 2 - 2023'!O278</f>
        <v>0</v>
      </c>
      <c r="P278" s="98">
        <f>'[4]Exhibit 2 - 2023'!P278</f>
        <v>19762</v>
      </c>
      <c r="Q278" s="98">
        <f>'[4]Exhibit 2 - 2023'!Q278</f>
        <v>-26109</v>
      </c>
      <c r="R278" s="98">
        <f>'[4]Exhibit 2 - 2023'!R278</f>
        <v>35608</v>
      </c>
      <c r="S278" s="98">
        <f>'[4]Exhibit 2 - 2023'!S278</f>
        <v>-9478</v>
      </c>
      <c r="T278" s="98">
        <f>'[4]Exhibit 2 - 2023'!T278</f>
        <v>946667</v>
      </c>
      <c r="U278" s="98">
        <f>'[4]Exhibit 2 - 2023'!U278</f>
        <v>533448</v>
      </c>
      <c r="V278" s="98">
        <f>'[4]Exhibit 2 - 2023'!V278</f>
        <v>752497</v>
      </c>
      <c r="W278" s="98">
        <f>'[4]Exhibit 2 - 2023'!W278</f>
        <v>64031</v>
      </c>
      <c r="X278" s="98">
        <f>'[4]Exhibit 2 - 2023'!X278</f>
        <v>0</v>
      </c>
      <c r="Y278" s="98">
        <f>'[4]Exhibit 2 - 2023'!Y278</f>
        <v>6496</v>
      </c>
      <c r="Z278" s="98">
        <f>'[4]Exhibit 2 - 2023'!Z278</f>
        <v>40667</v>
      </c>
      <c r="AA278" s="98">
        <f>'[4]Exhibit 2 - 2023'!AA278</f>
        <v>98676</v>
      </c>
      <c r="AB278" s="98">
        <f>'[4]Exhibit 2 - 2023'!AB278</f>
        <v>139343</v>
      </c>
    </row>
    <row r="279" spans="1:28" s="8" customFormat="1" ht="15" customHeight="1" x14ac:dyDescent="0.3">
      <c r="A279" s="96" t="str">
        <f>'[4]Exhibit 2 - 2023'!A279</f>
        <v xml:space="preserve"> LsrAgy00520</v>
      </c>
      <c r="B279" s="97" t="str">
        <f>'[4]Exhibit 2 - 2023'!B279</f>
        <v>LOUISIANA STATE UNIVERSITY</v>
      </c>
      <c r="C279" s="98">
        <f>'[4]Exhibit 2 - 2023'!C279</f>
        <v>62490181</v>
      </c>
      <c r="D279" s="98">
        <f>'[4]Exhibit 2 - 2023'!D279</f>
        <v>26011886</v>
      </c>
      <c r="E279" s="93">
        <f>'[4]Exhibit 2 - 2023'!E279</f>
        <v>0.4162555</v>
      </c>
      <c r="F279" s="98">
        <f>'[4]Exhibit 2 - 2023'!F279</f>
        <v>185753644</v>
      </c>
      <c r="G279" s="94">
        <f>'[4]Exhibit 2 - 2023'!G279</f>
        <v>2.77512E-2</v>
      </c>
      <c r="H279" s="94">
        <f>'[4]Exhibit 2 - 2023'!H279</f>
        <v>2.82098E-2</v>
      </c>
      <c r="I279" s="94">
        <f>'[4]Exhibit 2 - 2023'!I279</f>
        <v>-4.5859999999999998E-4</v>
      </c>
      <c r="J279" s="98">
        <f>'[4]Exhibit 2 - 2023'!J279</f>
        <v>27964665</v>
      </c>
      <c r="K279" s="98">
        <f>'[4]Exhibit 2 - 2023'!K279</f>
        <v>4021018</v>
      </c>
      <c r="L279" s="98">
        <f>'[4]Exhibit 2 - 2023'!L279</f>
        <v>0</v>
      </c>
      <c r="M279" s="98">
        <f>'[4]Exhibit 2 - 2023'!M279</f>
        <v>1061915</v>
      </c>
      <c r="N279" s="98">
        <f>'[4]Exhibit 2 - 2023'!N279</f>
        <v>0</v>
      </c>
      <c r="O279" s="98">
        <f>'[4]Exhibit 2 - 2023'!O279</f>
        <v>0</v>
      </c>
      <c r="P279" s="98">
        <f>'[4]Exhibit 2 - 2023'!P279</f>
        <v>5077408</v>
      </c>
      <c r="Q279" s="98">
        <f>'[4]Exhibit 2 - 2023'!Q279</f>
        <v>-6708209</v>
      </c>
      <c r="R279" s="98">
        <f>'[4]Exhibit 2 - 2023'!R279</f>
        <v>9148934</v>
      </c>
      <c r="S279" s="98">
        <f>'[4]Exhibit 2 - 2023'!S279</f>
        <v>-2435200</v>
      </c>
      <c r="T279" s="98">
        <f>'[4]Exhibit 2 - 2023'!T279</f>
        <v>243229068</v>
      </c>
      <c r="U279" s="98">
        <f>'[4]Exhibit 2 - 2023'!U279</f>
        <v>137059816</v>
      </c>
      <c r="V279" s="98">
        <f>'[4]Exhibit 2 - 2023'!V279</f>
        <v>213258880</v>
      </c>
      <c r="W279" s="98">
        <f>'[4]Exhibit 2 - 2023'!W279</f>
        <v>-3466746</v>
      </c>
      <c r="X279" s="98">
        <f>'[4]Exhibit 2 - 2023'!X279</f>
        <v>0</v>
      </c>
      <c r="Y279" s="98">
        <f>'[4]Exhibit 2 - 2023'!Y279</f>
        <v>-351719</v>
      </c>
      <c r="Z279" s="98">
        <f>'[4]Exhibit 2 - 2023'!Z279</f>
        <v>10449514</v>
      </c>
      <c r="AA279" s="98">
        <f>'[4]Exhibit 2 - 2023'!AA279</f>
        <v>25352118</v>
      </c>
      <c r="AB279" s="98">
        <f>'[4]Exhibit 2 - 2023'!AB279</f>
        <v>35801632</v>
      </c>
    </row>
    <row r="280" spans="1:28" s="8" customFormat="1" ht="15" customHeight="1" x14ac:dyDescent="0.3">
      <c r="A280" s="96" t="str">
        <f>'[4]Exhibit 2 - 2023'!A280</f>
        <v xml:space="preserve"> LsrAgy00058</v>
      </c>
      <c r="B280" s="97" t="str">
        <f>'[4]Exhibit 2 - 2023'!B280</f>
        <v>LSU MEDICAL CENTER HEALTH CARE SRV DIV</v>
      </c>
      <c r="C280" s="98">
        <f>'[4]Exhibit 2 - 2023'!C280</f>
        <v>1531363</v>
      </c>
      <c r="D280" s="98">
        <f>'[4]Exhibit 2 - 2023'!D280</f>
        <v>632453</v>
      </c>
      <c r="E280" s="93">
        <f>'[4]Exhibit 2 - 2023'!E280</f>
        <v>0.41299999999999998</v>
      </c>
      <c r="F280" s="98">
        <f>'[4]Exhibit 2 - 2023'!F280</f>
        <v>4516391</v>
      </c>
      <c r="G280" s="94">
        <f>'[4]Exhibit 2 - 2023'!G280</f>
        <v>6.7469999999999997E-4</v>
      </c>
      <c r="H280" s="94">
        <f>'[4]Exhibit 2 - 2023'!H280</f>
        <v>7.205E-4</v>
      </c>
      <c r="I280" s="94">
        <f>'[4]Exhibit 2 - 2023'!I280</f>
        <v>-4.5800000000000002E-5</v>
      </c>
      <c r="J280" s="98">
        <f>'[4]Exhibit 2 - 2023'!J280</f>
        <v>679929</v>
      </c>
      <c r="K280" s="98">
        <f>'[4]Exhibit 2 - 2023'!K280</f>
        <v>97767</v>
      </c>
      <c r="L280" s="98">
        <f>'[4]Exhibit 2 - 2023'!L280</f>
        <v>0</v>
      </c>
      <c r="M280" s="98">
        <f>'[4]Exhibit 2 - 2023'!M280</f>
        <v>25819</v>
      </c>
      <c r="N280" s="98">
        <f>'[4]Exhibit 2 - 2023'!N280</f>
        <v>0</v>
      </c>
      <c r="O280" s="98">
        <f>'[4]Exhibit 2 - 2023'!O280</f>
        <v>0</v>
      </c>
      <c r="P280" s="98">
        <f>'[4]Exhibit 2 - 2023'!P280</f>
        <v>123451</v>
      </c>
      <c r="Q280" s="98">
        <f>'[4]Exhibit 2 - 2023'!Q280</f>
        <v>-163103</v>
      </c>
      <c r="R280" s="98">
        <f>'[4]Exhibit 2 - 2023'!R280</f>
        <v>222446</v>
      </c>
      <c r="S280" s="98">
        <f>'[4]Exhibit 2 - 2023'!S280</f>
        <v>-59209</v>
      </c>
      <c r="T280" s="98">
        <f>'[4]Exhibit 2 - 2023'!T280</f>
        <v>5913842</v>
      </c>
      <c r="U280" s="98">
        <f>'[4]Exhibit 2 - 2023'!U280</f>
        <v>3332456</v>
      </c>
      <c r="V280" s="98">
        <f>'[4]Exhibit 2 - 2023'!V280</f>
        <v>5446945</v>
      </c>
      <c r="W280" s="98">
        <f>'[4]Exhibit 2 - 2023'!W280</f>
        <v>-346085</v>
      </c>
      <c r="X280" s="98">
        <f>'[4]Exhibit 2 - 2023'!X280</f>
        <v>0</v>
      </c>
      <c r="Y280" s="98">
        <f>'[4]Exhibit 2 - 2023'!Y280</f>
        <v>-35112</v>
      </c>
      <c r="Z280" s="98">
        <f>'[4]Exhibit 2 - 2023'!Z280</f>
        <v>254053</v>
      </c>
      <c r="AA280" s="98">
        <f>'[4]Exhibit 2 - 2023'!AA280</f>
        <v>616424</v>
      </c>
      <c r="AB280" s="98">
        <f>'[4]Exhibit 2 - 2023'!AB280</f>
        <v>870477</v>
      </c>
    </row>
    <row r="281" spans="1:28" s="8" customFormat="1" ht="15" customHeight="1" x14ac:dyDescent="0.3">
      <c r="A281" s="96" t="str">
        <f>'[4]Exhibit 2 - 2023'!A281</f>
        <v xml:space="preserve"> LsrAgy00052</v>
      </c>
      <c r="B281" s="97" t="str">
        <f>'[4]Exhibit 2 - 2023'!B281</f>
        <v>LSU MEDICAL CENTER IN SHREVEPORT</v>
      </c>
      <c r="C281" s="98">
        <f>'[4]Exhibit 2 - 2023'!C281</f>
        <v>11221438</v>
      </c>
      <c r="D281" s="98">
        <f>'[4]Exhibit 2 - 2023'!D281</f>
        <v>4726734</v>
      </c>
      <c r="E281" s="93">
        <f>'[4]Exhibit 2 - 2023'!E281</f>
        <v>0.42122349999999997</v>
      </c>
      <c r="F281" s="98">
        <f>'[4]Exhibit 2 - 2023'!F281</f>
        <v>33754125</v>
      </c>
      <c r="G281" s="94">
        <f>'[4]Exhibit 2 - 2023'!G281</f>
        <v>5.0428000000000001E-3</v>
      </c>
      <c r="H281" s="94">
        <f>'[4]Exhibit 2 - 2023'!H281</f>
        <v>5.9229E-3</v>
      </c>
      <c r="I281" s="94">
        <f>'[4]Exhibit 2 - 2023'!I281</f>
        <v>-8.8009999999999998E-4</v>
      </c>
      <c r="J281" s="98">
        <f>'[4]Exhibit 2 - 2023'!J281</f>
        <v>5081584</v>
      </c>
      <c r="K281" s="98">
        <f>'[4]Exhibit 2 - 2023'!K281</f>
        <v>730677</v>
      </c>
      <c r="L281" s="98">
        <f>'[4]Exhibit 2 - 2023'!L281</f>
        <v>0</v>
      </c>
      <c r="M281" s="98">
        <f>'[4]Exhibit 2 - 2023'!M281</f>
        <v>192965</v>
      </c>
      <c r="N281" s="98">
        <f>'[4]Exhibit 2 - 2023'!N281</f>
        <v>0</v>
      </c>
      <c r="O281" s="98">
        <f>'[4]Exhibit 2 - 2023'!O281</f>
        <v>0</v>
      </c>
      <c r="P281" s="98">
        <f>'[4]Exhibit 2 - 2023'!P281</f>
        <v>922638</v>
      </c>
      <c r="Q281" s="98">
        <f>'[4]Exhibit 2 - 2023'!Q281</f>
        <v>-1218979</v>
      </c>
      <c r="R281" s="98">
        <f>'[4]Exhibit 2 - 2023'!R281</f>
        <v>1662494</v>
      </c>
      <c r="S281" s="98">
        <f>'[4]Exhibit 2 - 2023'!S281</f>
        <v>-442511</v>
      </c>
      <c r="T281" s="98">
        <f>'[4]Exhibit 2 - 2023'!T281</f>
        <v>44198241</v>
      </c>
      <c r="U281" s="98">
        <f>'[4]Exhibit 2 - 2023'!U281</f>
        <v>24905752</v>
      </c>
      <c r="V281" s="98">
        <f>'[4]Exhibit 2 - 2023'!V281</f>
        <v>44775595</v>
      </c>
      <c r="W281" s="98">
        <f>'[4]Exhibit 2 - 2023'!W281</f>
        <v>-6653329</v>
      </c>
      <c r="X281" s="98">
        <f>'[4]Exhibit 2 - 2023'!X281</f>
        <v>0</v>
      </c>
      <c r="Y281" s="98">
        <f>'[4]Exhibit 2 - 2023'!Y281</f>
        <v>-675013</v>
      </c>
      <c r="Z281" s="98">
        <f>'[4]Exhibit 2 - 2023'!Z281</f>
        <v>1898830</v>
      </c>
      <c r="AA281" s="98">
        <f>'[4]Exhibit 2 - 2023'!AA281</f>
        <v>4606845</v>
      </c>
      <c r="AB281" s="98">
        <f>'[4]Exhibit 2 - 2023'!AB281</f>
        <v>6505675</v>
      </c>
    </row>
    <row r="282" spans="1:28" s="8" customFormat="1" ht="15" customHeight="1" x14ac:dyDescent="0.3">
      <c r="A282" s="96" t="str">
        <f>'[4]Exhibit 2 - 2023'!A282</f>
        <v xml:space="preserve"> 04-146</v>
      </c>
      <c r="B282" s="97" t="str">
        <f>'[4]Exhibit 2 - 2023'!B282</f>
        <v>LT GOVERNORS OFFICE</v>
      </c>
      <c r="C282" s="98">
        <f>'[4]Exhibit 2 - 2023'!C282</f>
        <v>1358192</v>
      </c>
      <c r="D282" s="98">
        <f>'[4]Exhibit 2 - 2023'!D282</f>
        <v>555627</v>
      </c>
      <c r="E282" s="93">
        <f>'[4]Exhibit 2 - 2023'!E282</f>
        <v>0.40909309999999999</v>
      </c>
      <c r="F282" s="98">
        <f>'[4]Exhibit 2 - 2023'!F282</f>
        <v>3967790</v>
      </c>
      <c r="G282" s="94">
        <f>'[4]Exhibit 2 - 2023'!G282</f>
        <v>5.9279999999999999E-4</v>
      </c>
      <c r="H282" s="94">
        <f>'[4]Exhibit 2 - 2023'!H282</f>
        <v>6.6989999999999997E-4</v>
      </c>
      <c r="I282" s="94">
        <f>'[4]Exhibit 2 - 2023'!I282</f>
        <v>-7.7100000000000004E-5</v>
      </c>
      <c r="J282" s="98">
        <f>'[4]Exhibit 2 - 2023'!J282</f>
        <v>597339</v>
      </c>
      <c r="K282" s="98">
        <f>'[4]Exhibit 2 - 2023'!K282</f>
        <v>85891</v>
      </c>
      <c r="L282" s="98">
        <f>'[4]Exhibit 2 - 2023'!L282</f>
        <v>0</v>
      </c>
      <c r="M282" s="98">
        <f>'[4]Exhibit 2 - 2023'!M282</f>
        <v>22683</v>
      </c>
      <c r="N282" s="98">
        <f>'[4]Exhibit 2 - 2023'!N282</f>
        <v>0</v>
      </c>
      <c r="O282" s="98">
        <f>'[4]Exhibit 2 - 2023'!O282</f>
        <v>0</v>
      </c>
      <c r="P282" s="98">
        <f>'[4]Exhibit 2 - 2023'!P282</f>
        <v>108456</v>
      </c>
      <c r="Q282" s="98">
        <f>'[4]Exhibit 2 - 2023'!Q282</f>
        <v>-143291</v>
      </c>
      <c r="R282" s="98">
        <f>'[4]Exhibit 2 - 2023'!R282</f>
        <v>195426</v>
      </c>
      <c r="S282" s="98">
        <f>'[4]Exhibit 2 - 2023'!S282</f>
        <v>-52017</v>
      </c>
      <c r="T282" s="98">
        <f>'[4]Exhibit 2 - 2023'!T282</f>
        <v>5195493</v>
      </c>
      <c r="U282" s="98">
        <f>'[4]Exhibit 2 - 2023'!U282</f>
        <v>2927665</v>
      </c>
      <c r="V282" s="98">
        <f>'[4]Exhibit 2 - 2023'!V282</f>
        <v>5063969</v>
      </c>
      <c r="W282" s="98">
        <f>'[4]Exhibit 2 - 2023'!W282</f>
        <v>-582705</v>
      </c>
      <c r="X282" s="98">
        <f>'[4]Exhibit 2 - 2023'!X282</f>
        <v>0</v>
      </c>
      <c r="Y282" s="98">
        <f>'[4]Exhibit 2 - 2023'!Y282</f>
        <v>-59118</v>
      </c>
      <c r="Z282" s="98">
        <f>'[4]Exhibit 2 - 2023'!Z282</f>
        <v>223215</v>
      </c>
      <c r="AA282" s="98">
        <f>'[4]Exhibit 2 - 2023'!AA282</f>
        <v>541526</v>
      </c>
      <c r="AB282" s="98">
        <f>'[4]Exhibit 2 - 2023'!AB282</f>
        <v>764741</v>
      </c>
    </row>
    <row r="283" spans="1:28" s="8" customFormat="1" ht="15" customHeight="1" x14ac:dyDescent="0.3">
      <c r="A283" s="96" t="str">
        <f>'[4]Exhibit 2 - 2023'!A283</f>
        <v xml:space="preserve"> LsrAgy00255</v>
      </c>
      <c r="B283" s="97" t="str">
        <f>'[4]Exhibit 2 - 2023'!B283</f>
        <v>MADISON PARISH PORT HARBOR &amp; TERMINAL</v>
      </c>
      <c r="C283" s="98">
        <f>'[4]Exhibit 2 - 2023'!C283</f>
        <v>154880</v>
      </c>
      <c r="D283" s="98">
        <f>'[4]Exhibit 2 - 2023'!D283</f>
        <v>63965</v>
      </c>
      <c r="E283" s="93">
        <f>'[4]Exhibit 2 - 2023'!E283</f>
        <v>0.41299999999999998</v>
      </c>
      <c r="F283" s="98">
        <f>'[4]Exhibit 2 - 2023'!F283</f>
        <v>456766</v>
      </c>
      <c r="G283" s="94">
        <f>'[4]Exhibit 2 - 2023'!G283</f>
        <v>6.8200000000000004E-5</v>
      </c>
      <c r="H283" s="94">
        <f>'[4]Exhibit 2 - 2023'!H283</f>
        <v>7.2799999999999994E-5</v>
      </c>
      <c r="I283" s="94">
        <f>'[4]Exhibit 2 - 2023'!I283</f>
        <v>-4.6E-6</v>
      </c>
      <c r="J283" s="98">
        <f>'[4]Exhibit 2 - 2023'!J283</f>
        <v>68765</v>
      </c>
      <c r="K283" s="98">
        <f>'[4]Exhibit 2 - 2023'!K283</f>
        <v>9888</v>
      </c>
      <c r="L283" s="98">
        <f>'[4]Exhibit 2 - 2023'!L283</f>
        <v>0</v>
      </c>
      <c r="M283" s="98">
        <f>'[4]Exhibit 2 - 2023'!M283</f>
        <v>2611</v>
      </c>
      <c r="N283" s="98">
        <f>'[4]Exhibit 2 - 2023'!N283</f>
        <v>0</v>
      </c>
      <c r="O283" s="98">
        <f>'[4]Exhibit 2 - 2023'!O283</f>
        <v>0</v>
      </c>
      <c r="P283" s="98">
        <f>'[4]Exhibit 2 - 2023'!P283</f>
        <v>12485</v>
      </c>
      <c r="Q283" s="98">
        <f>'[4]Exhibit 2 - 2023'!Q283</f>
        <v>-16495</v>
      </c>
      <c r="R283" s="98">
        <f>'[4]Exhibit 2 - 2023'!R283</f>
        <v>22497</v>
      </c>
      <c r="S283" s="98">
        <f>'[4]Exhibit 2 - 2023'!S283</f>
        <v>-5988</v>
      </c>
      <c r="T283" s="98">
        <f>'[4]Exhibit 2 - 2023'!T283</f>
        <v>598098</v>
      </c>
      <c r="U283" s="98">
        <f>'[4]Exhibit 2 - 2023'!U283</f>
        <v>337029</v>
      </c>
      <c r="V283" s="98">
        <f>'[4]Exhibit 2 - 2023'!V283</f>
        <v>550425</v>
      </c>
      <c r="W283" s="98">
        <f>'[4]Exhibit 2 - 2023'!W283</f>
        <v>-34548</v>
      </c>
      <c r="X283" s="98">
        <f>'[4]Exhibit 2 - 2023'!X283</f>
        <v>0</v>
      </c>
      <c r="Y283" s="98">
        <f>'[4]Exhibit 2 - 2023'!Y283</f>
        <v>-3505</v>
      </c>
      <c r="Z283" s="98">
        <f>'[4]Exhibit 2 - 2023'!Z283</f>
        <v>25680</v>
      </c>
      <c r="AA283" s="98">
        <f>'[4]Exhibit 2 - 2023'!AA283</f>
        <v>62356</v>
      </c>
      <c r="AB283" s="98">
        <f>'[4]Exhibit 2 - 2023'!AB283</f>
        <v>88036</v>
      </c>
    </row>
    <row r="284" spans="1:28" s="8" customFormat="1" ht="15" customHeight="1" x14ac:dyDescent="0.3">
      <c r="A284" s="96" t="str">
        <f>'[4]Exhibit 2 - 2023'!A284</f>
        <v xml:space="preserve"> LsrAgy00710</v>
      </c>
      <c r="B284" s="97" t="str">
        <f>'[4]Exhibit 2 - 2023'!B284</f>
        <v>MARKSVILLE CITY COURT</v>
      </c>
      <c r="C284" s="98">
        <f>'[4]Exhibit 2 - 2023'!C284</f>
        <v>50184</v>
      </c>
      <c r="D284" s="98">
        <f>'[4]Exhibit 2 - 2023'!D284</f>
        <v>22984</v>
      </c>
      <c r="E284" s="93">
        <f>'[4]Exhibit 2 - 2023'!E284</f>
        <v>0.45800000000000002</v>
      </c>
      <c r="F284" s="98">
        <f>'[4]Exhibit 2 - 2023'!F284</f>
        <v>164125</v>
      </c>
      <c r="G284" s="94">
        <f>'[4]Exhibit 2 - 2023'!G284</f>
        <v>2.4499999999999999E-5</v>
      </c>
      <c r="H284" s="94">
        <f>'[4]Exhibit 2 - 2023'!H284</f>
        <v>1.7200000000000001E-5</v>
      </c>
      <c r="I284" s="94">
        <f>'[4]Exhibit 2 - 2023'!I284</f>
        <v>7.3000000000000004E-6</v>
      </c>
      <c r="J284" s="98">
        <f>'[4]Exhibit 2 - 2023'!J284</f>
        <v>24709</v>
      </c>
      <c r="K284" s="98">
        <f>'[4]Exhibit 2 - 2023'!K284</f>
        <v>3553</v>
      </c>
      <c r="L284" s="98">
        <f>'[4]Exhibit 2 - 2023'!L284</f>
        <v>0</v>
      </c>
      <c r="M284" s="98">
        <f>'[4]Exhibit 2 - 2023'!M284</f>
        <v>938</v>
      </c>
      <c r="N284" s="98">
        <f>'[4]Exhibit 2 - 2023'!N284</f>
        <v>0</v>
      </c>
      <c r="O284" s="98">
        <f>'[4]Exhibit 2 - 2023'!O284</f>
        <v>0</v>
      </c>
      <c r="P284" s="98">
        <f>'[4]Exhibit 2 - 2023'!P284</f>
        <v>4486</v>
      </c>
      <c r="Q284" s="98">
        <f>'[4]Exhibit 2 - 2023'!Q284</f>
        <v>-5927</v>
      </c>
      <c r="R284" s="98">
        <f>'[4]Exhibit 2 - 2023'!R284</f>
        <v>8084</v>
      </c>
      <c r="S284" s="98">
        <f>'[4]Exhibit 2 - 2023'!S284</f>
        <v>-2152</v>
      </c>
      <c r="T284" s="98">
        <f>'[4]Exhibit 2 - 2023'!T284</f>
        <v>214909</v>
      </c>
      <c r="U284" s="98">
        <f>'[4]Exhibit 2 - 2023'!U284</f>
        <v>121101</v>
      </c>
      <c r="V284" s="98">
        <f>'[4]Exhibit 2 - 2023'!V284</f>
        <v>130254</v>
      </c>
      <c r="W284" s="98">
        <f>'[4]Exhibit 2 - 2023'!W284</f>
        <v>55111</v>
      </c>
      <c r="X284" s="98">
        <f>'[4]Exhibit 2 - 2023'!X284</f>
        <v>0</v>
      </c>
      <c r="Y284" s="98">
        <f>'[4]Exhibit 2 - 2023'!Y284</f>
        <v>5591</v>
      </c>
      <c r="Z284" s="98">
        <f>'[4]Exhibit 2 - 2023'!Z284</f>
        <v>9225</v>
      </c>
      <c r="AA284" s="98">
        <f>'[4]Exhibit 2 - 2023'!AA284</f>
        <v>22408</v>
      </c>
      <c r="AB284" s="98">
        <f>'[4]Exhibit 2 - 2023'!AB284</f>
        <v>31633</v>
      </c>
    </row>
    <row r="285" spans="1:28" s="8" customFormat="1" ht="15" customHeight="1" x14ac:dyDescent="0.3">
      <c r="A285" s="96">
        <f>'[4]Exhibit 2 - 2023'!A285</f>
        <v>2026</v>
      </c>
      <c r="B285" s="97" t="str">
        <f>'[4]Exhibit 2 - 2023'!B285</f>
        <v>METROPOLITAN HUMAN SERVICES DISTRICT</v>
      </c>
      <c r="C285" s="98">
        <f>'[4]Exhibit 2 - 2023'!C285</f>
        <v>7425605</v>
      </c>
      <c r="D285" s="98">
        <f>'[4]Exhibit 2 - 2023'!D285</f>
        <v>3066775</v>
      </c>
      <c r="E285" s="93">
        <f>'[4]Exhibit 2 - 2023'!E285</f>
        <v>0.41299999999999998</v>
      </c>
      <c r="F285" s="98">
        <f>'[4]Exhibit 2 - 2023'!F285</f>
        <v>21900154</v>
      </c>
      <c r="G285" s="94">
        <f>'[4]Exhibit 2 - 2023'!G285</f>
        <v>3.2718000000000001E-3</v>
      </c>
      <c r="H285" s="94">
        <f>'[4]Exhibit 2 - 2023'!H285</f>
        <v>3.4212000000000001E-3</v>
      </c>
      <c r="I285" s="94">
        <f>'[4]Exhibit 2 - 2023'!I285</f>
        <v>-1.494E-4</v>
      </c>
      <c r="J285" s="98">
        <f>'[4]Exhibit 2 - 2023'!J285</f>
        <v>3297004</v>
      </c>
      <c r="K285" s="98">
        <f>'[4]Exhibit 2 - 2023'!K285</f>
        <v>474074</v>
      </c>
      <c r="L285" s="98">
        <f>'[4]Exhibit 2 - 2023'!L285</f>
        <v>0</v>
      </c>
      <c r="M285" s="98">
        <f>'[4]Exhibit 2 - 2023'!M285</f>
        <v>125199</v>
      </c>
      <c r="N285" s="98">
        <f>'[4]Exhibit 2 - 2023'!N285</f>
        <v>0</v>
      </c>
      <c r="O285" s="98">
        <f>'[4]Exhibit 2 - 2023'!O285</f>
        <v>0</v>
      </c>
      <c r="P285" s="98">
        <f>'[4]Exhibit 2 - 2023'!P285</f>
        <v>598621</v>
      </c>
      <c r="Q285" s="98">
        <f>'[4]Exhibit 2 - 2023'!Q285</f>
        <v>-790891</v>
      </c>
      <c r="R285" s="98">
        <f>'[4]Exhibit 2 - 2023'!R285</f>
        <v>1078649</v>
      </c>
      <c r="S285" s="98">
        <f>'[4]Exhibit 2 - 2023'!S285</f>
        <v>-287107</v>
      </c>
      <c r="T285" s="98">
        <f>'[4]Exhibit 2 - 2023'!T285</f>
        <v>28676444</v>
      </c>
      <c r="U285" s="98">
        <f>'[4]Exhibit 2 - 2023'!U285</f>
        <v>16159204</v>
      </c>
      <c r="V285" s="98">
        <f>'[4]Exhibit 2 - 2023'!V285</f>
        <v>25863464</v>
      </c>
      <c r="W285" s="98">
        <f>'[4]Exhibit 2 - 2023'!W285</f>
        <v>-1129199</v>
      </c>
      <c r="X285" s="98">
        <f>'[4]Exhibit 2 - 2023'!X285</f>
        <v>0</v>
      </c>
      <c r="Y285" s="98">
        <f>'[4]Exhibit 2 - 2023'!Y285</f>
        <v>-114563</v>
      </c>
      <c r="Z285" s="98">
        <f>'[4]Exhibit 2 - 2023'!Z285</f>
        <v>1231973</v>
      </c>
      <c r="AA285" s="98">
        <f>'[4]Exhibit 2 - 2023'!AA285</f>
        <v>2989001</v>
      </c>
      <c r="AB285" s="98">
        <f>'[4]Exhibit 2 - 2023'!AB285</f>
        <v>4220974</v>
      </c>
    </row>
    <row r="286" spans="1:28" s="8" customFormat="1" ht="15" customHeight="1" x14ac:dyDescent="0.3">
      <c r="A286" s="96" t="str">
        <f>'[4]Exhibit 2 - 2023'!A286</f>
        <v xml:space="preserve"> LsrAgy00771</v>
      </c>
      <c r="B286" s="97" t="str">
        <f>'[4]Exhibit 2 - 2023'!B286</f>
        <v>MINDEN CITY COURT</v>
      </c>
      <c r="C286" s="98">
        <f>'[4]Exhibit 2 - 2023'!C286</f>
        <v>97222</v>
      </c>
      <c r="D286" s="98">
        <f>'[4]Exhibit 2 - 2023'!D286</f>
        <v>43458</v>
      </c>
      <c r="E286" s="93">
        <f>'[4]Exhibit 2 - 2023'!E286</f>
        <v>0.44700000000000001</v>
      </c>
      <c r="F286" s="98">
        <f>'[4]Exhibit 2 - 2023'!F286</f>
        <v>310312</v>
      </c>
      <c r="G286" s="94">
        <f>'[4]Exhibit 2 - 2023'!G286</f>
        <v>4.6400000000000003E-5</v>
      </c>
      <c r="H286" s="94">
        <f>'[4]Exhibit 2 - 2023'!H286</f>
        <v>4.6699999999999997E-5</v>
      </c>
      <c r="I286" s="94">
        <f>'[4]Exhibit 2 - 2023'!I286</f>
        <v>-3.9999999999999998E-7</v>
      </c>
      <c r="J286" s="98">
        <f>'[4]Exhibit 2 - 2023'!J286</f>
        <v>46717</v>
      </c>
      <c r="K286" s="98">
        <f>'[4]Exhibit 2 - 2023'!K286</f>
        <v>6717</v>
      </c>
      <c r="L286" s="98">
        <f>'[4]Exhibit 2 - 2023'!L286</f>
        <v>0</v>
      </c>
      <c r="M286" s="98">
        <f>'[4]Exhibit 2 - 2023'!M286</f>
        <v>1774</v>
      </c>
      <c r="N286" s="98">
        <f>'[4]Exhibit 2 - 2023'!N286</f>
        <v>0</v>
      </c>
      <c r="O286" s="98">
        <f>'[4]Exhibit 2 - 2023'!O286</f>
        <v>0</v>
      </c>
      <c r="P286" s="98">
        <f>'[4]Exhibit 2 - 2023'!P286</f>
        <v>8482</v>
      </c>
      <c r="Q286" s="98">
        <f>'[4]Exhibit 2 - 2023'!Q286</f>
        <v>-11206</v>
      </c>
      <c r="R286" s="98">
        <f>'[4]Exhibit 2 - 2023'!R286</f>
        <v>15284</v>
      </c>
      <c r="S286" s="98">
        <f>'[4]Exhibit 2 - 2023'!S286</f>
        <v>-4068</v>
      </c>
      <c r="T286" s="98">
        <f>'[4]Exhibit 2 - 2023'!T286</f>
        <v>406328</v>
      </c>
      <c r="U286" s="98">
        <f>'[4]Exhibit 2 - 2023'!U286</f>
        <v>228966</v>
      </c>
      <c r="V286" s="98">
        <f>'[4]Exhibit 2 - 2023'!V286</f>
        <v>353116</v>
      </c>
      <c r="W286" s="98">
        <f>'[4]Exhibit 2 - 2023'!W286</f>
        <v>-2646</v>
      </c>
      <c r="X286" s="98">
        <f>'[4]Exhibit 2 - 2023'!X286</f>
        <v>0</v>
      </c>
      <c r="Y286" s="98">
        <f>'[4]Exhibit 2 - 2023'!Y286</f>
        <v>-268</v>
      </c>
      <c r="Z286" s="98">
        <f>'[4]Exhibit 2 - 2023'!Z286</f>
        <v>17472</v>
      </c>
      <c r="AA286" s="98">
        <f>'[4]Exhibit 2 - 2023'!AA286</f>
        <v>42337</v>
      </c>
      <c r="AB286" s="98">
        <f>'[4]Exhibit 2 - 2023'!AB286</f>
        <v>59809</v>
      </c>
    </row>
    <row r="287" spans="1:28" s="8" customFormat="1" ht="15" customHeight="1" x14ac:dyDescent="0.3">
      <c r="A287" s="96" t="str">
        <f>'[4]Exhibit 2 - 2023'!A287</f>
        <v xml:space="preserve"> LsrAgy00086</v>
      </c>
      <c r="B287" s="97" t="str">
        <f>'[4]Exhibit 2 - 2023'!B287</f>
        <v>MONROE CITY SCHOOL BOARD</v>
      </c>
      <c r="C287" s="98">
        <f>'[4]Exhibit 2 - 2023'!C287</f>
        <v>104795</v>
      </c>
      <c r="D287" s="98">
        <f>'[4]Exhibit 2 - 2023'!D287</f>
        <v>43280</v>
      </c>
      <c r="E287" s="93">
        <f>'[4]Exhibit 2 - 2023'!E287</f>
        <v>0.41299999999999998</v>
      </c>
      <c r="F287" s="98">
        <f>'[4]Exhibit 2 - 2023'!F287</f>
        <v>309040</v>
      </c>
      <c r="G287" s="94">
        <f>'[4]Exhibit 2 - 2023'!G287</f>
        <v>4.6199999999999998E-5</v>
      </c>
      <c r="H287" s="94">
        <f>'[4]Exhibit 2 - 2023'!H287</f>
        <v>1.0340000000000001E-4</v>
      </c>
      <c r="I287" s="94">
        <f>'[4]Exhibit 2 - 2023'!I287</f>
        <v>-5.7299999999999997E-5</v>
      </c>
      <c r="J287" s="98">
        <f>'[4]Exhibit 2 - 2023'!J287</f>
        <v>46525</v>
      </c>
      <c r="K287" s="98">
        <f>'[4]Exhibit 2 - 2023'!K287</f>
        <v>6690</v>
      </c>
      <c r="L287" s="98">
        <f>'[4]Exhibit 2 - 2023'!L287</f>
        <v>0</v>
      </c>
      <c r="M287" s="98">
        <f>'[4]Exhibit 2 - 2023'!M287</f>
        <v>1767</v>
      </c>
      <c r="N287" s="98">
        <f>'[4]Exhibit 2 - 2023'!N287</f>
        <v>0</v>
      </c>
      <c r="O287" s="98">
        <f>'[4]Exhibit 2 - 2023'!O287</f>
        <v>0</v>
      </c>
      <c r="P287" s="98">
        <f>'[4]Exhibit 2 - 2023'!P287</f>
        <v>8447</v>
      </c>
      <c r="Q287" s="98">
        <f>'[4]Exhibit 2 - 2023'!Q287</f>
        <v>-11161</v>
      </c>
      <c r="R287" s="98">
        <f>'[4]Exhibit 2 - 2023'!R287</f>
        <v>15221</v>
      </c>
      <c r="S287" s="98">
        <f>'[4]Exhibit 2 - 2023'!S287</f>
        <v>-4051</v>
      </c>
      <c r="T287" s="98">
        <f>'[4]Exhibit 2 - 2023'!T287</f>
        <v>404663</v>
      </c>
      <c r="U287" s="98">
        <f>'[4]Exhibit 2 - 2023'!U287</f>
        <v>228028</v>
      </c>
      <c r="V287" s="98">
        <f>'[4]Exhibit 2 - 2023'!V287</f>
        <v>781980</v>
      </c>
      <c r="W287" s="98">
        <f>'[4]Exhibit 2 - 2023'!W287</f>
        <v>-432946</v>
      </c>
      <c r="X287" s="98">
        <f>'[4]Exhibit 2 - 2023'!X287</f>
        <v>0</v>
      </c>
      <c r="Y287" s="98">
        <f>'[4]Exhibit 2 - 2023'!Y287</f>
        <v>-43925</v>
      </c>
      <c r="Z287" s="98">
        <f>'[4]Exhibit 2 - 2023'!Z287</f>
        <v>17396</v>
      </c>
      <c r="AA287" s="98">
        <f>'[4]Exhibit 2 - 2023'!AA287</f>
        <v>42168</v>
      </c>
      <c r="AB287" s="98">
        <f>'[4]Exhibit 2 - 2023'!AB287</f>
        <v>59564</v>
      </c>
    </row>
    <row r="288" spans="1:28" s="8" customFormat="1" ht="15" customHeight="1" x14ac:dyDescent="0.3">
      <c r="A288" s="96" t="str">
        <f>'[4]Exhibit 2 - 2023'!A288</f>
        <v xml:space="preserve"> 17-561</v>
      </c>
      <c r="B288" s="97" t="str">
        <f>'[4]Exhibit 2 - 2023'!B288</f>
        <v>MUNICIPAL FIRE &amp; POLICE CIVIL SERVICE</v>
      </c>
      <c r="C288" s="98">
        <f>'[4]Exhibit 2 - 2023'!C288</f>
        <v>1448221</v>
      </c>
      <c r="D288" s="98">
        <f>'[4]Exhibit 2 - 2023'!D288</f>
        <v>598115</v>
      </c>
      <c r="E288" s="93">
        <f>'[4]Exhibit 2 - 2023'!E288</f>
        <v>0.41299999999999998</v>
      </c>
      <c r="F288" s="98">
        <f>'[4]Exhibit 2 - 2023'!F288</f>
        <v>4271207</v>
      </c>
      <c r="G288" s="94">
        <f>'[4]Exhibit 2 - 2023'!G288</f>
        <v>6.3809999999999995E-4</v>
      </c>
      <c r="H288" s="94">
        <f>'[4]Exhibit 2 - 2023'!H288</f>
        <v>6.4139999999999998E-4</v>
      </c>
      <c r="I288" s="94">
        <f>'[4]Exhibit 2 - 2023'!I288</f>
        <v>-3.3000000000000002E-6</v>
      </c>
      <c r="J288" s="98">
        <f>'[4]Exhibit 2 - 2023'!J288</f>
        <v>643018</v>
      </c>
      <c r="K288" s="98">
        <f>'[4]Exhibit 2 - 2023'!K288</f>
        <v>92459</v>
      </c>
      <c r="L288" s="98">
        <f>'[4]Exhibit 2 - 2023'!L288</f>
        <v>0</v>
      </c>
      <c r="M288" s="98">
        <f>'[4]Exhibit 2 - 2023'!M288</f>
        <v>24418</v>
      </c>
      <c r="N288" s="98">
        <f>'[4]Exhibit 2 - 2023'!N288</f>
        <v>0</v>
      </c>
      <c r="O288" s="98">
        <f>'[4]Exhibit 2 - 2023'!O288</f>
        <v>0</v>
      </c>
      <c r="P288" s="98">
        <f>'[4]Exhibit 2 - 2023'!P288</f>
        <v>116750</v>
      </c>
      <c r="Q288" s="98">
        <f>'[4]Exhibit 2 - 2023'!Q288</f>
        <v>-154248</v>
      </c>
      <c r="R288" s="98">
        <f>'[4]Exhibit 2 - 2023'!R288</f>
        <v>210370</v>
      </c>
      <c r="S288" s="98">
        <f>'[4]Exhibit 2 - 2023'!S288</f>
        <v>-55995</v>
      </c>
      <c r="T288" s="98">
        <f>'[4]Exhibit 2 - 2023'!T288</f>
        <v>5592794</v>
      </c>
      <c r="U288" s="98">
        <f>'[4]Exhibit 2 - 2023'!U288</f>
        <v>3151545</v>
      </c>
      <c r="V288" s="98">
        <f>'[4]Exhibit 2 - 2023'!V288</f>
        <v>4848592</v>
      </c>
      <c r="W288" s="98">
        <f>'[4]Exhibit 2 - 2023'!W288</f>
        <v>-24645</v>
      </c>
      <c r="X288" s="98">
        <f>'[4]Exhibit 2 - 2023'!X288</f>
        <v>0</v>
      </c>
      <c r="Y288" s="98">
        <f>'[4]Exhibit 2 - 2023'!Y288</f>
        <v>-2500</v>
      </c>
      <c r="Z288" s="98">
        <f>'[4]Exhibit 2 - 2023'!Z288</f>
        <v>240272</v>
      </c>
      <c r="AA288" s="98">
        <f>'[4]Exhibit 2 - 2023'!AA288</f>
        <v>582948</v>
      </c>
      <c r="AB288" s="98">
        <f>'[4]Exhibit 2 - 2023'!AB288</f>
        <v>823220</v>
      </c>
    </row>
    <row r="289" spans="1:28" s="8" customFormat="1" ht="15" customHeight="1" x14ac:dyDescent="0.3">
      <c r="A289" s="96" t="str">
        <f>'[4]Exhibit 2 - 2023'!A289</f>
        <v xml:space="preserve"> LsrAgy00604</v>
      </c>
      <c r="B289" s="97" t="str">
        <f>'[4]Exhibit 2 - 2023'!B289</f>
        <v>MUNICIPAL POLICE EMP RETIREMENT SYSTEM</v>
      </c>
      <c r="C289" s="98">
        <f>'[4]Exhibit 2 - 2023'!C289</f>
        <v>253636</v>
      </c>
      <c r="D289" s="98">
        <f>'[4]Exhibit 2 - 2023'!D289</f>
        <v>104752</v>
      </c>
      <c r="E289" s="93">
        <f>'[4]Exhibit 2 - 2023'!E289</f>
        <v>0.41299999999999998</v>
      </c>
      <c r="F289" s="98">
        <f>'[4]Exhibit 2 - 2023'!F289</f>
        <v>748069</v>
      </c>
      <c r="G289" s="94">
        <f>'[4]Exhibit 2 - 2023'!G289</f>
        <v>1.1179999999999999E-4</v>
      </c>
      <c r="H289" s="94">
        <f>'[4]Exhibit 2 - 2023'!H289</f>
        <v>8.7999999999999998E-5</v>
      </c>
      <c r="I289" s="94">
        <f>'[4]Exhibit 2 - 2023'!I289</f>
        <v>2.3799999999999999E-5</v>
      </c>
      <c r="J289" s="98">
        <f>'[4]Exhibit 2 - 2023'!J289</f>
        <v>112620</v>
      </c>
      <c r="K289" s="98">
        <f>'[4]Exhibit 2 - 2023'!K289</f>
        <v>16193</v>
      </c>
      <c r="L289" s="98">
        <f>'[4]Exhibit 2 - 2023'!L289</f>
        <v>0</v>
      </c>
      <c r="M289" s="98">
        <f>'[4]Exhibit 2 - 2023'!M289</f>
        <v>4277</v>
      </c>
      <c r="N289" s="98">
        <f>'[4]Exhibit 2 - 2023'!N289</f>
        <v>0</v>
      </c>
      <c r="O289" s="98">
        <f>'[4]Exhibit 2 - 2023'!O289</f>
        <v>0</v>
      </c>
      <c r="P289" s="98">
        <f>'[4]Exhibit 2 - 2023'!P289</f>
        <v>20448</v>
      </c>
      <c r="Q289" s="98">
        <f>'[4]Exhibit 2 - 2023'!Q289</f>
        <v>-27015</v>
      </c>
      <c r="R289" s="98">
        <f>'[4]Exhibit 2 - 2023'!R289</f>
        <v>36845</v>
      </c>
      <c r="S289" s="98">
        <f>'[4]Exhibit 2 - 2023'!S289</f>
        <v>-9807</v>
      </c>
      <c r="T289" s="98">
        <f>'[4]Exhibit 2 - 2023'!T289</f>
        <v>979534</v>
      </c>
      <c r="U289" s="98">
        <f>'[4]Exhibit 2 - 2023'!U289</f>
        <v>551969</v>
      </c>
      <c r="V289" s="98">
        <f>'[4]Exhibit 2 - 2023'!V289</f>
        <v>665182</v>
      </c>
      <c r="W289" s="98">
        <f>'[4]Exhibit 2 - 2023'!W289</f>
        <v>179695</v>
      </c>
      <c r="X289" s="98">
        <f>'[4]Exhibit 2 - 2023'!X289</f>
        <v>0</v>
      </c>
      <c r="Y289" s="98">
        <f>'[4]Exhibit 2 - 2023'!Y289</f>
        <v>18231</v>
      </c>
      <c r="Z289" s="98">
        <f>'[4]Exhibit 2 - 2023'!Z289</f>
        <v>42097</v>
      </c>
      <c r="AA289" s="98">
        <f>'[4]Exhibit 2 - 2023'!AA289</f>
        <v>102084</v>
      </c>
      <c r="AB289" s="98">
        <f>'[4]Exhibit 2 - 2023'!AB289</f>
        <v>144181</v>
      </c>
    </row>
    <row r="290" spans="1:28" s="8" customFormat="1" ht="15" customHeight="1" x14ac:dyDescent="0.3">
      <c r="A290" s="96">
        <f>'[4]Exhibit 2 - 2023'!A290</f>
        <v>201410</v>
      </c>
      <c r="B290" s="97" t="str">
        <f>'[4]Exhibit 2 - 2023'!B290</f>
        <v>NATCHITOCHES CANE RIVER LEVEE DISTRICT</v>
      </c>
      <c r="C290" s="98">
        <f>'[4]Exhibit 2 - 2023'!C290</f>
        <v>168158</v>
      </c>
      <c r="D290" s="98">
        <f>'[4]Exhibit 2 - 2023'!D290</f>
        <v>69449</v>
      </c>
      <c r="E290" s="93">
        <f>'[4]Exhibit 2 - 2023'!E290</f>
        <v>0.41299999999999998</v>
      </c>
      <c r="F290" s="98">
        <f>'[4]Exhibit 2 - 2023'!F290</f>
        <v>495924</v>
      </c>
      <c r="G290" s="94">
        <f>'[4]Exhibit 2 - 2023'!G290</f>
        <v>7.4099999999999999E-5</v>
      </c>
      <c r="H290" s="94">
        <f>'[4]Exhibit 2 - 2023'!H290</f>
        <v>9.6299999999999996E-5</v>
      </c>
      <c r="I290" s="94">
        <f>'[4]Exhibit 2 - 2023'!I290</f>
        <v>-2.2200000000000001E-5</v>
      </c>
      <c r="J290" s="98">
        <f>'[4]Exhibit 2 - 2023'!J290</f>
        <v>74660</v>
      </c>
      <c r="K290" s="98">
        <f>'[4]Exhibit 2 - 2023'!K290</f>
        <v>10735</v>
      </c>
      <c r="L290" s="98">
        <f>'[4]Exhibit 2 - 2023'!L290</f>
        <v>0</v>
      </c>
      <c r="M290" s="98">
        <f>'[4]Exhibit 2 - 2023'!M290</f>
        <v>2835</v>
      </c>
      <c r="N290" s="98">
        <f>'[4]Exhibit 2 - 2023'!N290</f>
        <v>0</v>
      </c>
      <c r="O290" s="98">
        <f>'[4]Exhibit 2 - 2023'!O290</f>
        <v>0</v>
      </c>
      <c r="P290" s="98">
        <f>'[4]Exhibit 2 - 2023'!P290</f>
        <v>13556</v>
      </c>
      <c r="Q290" s="98">
        <f>'[4]Exhibit 2 - 2023'!Q290</f>
        <v>-17910</v>
      </c>
      <c r="R290" s="98">
        <f>'[4]Exhibit 2 - 2023'!R290</f>
        <v>24426</v>
      </c>
      <c r="S290" s="98">
        <f>'[4]Exhibit 2 - 2023'!S290</f>
        <v>-6501</v>
      </c>
      <c r="T290" s="98">
        <f>'[4]Exhibit 2 - 2023'!T290</f>
        <v>649371</v>
      </c>
      <c r="U290" s="98">
        <f>'[4]Exhibit 2 - 2023'!U290</f>
        <v>365921</v>
      </c>
      <c r="V290" s="98">
        <f>'[4]Exhibit 2 - 2023'!V290</f>
        <v>728079</v>
      </c>
      <c r="W290" s="98">
        <f>'[4]Exhibit 2 - 2023'!W290</f>
        <v>-167977</v>
      </c>
      <c r="X290" s="98">
        <f>'[4]Exhibit 2 - 2023'!X290</f>
        <v>0</v>
      </c>
      <c r="Y290" s="98">
        <f>'[4]Exhibit 2 - 2023'!Y290</f>
        <v>-17042</v>
      </c>
      <c r="Z290" s="98">
        <f>'[4]Exhibit 2 - 2023'!Z290</f>
        <v>27902</v>
      </c>
      <c r="AA290" s="98">
        <f>'[4]Exhibit 2 - 2023'!AA290</f>
        <v>67681</v>
      </c>
      <c r="AB290" s="98">
        <f>'[4]Exhibit 2 - 2023'!AB290</f>
        <v>95583</v>
      </c>
    </row>
    <row r="291" spans="1:28" s="8" customFormat="1" ht="15" customHeight="1" x14ac:dyDescent="0.3">
      <c r="A291" s="96" t="str">
        <f>'[4]Exhibit 2 - 2023'!A291</f>
        <v xml:space="preserve"> LsrAgy00774</v>
      </c>
      <c r="B291" s="97" t="str">
        <f>'[4]Exhibit 2 - 2023'!B291</f>
        <v>NATCHITOCHES CITY COURT</v>
      </c>
      <c r="C291" s="98">
        <f>'[4]Exhibit 2 - 2023'!C291</f>
        <v>71151</v>
      </c>
      <c r="D291" s="98">
        <f>'[4]Exhibit 2 - 2023'!D291</f>
        <v>31805</v>
      </c>
      <c r="E291" s="93">
        <f>'[4]Exhibit 2 - 2023'!E291</f>
        <v>0.44700000000000001</v>
      </c>
      <c r="F291" s="98">
        <f>'[4]Exhibit 2 - 2023'!F291</f>
        <v>227111</v>
      </c>
      <c r="G291" s="94">
        <f>'[4]Exhibit 2 - 2023'!G291</f>
        <v>3.3899999999999997E-5</v>
      </c>
      <c r="H291" s="94">
        <f>'[4]Exhibit 2 - 2023'!H291</f>
        <v>2.5700000000000001E-5</v>
      </c>
      <c r="I291" s="94">
        <f>'[4]Exhibit 2 - 2023'!I291</f>
        <v>8.3000000000000002E-6</v>
      </c>
      <c r="J291" s="98">
        <f>'[4]Exhibit 2 - 2023'!J291</f>
        <v>34191</v>
      </c>
      <c r="K291" s="98">
        <f>'[4]Exhibit 2 - 2023'!K291</f>
        <v>4916</v>
      </c>
      <c r="L291" s="98">
        <f>'[4]Exhibit 2 - 2023'!L291</f>
        <v>0</v>
      </c>
      <c r="M291" s="98">
        <f>'[4]Exhibit 2 - 2023'!M291</f>
        <v>1298</v>
      </c>
      <c r="N291" s="98">
        <f>'[4]Exhibit 2 - 2023'!N291</f>
        <v>0</v>
      </c>
      <c r="O291" s="98">
        <f>'[4]Exhibit 2 - 2023'!O291</f>
        <v>0</v>
      </c>
      <c r="P291" s="98">
        <f>'[4]Exhibit 2 - 2023'!P291</f>
        <v>6208</v>
      </c>
      <c r="Q291" s="98">
        <f>'[4]Exhibit 2 - 2023'!Q291</f>
        <v>-8202</v>
      </c>
      <c r="R291" s="98">
        <f>'[4]Exhibit 2 - 2023'!R291</f>
        <v>11186</v>
      </c>
      <c r="S291" s="98">
        <f>'[4]Exhibit 2 - 2023'!S291</f>
        <v>-2977</v>
      </c>
      <c r="T291" s="98">
        <f>'[4]Exhibit 2 - 2023'!T291</f>
        <v>297384</v>
      </c>
      <c r="U291" s="98">
        <f>'[4]Exhibit 2 - 2023'!U291</f>
        <v>167576</v>
      </c>
      <c r="V291" s="98">
        <f>'[4]Exhibit 2 - 2023'!V291</f>
        <v>194134</v>
      </c>
      <c r="W291" s="98">
        <f>'[4]Exhibit 2 - 2023'!W291</f>
        <v>62368</v>
      </c>
      <c r="X291" s="98">
        <f>'[4]Exhibit 2 - 2023'!X291</f>
        <v>0</v>
      </c>
      <c r="Y291" s="98">
        <f>'[4]Exhibit 2 - 2023'!Y291</f>
        <v>6328</v>
      </c>
      <c r="Z291" s="98">
        <f>'[4]Exhibit 2 - 2023'!Z291</f>
        <v>12765</v>
      </c>
      <c r="AA291" s="98">
        <f>'[4]Exhibit 2 - 2023'!AA291</f>
        <v>31008</v>
      </c>
      <c r="AB291" s="98">
        <f>'[4]Exhibit 2 - 2023'!AB291</f>
        <v>43773</v>
      </c>
    </row>
    <row r="292" spans="1:28" s="8" customFormat="1" ht="15" customHeight="1" x14ac:dyDescent="0.3">
      <c r="A292" s="96" t="str">
        <f>'[4]Exhibit 2 - 2023'!A292</f>
        <v xml:space="preserve"> LsrAgy00954</v>
      </c>
      <c r="B292" s="97" t="str">
        <f>'[4]Exhibit 2 - 2023'!B292</f>
        <v>NATCHITOCHES PARISH SCHOOL BOARD</v>
      </c>
      <c r="C292" s="98">
        <f>'[4]Exhibit 2 - 2023'!C292</f>
        <v>69927</v>
      </c>
      <c r="D292" s="98">
        <f>'[4]Exhibit 2 - 2023'!D292</f>
        <v>28880</v>
      </c>
      <c r="E292" s="93">
        <f>'[4]Exhibit 2 - 2023'!E292</f>
        <v>0.41299999999999998</v>
      </c>
      <c r="F292" s="98">
        <f>'[4]Exhibit 2 - 2023'!F292</f>
        <v>206228</v>
      </c>
      <c r="G292" s="94">
        <f>'[4]Exhibit 2 - 2023'!G292</f>
        <v>3.0800000000000003E-5</v>
      </c>
      <c r="H292" s="94">
        <f>'[4]Exhibit 2 - 2023'!H292</f>
        <v>0</v>
      </c>
      <c r="I292" s="94">
        <f>'[4]Exhibit 2 - 2023'!I292</f>
        <v>3.0800000000000003E-5</v>
      </c>
      <c r="J292" s="98">
        <f>'[4]Exhibit 2 - 2023'!J292</f>
        <v>31047</v>
      </c>
      <c r="K292" s="98">
        <f>'[4]Exhibit 2 - 2023'!K292</f>
        <v>4464</v>
      </c>
      <c r="L292" s="98">
        <f>'[4]Exhibit 2 - 2023'!L292</f>
        <v>0</v>
      </c>
      <c r="M292" s="98">
        <f>'[4]Exhibit 2 - 2023'!M292</f>
        <v>1179</v>
      </c>
      <c r="N292" s="98">
        <f>'[4]Exhibit 2 - 2023'!N292</f>
        <v>0</v>
      </c>
      <c r="O292" s="98">
        <f>'[4]Exhibit 2 - 2023'!O292</f>
        <v>0</v>
      </c>
      <c r="P292" s="98">
        <f>'[4]Exhibit 2 - 2023'!P292</f>
        <v>5637</v>
      </c>
      <c r="Q292" s="98">
        <f>'[4]Exhibit 2 - 2023'!Q292</f>
        <v>-7448</v>
      </c>
      <c r="R292" s="98">
        <f>'[4]Exhibit 2 - 2023'!R292</f>
        <v>10157</v>
      </c>
      <c r="S292" s="98">
        <f>'[4]Exhibit 2 - 2023'!S292</f>
        <v>-2704</v>
      </c>
      <c r="T292" s="98">
        <f>'[4]Exhibit 2 - 2023'!T292</f>
        <v>270038</v>
      </c>
      <c r="U292" s="98">
        <f>'[4]Exhibit 2 - 2023'!U292</f>
        <v>152167</v>
      </c>
      <c r="V292" s="98">
        <f>'[4]Exhibit 2 - 2023'!V292</f>
        <v>0</v>
      </c>
      <c r="W292" s="98">
        <f>'[4]Exhibit 2 - 2023'!W292</f>
        <v>232916</v>
      </c>
      <c r="X292" s="98">
        <f>'[4]Exhibit 2 - 2023'!X292</f>
        <v>0</v>
      </c>
      <c r="Y292" s="98">
        <f>'[4]Exhibit 2 - 2023'!Y292</f>
        <v>23630</v>
      </c>
      <c r="Z292" s="98">
        <f>'[4]Exhibit 2 - 2023'!Z292</f>
        <v>11598</v>
      </c>
      <c r="AA292" s="98">
        <f>'[4]Exhibit 2 - 2023'!AA292</f>
        <v>28150</v>
      </c>
      <c r="AB292" s="98">
        <f>'[4]Exhibit 2 - 2023'!AB292</f>
        <v>39748</v>
      </c>
    </row>
    <row r="293" spans="1:28" s="8" customFormat="1" ht="15" customHeight="1" x14ac:dyDescent="0.3">
      <c r="A293" s="96" t="str">
        <f>'[4]Exhibit 2 - 2023'!A293</f>
        <v xml:space="preserve"> LsrAgy00793</v>
      </c>
      <c r="B293" s="97" t="str">
        <f>'[4]Exhibit 2 - 2023'!B293</f>
        <v>NEW IBERIA CITY COURT</v>
      </c>
      <c r="C293" s="98">
        <f>'[4]Exhibit 2 - 2023'!C293</f>
        <v>98015</v>
      </c>
      <c r="D293" s="98">
        <f>'[4]Exhibit 2 - 2023'!D293</f>
        <v>43813</v>
      </c>
      <c r="E293" s="93">
        <f>'[4]Exhibit 2 - 2023'!E293</f>
        <v>0.44700000000000001</v>
      </c>
      <c r="F293" s="98">
        <f>'[4]Exhibit 2 - 2023'!F293</f>
        <v>312856</v>
      </c>
      <c r="G293" s="94">
        <f>'[4]Exhibit 2 - 2023'!G293</f>
        <v>4.6699999999999997E-5</v>
      </c>
      <c r="H293" s="94">
        <f>'[4]Exhibit 2 - 2023'!H293</f>
        <v>3.65E-5</v>
      </c>
      <c r="I293" s="94">
        <f>'[4]Exhibit 2 - 2023'!I293</f>
        <v>1.03E-5</v>
      </c>
      <c r="J293" s="98">
        <f>'[4]Exhibit 2 - 2023'!J293</f>
        <v>47099</v>
      </c>
      <c r="K293" s="98">
        <f>'[4]Exhibit 2 - 2023'!K293</f>
        <v>6772</v>
      </c>
      <c r="L293" s="98">
        <f>'[4]Exhibit 2 - 2023'!L293</f>
        <v>0</v>
      </c>
      <c r="M293" s="98">
        <f>'[4]Exhibit 2 - 2023'!M293</f>
        <v>1789</v>
      </c>
      <c r="N293" s="98">
        <f>'[4]Exhibit 2 - 2023'!N293</f>
        <v>0</v>
      </c>
      <c r="O293" s="98">
        <f>'[4]Exhibit 2 - 2023'!O293</f>
        <v>0</v>
      </c>
      <c r="P293" s="98">
        <f>'[4]Exhibit 2 - 2023'!P293</f>
        <v>8552</v>
      </c>
      <c r="Q293" s="98">
        <f>'[4]Exhibit 2 - 2023'!Q293</f>
        <v>-11298</v>
      </c>
      <c r="R293" s="98">
        <f>'[4]Exhibit 2 - 2023'!R293</f>
        <v>15409</v>
      </c>
      <c r="S293" s="98">
        <f>'[4]Exhibit 2 - 2023'!S293</f>
        <v>-4101</v>
      </c>
      <c r="T293" s="98">
        <f>'[4]Exhibit 2 - 2023'!T293</f>
        <v>409658</v>
      </c>
      <c r="U293" s="98">
        <f>'[4]Exhibit 2 - 2023'!U293</f>
        <v>230843</v>
      </c>
      <c r="V293" s="98">
        <f>'[4]Exhibit 2 - 2023'!V293</f>
        <v>275553</v>
      </c>
      <c r="W293" s="98">
        <f>'[4]Exhibit 2 - 2023'!W293</f>
        <v>77790</v>
      </c>
      <c r="X293" s="98">
        <f>'[4]Exhibit 2 - 2023'!X293</f>
        <v>0</v>
      </c>
      <c r="Y293" s="98">
        <f>'[4]Exhibit 2 - 2023'!Y293</f>
        <v>7892</v>
      </c>
      <c r="Z293" s="98">
        <f>'[4]Exhibit 2 - 2023'!Z293</f>
        <v>17585</v>
      </c>
      <c r="AA293" s="98">
        <f>'[4]Exhibit 2 - 2023'!AA293</f>
        <v>42714</v>
      </c>
      <c r="AB293" s="98">
        <f>'[4]Exhibit 2 - 2023'!AB293</f>
        <v>60299</v>
      </c>
    </row>
    <row r="294" spans="1:28" s="8" customFormat="1" ht="15" customHeight="1" x14ac:dyDescent="0.3">
      <c r="A294" s="96" t="str">
        <f>'[4]Exhibit 2 - 2023'!A294</f>
        <v xml:space="preserve"> 19-673</v>
      </c>
      <c r="B294" s="97" t="str">
        <f>'[4]Exhibit 2 - 2023'!B294</f>
        <v>NEW ORLEANS CENTER FOR CREATIVE ARTS</v>
      </c>
      <c r="C294" s="98">
        <f>'[4]Exhibit 2 - 2023'!C294</f>
        <v>337433</v>
      </c>
      <c r="D294" s="98">
        <f>'[4]Exhibit 2 - 2023'!D294</f>
        <v>139360</v>
      </c>
      <c r="E294" s="93">
        <f>'[4]Exhibit 2 - 2023'!E294</f>
        <v>0.41299999999999998</v>
      </c>
      <c r="F294" s="98">
        <f>'[4]Exhibit 2 - 2023'!F294</f>
        <v>995194</v>
      </c>
      <c r="G294" s="94">
        <f>'[4]Exhibit 2 - 2023'!G294</f>
        <v>1.4870000000000001E-4</v>
      </c>
      <c r="H294" s="94">
        <f>'[4]Exhibit 2 - 2023'!H294</f>
        <v>1.3349999999999999E-4</v>
      </c>
      <c r="I294" s="94">
        <f>'[4]Exhibit 2 - 2023'!I294</f>
        <v>1.52E-5</v>
      </c>
      <c r="J294" s="98">
        <f>'[4]Exhibit 2 - 2023'!J294</f>
        <v>149824</v>
      </c>
      <c r="K294" s="98">
        <f>'[4]Exhibit 2 - 2023'!K294</f>
        <v>21543</v>
      </c>
      <c r="L294" s="98">
        <f>'[4]Exhibit 2 - 2023'!L294</f>
        <v>0</v>
      </c>
      <c r="M294" s="98">
        <f>'[4]Exhibit 2 - 2023'!M294</f>
        <v>5689</v>
      </c>
      <c r="N294" s="98">
        <f>'[4]Exhibit 2 - 2023'!N294</f>
        <v>0</v>
      </c>
      <c r="O294" s="98">
        <f>'[4]Exhibit 2 - 2023'!O294</f>
        <v>0</v>
      </c>
      <c r="P294" s="98">
        <f>'[4]Exhibit 2 - 2023'!P294</f>
        <v>27203</v>
      </c>
      <c r="Q294" s="98">
        <f>'[4]Exhibit 2 - 2023'!Q294</f>
        <v>-35940</v>
      </c>
      <c r="R294" s="98">
        <f>'[4]Exhibit 2 - 2023'!R294</f>
        <v>49016</v>
      </c>
      <c r="S294" s="98">
        <f>'[4]Exhibit 2 - 2023'!S294</f>
        <v>-13047</v>
      </c>
      <c r="T294" s="98">
        <f>'[4]Exhibit 2 - 2023'!T294</f>
        <v>1303124</v>
      </c>
      <c r="U294" s="98">
        <f>'[4]Exhibit 2 - 2023'!U294</f>
        <v>734312</v>
      </c>
      <c r="V294" s="98">
        <f>'[4]Exhibit 2 - 2023'!V294</f>
        <v>1009226</v>
      </c>
      <c r="W294" s="98">
        <f>'[4]Exhibit 2 - 2023'!W294</f>
        <v>114757</v>
      </c>
      <c r="X294" s="98">
        <f>'[4]Exhibit 2 - 2023'!X294</f>
        <v>0</v>
      </c>
      <c r="Y294" s="98">
        <f>'[4]Exhibit 2 - 2023'!Y294</f>
        <v>11643</v>
      </c>
      <c r="Z294" s="98">
        <f>'[4]Exhibit 2 - 2023'!Z294</f>
        <v>55992</v>
      </c>
      <c r="AA294" s="98">
        <f>'[4]Exhibit 2 - 2023'!AA294</f>
        <v>135819</v>
      </c>
      <c r="AB294" s="98">
        <f>'[4]Exhibit 2 - 2023'!AB294</f>
        <v>191811</v>
      </c>
    </row>
    <row r="295" spans="1:28" s="8" customFormat="1" ht="15" customHeight="1" x14ac:dyDescent="0.3">
      <c r="A295" s="96">
        <f>'[4]Exhibit 2 - 2023'!A295</f>
        <v>201413</v>
      </c>
      <c r="B295" s="97" t="str">
        <f>'[4]Exhibit 2 - 2023'!B295</f>
        <v>NORTH LAFOURCHE LEVEE DISTRICT</v>
      </c>
      <c r="C295" s="98">
        <f>'[4]Exhibit 2 - 2023'!C295</f>
        <v>511420</v>
      </c>
      <c r="D295" s="98">
        <f>'[4]Exhibit 2 - 2023'!D295</f>
        <v>211216</v>
      </c>
      <c r="E295" s="93">
        <f>'[4]Exhibit 2 - 2023'!E295</f>
        <v>0.41299999999999998</v>
      </c>
      <c r="F295" s="98">
        <f>'[4]Exhibit 2 - 2023'!F295</f>
        <v>1508320</v>
      </c>
      <c r="G295" s="94">
        <f>'[4]Exhibit 2 - 2023'!G295</f>
        <v>2.253E-4</v>
      </c>
      <c r="H295" s="94">
        <f>'[4]Exhibit 2 - 2023'!H295</f>
        <v>2.3000000000000001E-4</v>
      </c>
      <c r="I295" s="94">
        <f>'[4]Exhibit 2 - 2023'!I295</f>
        <v>-4.6999999999999999E-6</v>
      </c>
      <c r="J295" s="98">
        <f>'[4]Exhibit 2 - 2023'!J295</f>
        <v>227073</v>
      </c>
      <c r="K295" s="98">
        <f>'[4]Exhibit 2 - 2023'!K295</f>
        <v>32651</v>
      </c>
      <c r="L295" s="98">
        <f>'[4]Exhibit 2 - 2023'!L295</f>
        <v>0</v>
      </c>
      <c r="M295" s="98">
        <f>'[4]Exhibit 2 - 2023'!M295</f>
        <v>8623</v>
      </c>
      <c r="N295" s="98">
        <f>'[4]Exhibit 2 - 2023'!N295</f>
        <v>0</v>
      </c>
      <c r="O295" s="98">
        <f>'[4]Exhibit 2 - 2023'!O295</f>
        <v>0</v>
      </c>
      <c r="P295" s="98">
        <f>'[4]Exhibit 2 - 2023'!P295</f>
        <v>41229</v>
      </c>
      <c r="Q295" s="98">
        <f>'[4]Exhibit 2 - 2023'!Q295</f>
        <v>-54471</v>
      </c>
      <c r="R295" s="98">
        <f>'[4]Exhibit 2 - 2023'!R295</f>
        <v>74289</v>
      </c>
      <c r="S295" s="98">
        <f>'[4]Exhibit 2 - 2023'!S295</f>
        <v>-19774</v>
      </c>
      <c r="T295" s="98">
        <f>'[4]Exhibit 2 - 2023'!T295</f>
        <v>1975020</v>
      </c>
      <c r="U295" s="98">
        <f>'[4]Exhibit 2 - 2023'!U295</f>
        <v>1112926</v>
      </c>
      <c r="V295" s="98">
        <f>'[4]Exhibit 2 - 2023'!V295</f>
        <v>1738967</v>
      </c>
      <c r="W295" s="98">
        <f>'[4]Exhibit 2 - 2023'!W295</f>
        <v>-35455</v>
      </c>
      <c r="X295" s="98">
        <f>'[4]Exhibit 2 - 2023'!X295</f>
        <v>0</v>
      </c>
      <c r="Y295" s="98">
        <f>'[4]Exhibit 2 - 2023'!Y295</f>
        <v>-3597</v>
      </c>
      <c r="Z295" s="98">
        <f>'[4]Exhibit 2 - 2023'!Z295</f>
        <v>84835</v>
      </c>
      <c r="AA295" s="98">
        <f>'[4]Exhibit 2 - 2023'!AA295</f>
        <v>205874</v>
      </c>
      <c r="AB295" s="98">
        <f>'[4]Exhibit 2 - 2023'!AB295</f>
        <v>290709</v>
      </c>
    </row>
    <row r="296" spans="1:28" s="8" customFormat="1" ht="15" customHeight="1" x14ac:dyDescent="0.3">
      <c r="A296" s="96" t="str">
        <f>'[4]Exhibit 2 - 2023'!A296</f>
        <v xml:space="preserve"> LsrAgy00949</v>
      </c>
      <c r="B296" s="97" t="str">
        <f>'[4]Exhibit 2 - 2023'!B296</f>
        <v>NORTHSHORE CHARTER SCHOOL</v>
      </c>
      <c r="C296" s="98">
        <f>'[4]Exhibit 2 - 2023'!C296</f>
        <v>54000</v>
      </c>
      <c r="D296" s="98">
        <f>'[4]Exhibit 2 - 2023'!D296</f>
        <v>22302</v>
      </c>
      <c r="E296" s="93">
        <f>'[4]Exhibit 2 - 2023'!E296</f>
        <v>0.41299999999999998</v>
      </c>
      <c r="F296" s="98">
        <f>'[4]Exhibit 2 - 2023'!F296</f>
        <v>159239</v>
      </c>
      <c r="G296" s="94">
        <f>'[4]Exhibit 2 - 2023'!G296</f>
        <v>2.3799999999999999E-5</v>
      </c>
      <c r="H296" s="94">
        <f>'[4]Exhibit 2 - 2023'!H296</f>
        <v>2.4700000000000001E-5</v>
      </c>
      <c r="I296" s="94">
        <f>'[4]Exhibit 2 - 2023'!I296</f>
        <v>-9.9999999999999995E-7</v>
      </c>
      <c r="J296" s="98">
        <f>'[4]Exhibit 2 - 2023'!J296</f>
        <v>23973</v>
      </c>
      <c r="K296" s="98">
        <f>'[4]Exhibit 2 - 2023'!K296</f>
        <v>3447</v>
      </c>
      <c r="L296" s="98">
        <f>'[4]Exhibit 2 - 2023'!L296</f>
        <v>0</v>
      </c>
      <c r="M296" s="98">
        <f>'[4]Exhibit 2 - 2023'!M296</f>
        <v>910</v>
      </c>
      <c r="N296" s="98">
        <f>'[4]Exhibit 2 - 2023'!N296</f>
        <v>0</v>
      </c>
      <c r="O296" s="98">
        <f>'[4]Exhibit 2 - 2023'!O296</f>
        <v>0</v>
      </c>
      <c r="P296" s="98">
        <f>'[4]Exhibit 2 - 2023'!P296</f>
        <v>4353</v>
      </c>
      <c r="Q296" s="98">
        <f>'[4]Exhibit 2 - 2023'!Q296</f>
        <v>-5751</v>
      </c>
      <c r="R296" s="98">
        <f>'[4]Exhibit 2 - 2023'!R296</f>
        <v>7843</v>
      </c>
      <c r="S296" s="98">
        <f>'[4]Exhibit 2 - 2023'!S296</f>
        <v>-2088</v>
      </c>
      <c r="T296" s="98">
        <f>'[4]Exhibit 2 - 2023'!T296</f>
        <v>208510</v>
      </c>
      <c r="U296" s="98">
        <f>'[4]Exhibit 2 - 2023'!U296</f>
        <v>117496</v>
      </c>
      <c r="V296" s="98">
        <f>'[4]Exhibit 2 - 2023'!V296</f>
        <v>187028</v>
      </c>
      <c r="W296" s="98">
        <f>'[4]Exhibit 2 - 2023'!W296</f>
        <v>-7182</v>
      </c>
      <c r="X296" s="98">
        <f>'[4]Exhibit 2 - 2023'!X296</f>
        <v>0</v>
      </c>
      <c r="Y296" s="98">
        <f>'[4]Exhibit 2 - 2023'!Y296</f>
        <v>-729</v>
      </c>
      <c r="Z296" s="98">
        <f>'[4]Exhibit 2 - 2023'!Z296</f>
        <v>8962</v>
      </c>
      <c r="AA296" s="98">
        <f>'[4]Exhibit 2 - 2023'!AA296</f>
        <v>21729</v>
      </c>
      <c r="AB296" s="98">
        <f>'[4]Exhibit 2 - 2023'!AB296</f>
        <v>30691</v>
      </c>
    </row>
    <row r="297" spans="1:28" s="8" customFormat="1" ht="15" customHeight="1" x14ac:dyDescent="0.3">
      <c r="A297" s="96">
        <f>'[4]Exhibit 2 - 2023'!A297</f>
        <v>788</v>
      </c>
      <c r="B297" s="97" t="str">
        <f>'[4]Exhibit 2 - 2023'!B297</f>
        <v>NORTHSHORE TECH COMMUNITY COLLEGE</v>
      </c>
      <c r="C297" s="98">
        <f>'[4]Exhibit 2 - 2023'!C297</f>
        <v>1363949</v>
      </c>
      <c r="D297" s="98">
        <f>'[4]Exhibit 2 - 2023'!D297</f>
        <v>563311</v>
      </c>
      <c r="E297" s="93">
        <f>'[4]Exhibit 2 - 2023'!E297</f>
        <v>0.41299999999999998</v>
      </c>
      <c r="F297" s="98">
        <f>'[4]Exhibit 2 - 2023'!F297</f>
        <v>4022677</v>
      </c>
      <c r="G297" s="94">
        <f>'[4]Exhibit 2 - 2023'!G297</f>
        <v>6.0099999999999997E-4</v>
      </c>
      <c r="H297" s="94">
        <f>'[4]Exhibit 2 - 2023'!H297</f>
        <v>5.5840000000000002E-4</v>
      </c>
      <c r="I297" s="94">
        <f>'[4]Exhibit 2 - 2023'!I297</f>
        <v>4.2599999999999999E-5</v>
      </c>
      <c r="J297" s="98">
        <f>'[4]Exhibit 2 - 2023'!J297</f>
        <v>605602</v>
      </c>
      <c r="K297" s="98">
        <f>'[4]Exhibit 2 - 2023'!K297</f>
        <v>87079</v>
      </c>
      <c r="L297" s="98">
        <f>'[4]Exhibit 2 - 2023'!L297</f>
        <v>0</v>
      </c>
      <c r="M297" s="98">
        <f>'[4]Exhibit 2 - 2023'!M297</f>
        <v>22997</v>
      </c>
      <c r="N297" s="98">
        <f>'[4]Exhibit 2 - 2023'!N297</f>
        <v>0</v>
      </c>
      <c r="O297" s="98">
        <f>'[4]Exhibit 2 - 2023'!O297</f>
        <v>0</v>
      </c>
      <c r="P297" s="98">
        <f>'[4]Exhibit 2 - 2023'!P297</f>
        <v>109956</v>
      </c>
      <c r="Q297" s="98">
        <f>'[4]Exhibit 2 - 2023'!Q297</f>
        <v>-145273</v>
      </c>
      <c r="R297" s="98">
        <f>'[4]Exhibit 2 - 2023'!R297</f>
        <v>198129</v>
      </c>
      <c r="S297" s="98">
        <f>'[4]Exhibit 2 - 2023'!S297</f>
        <v>-52737</v>
      </c>
      <c r="T297" s="98">
        <f>'[4]Exhibit 2 - 2023'!T297</f>
        <v>5267363</v>
      </c>
      <c r="U297" s="98">
        <f>'[4]Exhibit 2 - 2023'!U297</f>
        <v>2968164</v>
      </c>
      <c r="V297" s="98">
        <f>'[4]Exhibit 2 - 2023'!V297</f>
        <v>4221209</v>
      </c>
      <c r="W297" s="98">
        <f>'[4]Exhibit 2 - 2023'!W297</f>
        <v>322045</v>
      </c>
      <c r="X297" s="98">
        <f>'[4]Exhibit 2 - 2023'!X297</f>
        <v>0</v>
      </c>
      <c r="Y297" s="98">
        <f>'[4]Exhibit 2 - 2023'!Y297</f>
        <v>32673</v>
      </c>
      <c r="Z297" s="98">
        <f>'[4]Exhibit 2 - 2023'!Z297</f>
        <v>226302</v>
      </c>
      <c r="AA297" s="98">
        <f>'[4]Exhibit 2 - 2023'!AA297</f>
        <v>549017</v>
      </c>
      <c r="AB297" s="98">
        <f>'[4]Exhibit 2 - 2023'!AB297</f>
        <v>775319</v>
      </c>
    </row>
    <row r="298" spans="1:28" s="8" customFormat="1" ht="15" customHeight="1" x14ac:dyDescent="0.3">
      <c r="A298" s="96">
        <f>'[4]Exhibit 2 - 2023'!A298</f>
        <v>770</v>
      </c>
      <c r="B298" s="97" t="str">
        <f>'[4]Exhibit 2 - 2023'!B298</f>
        <v>NORTHWEST LA TECHNICAL COMMUNITY COLLEGE</v>
      </c>
      <c r="C298" s="98">
        <f>'[4]Exhibit 2 - 2023'!C298</f>
        <v>509125</v>
      </c>
      <c r="D298" s="98">
        <f>'[4]Exhibit 2 - 2023'!D298</f>
        <v>210269</v>
      </c>
      <c r="E298" s="93">
        <f>'[4]Exhibit 2 - 2023'!E298</f>
        <v>0.41299999999999998</v>
      </c>
      <c r="F298" s="98">
        <f>'[4]Exhibit 2 - 2023'!F298</f>
        <v>1501559</v>
      </c>
      <c r="G298" s="94">
        <f>'[4]Exhibit 2 - 2023'!G298</f>
        <v>2.243E-4</v>
      </c>
      <c r="H298" s="94">
        <f>'[4]Exhibit 2 - 2023'!H298</f>
        <v>2.4350000000000001E-4</v>
      </c>
      <c r="I298" s="94">
        <f>'[4]Exhibit 2 - 2023'!I298</f>
        <v>-1.91E-5</v>
      </c>
      <c r="J298" s="98">
        <f>'[4]Exhibit 2 - 2023'!J298</f>
        <v>226055</v>
      </c>
      <c r="K298" s="98">
        <f>'[4]Exhibit 2 - 2023'!K298</f>
        <v>32504</v>
      </c>
      <c r="L298" s="98">
        <f>'[4]Exhibit 2 - 2023'!L298</f>
        <v>0</v>
      </c>
      <c r="M298" s="98">
        <f>'[4]Exhibit 2 - 2023'!M298</f>
        <v>8584</v>
      </c>
      <c r="N298" s="98">
        <f>'[4]Exhibit 2 - 2023'!N298</f>
        <v>0</v>
      </c>
      <c r="O298" s="98">
        <f>'[4]Exhibit 2 - 2023'!O298</f>
        <v>0</v>
      </c>
      <c r="P298" s="98">
        <f>'[4]Exhibit 2 - 2023'!P298</f>
        <v>41044</v>
      </c>
      <c r="Q298" s="98">
        <f>'[4]Exhibit 2 - 2023'!Q298</f>
        <v>-54227</v>
      </c>
      <c r="R298" s="98">
        <f>'[4]Exhibit 2 - 2023'!R298</f>
        <v>73956</v>
      </c>
      <c r="S298" s="98">
        <f>'[4]Exhibit 2 - 2023'!S298</f>
        <v>-19685</v>
      </c>
      <c r="T298" s="98">
        <f>'[4]Exhibit 2 - 2023'!T298</f>
        <v>1966168</v>
      </c>
      <c r="U298" s="98">
        <f>'[4]Exhibit 2 - 2023'!U298</f>
        <v>1107938</v>
      </c>
      <c r="V298" s="98">
        <f>'[4]Exhibit 2 - 2023'!V298</f>
        <v>1840419</v>
      </c>
      <c r="W298" s="98">
        <f>'[4]Exhibit 2 - 2023'!W298</f>
        <v>-144542</v>
      </c>
      <c r="X298" s="98">
        <f>'[4]Exhibit 2 - 2023'!X298</f>
        <v>0</v>
      </c>
      <c r="Y298" s="98">
        <f>'[4]Exhibit 2 - 2023'!Y298</f>
        <v>-14665</v>
      </c>
      <c r="Z298" s="98">
        <f>'[4]Exhibit 2 - 2023'!Z298</f>
        <v>84459</v>
      </c>
      <c r="AA298" s="98">
        <f>'[4]Exhibit 2 - 2023'!AA298</f>
        <v>204947</v>
      </c>
      <c r="AB298" s="98">
        <f>'[4]Exhibit 2 - 2023'!AB298</f>
        <v>289406</v>
      </c>
    </row>
    <row r="299" spans="1:28" s="8" customFormat="1" ht="15" customHeight="1" x14ac:dyDescent="0.3">
      <c r="A299" s="96">
        <f>'[4]Exhibit 2 - 2023'!A299</f>
        <v>643</v>
      </c>
      <c r="B299" s="97" t="str">
        <f>'[4]Exhibit 2 - 2023'!B299</f>
        <v>NUNEZ COMMUNITY COLLEGE</v>
      </c>
      <c r="C299" s="98">
        <f>'[4]Exhibit 2 - 2023'!C299</f>
        <v>337720</v>
      </c>
      <c r="D299" s="98">
        <f>'[4]Exhibit 2 - 2023'!D299</f>
        <v>139478</v>
      </c>
      <c r="E299" s="93">
        <f>'[4]Exhibit 2 - 2023'!E299</f>
        <v>0.41299999999999998</v>
      </c>
      <c r="F299" s="98">
        <f>'[4]Exhibit 2 - 2023'!F299</f>
        <v>995997</v>
      </c>
      <c r="G299" s="94">
        <f>'[4]Exhibit 2 - 2023'!G299</f>
        <v>1.4880000000000001E-4</v>
      </c>
      <c r="H299" s="94">
        <f>'[4]Exhibit 2 - 2023'!H299</f>
        <v>1.6530000000000001E-4</v>
      </c>
      <c r="I299" s="94">
        <f>'[4]Exhibit 2 - 2023'!I299</f>
        <v>-1.6500000000000001E-5</v>
      </c>
      <c r="J299" s="98">
        <f>'[4]Exhibit 2 - 2023'!J299</f>
        <v>149944</v>
      </c>
      <c r="K299" s="98">
        <f>'[4]Exhibit 2 - 2023'!K299</f>
        <v>21560</v>
      </c>
      <c r="L299" s="98">
        <f>'[4]Exhibit 2 - 2023'!L299</f>
        <v>0</v>
      </c>
      <c r="M299" s="98">
        <f>'[4]Exhibit 2 - 2023'!M299</f>
        <v>5694</v>
      </c>
      <c r="N299" s="98">
        <f>'[4]Exhibit 2 - 2023'!N299</f>
        <v>0</v>
      </c>
      <c r="O299" s="98">
        <f>'[4]Exhibit 2 - 2023'!O299</f>
        <v>0</v>
      </c>
      <c r="P299" s="98">
        <f>'[4]Exhibit 2 - 2023'!P299</f>
        <v>27225</v>
      </c>
      <c r="Q299" s="98">
        <f>'[4]Exhibit 2 - 2023'!Q299</f>
        <v>-35969</v>
      </c>
      <c r="R299" s="98">
        <f>'[4]Exhibit 2 - 2023'!R299</f>
        <v>49056</v>
      </c>
      <c r="S299" s="98">
        <f>'[4]Exhibit 2 - 2023'!S299</f>
        <v>-13057</v>
      </c>
      <c r="T299" s="98">
        <f>'[4]Exhibit 2 - 2023'!T299</f>
        <v>1304176</v>
      </c>
      <c r="U299" s="98">
        <f>'[4]Exhibit 2 - 2023'!U299</f>
        <v>734904</v>
      </c>
      <c r="V299" s="98">
        <f>'[4]Exhibit 2 - 2023'!V299</f>
        <v>1249323</v>
      </c>
      <c r="W299" s="98">
        <f>'[4]Exhibit 2 - 2023'!W299</f>
        <v>-124433</v>
      </c>
      <c r="X299" s="98">
        <f>'[4]Exhibit 2 - 2023'!X299</f>
        <v>0</v>
      </c>
      <c r="Y299" s="98">
        <f>'[4]Exhibit 2 - 2023'!Y299</f>
        <v>-12624</v>
      </c>
      <c r="Z299" s="98">
        <f>'[4]Exhibit 2 - 2023'!Z299</f>
        <v>56030</v>
      </c>
      <c r="AA299" s="98">
        <f>'[4]Exhibit 2 - 2023'!AA299</f>
        <v>135936</v>
      </c>
      <c r="AB299" s="98">
        <f>'[4]Exhibit 2 - 2023'!AB299</f>
        <v>191966</v>
      </c>
    </row>
    <row r="300" spans="1:28" s="8" customFormat="1" ht="15" customHeight="1" x14ac:dyDescent="0.3">
      <c r="A300" s="96" t="str">
        <f>'[4]Exhibit 2 - 2023'!A300</f>
        <v xml:space="preserve"> 01-133</v>
      </c>
      <c r="B300" s="97" t="str">
        <f>'[4]Exhibit 2 - 2023'!B300</f>
        <v>OFFICE OF ELDERLY AFFAIRS</v>
      </c>
      <c r="C300" s="98">
        <f>'[4]Exhibit 2 - 2023'!C300</f>
        <v>3776614</v>
      </c>
      <c r="D300" s="98">
        <f>'[4]Exhibit 2 - 2023'!D300</f>
        <v>1559741</v>
      </c>
      <c r="E300" s="93">
        <f>'[4]Exhibit 2 - 2023'!E300</f>
        <v>0.41299999999999998</v>
      </c>
      <c r="F300" s="98">
        <f>'[4]Exhibit 2 - 2023'!F300</f>
        <v>11138299</v>
      </c>
      <c r="G300" s="94">
        <f>'[4]Exhibit 2 - 2023'!G300</f>
        <v>1.6639999999999999E-3</v>
      </c>
      <c r="H300" s="94">
        <f>'[4]Exhibit 2 - 2023'!H300</f>
        <v>1.7773999999999999E-3</v>
      </c>
      <c r="I300" s="94">
        <f>'[4]Exhibit 2 - 2023'!I300</f>
        <v>-1.1340000000000001E-4</v>
      </c>
      <c r="J300" s="98">
        <f>'[4]Exhibit 2 - 2023'!J300</f>
        <v>1676838</v>
      </c>
      <c r="K300" s="98">
        <f>'[4]Exhibit 2 - 2023'!K300</f>
        <v>241111</v>
      </c>
      <c r="L300" s="98">
        <f>'[4]Exhibit 2 - 2023'!L300</f>
        <v>0</v>
      </c>
      <c r="M300" s="98">
        <f>'[4]Exhibit 2 - 2023'!M300</f>
        <v>63675</v>
      </c>
      <c r="N300" s="98">
        <f>'[4]Exhibit 2 - 2023'!N300</f>
        <v>0</v>
      </c>
      <c r="O300" s="98">
        <f>'[4]Exhibit 2 - 2023'!O300</f>
        <v>0</v>
      </c>
      <c r="P300" s="98">
        <f>'[4]Exhibit 2 - 2023'!P300</f>
        <v>304455</v>
      </c>
      <c r="Q300" s="98">
        <f>'[4]Exhibit 2 - 2023'!Q300</f>
        <v>-402243</v>
      </c>
      <c r="R300" s="98">
        <f>'[4]Exhibit 2 - 2023'!R300</f>
        <v>548595</v>
      </c>
      <c r="S300" s="98">
        <f>'[4]Exhibit 2 - 2023'!S300</f>
        <v>-146021</v>
      </c>
      <c r="T300" s="98">
        <f>'[4]Exhibit 2 - 2023'!T300</f>
        <v>14584683</v>
      </c>
      <c r="U300" s="98">
        <f>'[4]Exhibit 2 - 2023'!U300</f>
        <v>8218483</v>
      </c>
      <c r="V300" s="98">
        <f>'[4]Exhibit 2 - 2023'!V300</f>
        <v>13436761</v>
      </c>
      <c r="W300" s="98">
        <f>'[4]Exhibit 2 - 2023'!W300</f>
        <v>-857048</v>
      </c>
      <c r="X300" s="98">
        <f>'[4]Exhibit 2 - 2023'!X300</f>
        <v>0</v>
      </c>
      <c r="Y300" s="98">
        <f>'[4]Exhibit 2 - 2023'!Y300</f>
        <v>-86952</v>
      </c>
      <c r="Z300" s="98">
        <f>'[4]Exhibit 2 - 2023'!Z300</f>
        <v>626567</v>
      </c>
      <c r="AA300" s="98">
        <f>'[4]Exhibit 2 - 2023'!AA300</f>
        <v>1520197</v>
      </c>
      <c r="AB300" s="98">
        <f>'[4]Exhibit 2 - 2023'!AB300</f>
        <v>2146764</v>
      </c>
    </row>
    <row r="301" spans="1:28" s="8" customFormat="1" ht="15" customHeight="1" x14ac:dyDescent="0.3">
      <c r="A301" s="96" t="str">
        <f>'[4]Exhibit 2 - 2023'!A301</f>
        <v xml:space="preserve"> 01-255</v>
      </c>
      <c r="B301" s="97" t="str">
        <f>'[4]Exhibit 2 - 2023'!B301</f>
        <v>OFFICE OF FINANCIAL INSTITUTIONS</v>
      </c>
      <c r="C301" s="98">
        <f>'[4]Exhibit 2 - 2023'!C301</f>
        <v>5206431</v>
      </c>
      <c r="D301" s="98">
        <f>'[4]Exhibit 2 - 2023'!D301</f>
        <v>2150256</v>
      </c>
      <c r="E301" s="93">
        <f>'[4]Exhibit 2 - 2023'!E301</f>
        <v>0.41299999999999998</v>
      </c>
      <c r="F301" s="98">
        <f>'[4]Exhibit 2 - 2023'!F301</f>
        <v>15355222</v>
      </c>
      <c r="G301" s="94">
        <f>'[4]Exhibit 2 - 2023'!G301</f>
        <v>2.294E-3</v>
      </c>
      <c r="H301" s="94">
        <f>'[4]Exhibit 2 - 2023'!H301</f>
        <v>2.4413E-3</v>
      </c>
      <c r="I301" s="94">
        <f>'[4]Exhibit 2 - 2023'!I301</f>
        <v>-1.472E-4</v>
      </c>
      <c r="J301" s="98">
        <f>'[4]Exhibit 2 - 2023'!J301</f>
        <v>2311683</v>
      </c>
      <c r="K301" s="98">
        <f>'[4]Exhibit 2 - 2023'!K301</f>
        <v>332395</v>
      </c>
      <c r="L301" s="98">
        <f>'[4]Exhibit 2 - 2023'!L301</f>
        <v>0</v>
      </c>
      <c r="M301" s="98">
        <f>'[4]Exhibit 2 - 2023'!M301</f>
        <v>87783</v>
      </c>
      <c r="N301" s="98">
        <f>'[4]Exhibit 2 - 2023'!N301</f>
        <v>0</v>
      </c>
      <c r="O301" s="98">
        <f>'[4]Exhibit 2 - 2023'!O301</f>
        <v>0</v>
      </c>
      <c r="P301" s="98">
        <f>'[4]Exhibit 2 - 2023'!P301</f>
        <v>419721</v>
      </c>
      <c r="Q301" s="98">
        <f>'[4]Exhibit 2 - 2023'!Q301</f>
        <v>-554530</v>
      </c>
      <c r="R301" s="98">
        <f>'[4]Exhibit 2 - 2023'!R301</f>
        <v>756292</v>
      </c>
      <c r="S301" s="98">
        <f>'[4]Exhibit 2 - 2023'!S301</f>
        <v>-201304</v>
      </c>
      <c r="T301" s="98">
        <f>'[4]Exhibit 2 - 2023'!T301</f>
        <v>20106396</v>
      </c>
      <c r="U301" s="98">
        <f>'[4]Exhibit 2 - 2023'!U301</f>
        <v>11329973</v>
      </c>
      <c r="V301" s="98">
        <f>'[4]Exhibit 2 - 2023'!V301</f>
        <v>18455295</v>
      </c>
      <c r="W301" s="98">
        <f>'[4]Exhibit 2 - 2023'!W301</f>
        <v>-1112945</v>
      </c>
      <c r="X301" s="98">
        <f>'[4]Exhibit 2 - 2023'!X301</f>
        <v>0</v>
      </c>
      <c r="Y301" s="98">
        <f>'[4]Exhibit 2 - 2023'!Y301</f>
        <v>-112914</v>
      </c>
      <c r="Z301" s="98">
        <f>'[4]Exhibit 2 - 2023'!Z301</f>
        <v>863789</v>
      </c>
      <c r="AA301" s="98">
        <f>'[4]Exhibit 2 - 2023'!AA301</f>
        <v>2095733</v>
      </c>
      <c r="AB301" s="98">
        <f>'[4]Exhibit 2 - 2023'!AB301</f>
        <v>2959522</v>
      </c>
    </row>
    <row r="302" spans="1:28" s="8" customFormat="1" ht="15" customHeight="1" x14ac:dyDescent="0.3">
      <c r="A302" s="96" t="str">
        <f>'[4]Exhibit 2 - 2023'!A302</f>
        <v xml:space="preserve"> 01-111</v>
      </c>
      <c r="B302" s="97" t="str">
        <f>'[4]Exhibit 2 - 2023'!B302</f>
        <v>OFFICE OF HOME LAND SEC &amp;  EMERG. PREP.</v>
      </c>
      <c r="C302" s="98">
        <f>'[4]Exhibit 2 - 2023'!C302</f>
        <v>13459246</v>
      </c>
      <c r="D302" s="98">
        <f>'[4]Exhibit 2 - 2023'!D302</f>
        <v>5556743</v>
      </c>
      <c r="E302" s="93">
        <f>'[4]Exhibit 2 - 2023'!E302</f>
        <v>0.41285690000000003</v>
      </c>
      <c r="F302" s="98">
        <f>'[4]Exhibit 2 - 2023'!F302</f>
        <v>39681311</v>
      </c>
      <c r="G302" s="94">
        <f>'[4]Exhibit 2 - 2023'!G302</f>
        <v>5.9283000000000001E-3</v>
      </c>
      <c r="H302" s="94">
        <f>'[4]Exhibit 2 - 2023'!H302</f>
        <v>6.3987000000000002E-3</v>
      </c>
      <c r="I302" s="94">
        <f>'[4]Exhibit 2 - 2023'!I302</f>
        <v>-4.704E-4</v>
      </c>
      <c r="J302" s="98">
        <f>'[4]Exhibit 2 - 2023'!J302</f>
        <v>5973905</v>
      </c>
      <c r="K302" s="98">
        <f>'[4]Exhibit 2 - 2023'!K302</f>
        <v>858983</v>
      </c>
      <c r="L302" s="98">
        <f>'[4]Exhibit 2 - 2023'!L302</f>
        <v>0</v>
      </c>
      <c r="M302" s="98">
        <f>'[4]Exhibit 2 - 2023'!M302</f>
        <v>226850</v>
      </c>
      <c r="N302" s="98">
        <f>'[4]Exhibit 2 - 2023'!N302</f>
        <v>0</v>
      </c>
      <c r="O302" s="98">
        <f>'[4]Exhibit 2 - 2023'!O302</f>
        <v>0</v>
      </c>
      <c r="P302" s="98">
        <f>'[4]Exhibit 2 - 2023'!P302</f>
        <v>1084653</v>
      </c>
      <c r="Q302" s="98">
        <f>'[4]Exhibit 2 - 2023'!Q302</f>
        <v>-1433030</v>
      </c>
      <c r="R302" s="98">
        <f>'[4]Exhibit 2 - 2023'!R302</f>
        <v>1954426</v>
      </c>
      <c r="S302" s="98">
        <f>'[4]Exhibit 2 - 2023'!S302</f>
        <v>-520216</v>
      </c>
      <c r="T302" s="98">
        <f>'[4]Exhibit 2 - 2023'!T302</f>
        <v>51959402</v>
      </c>
      <c r="U302" s="98">
        <f>'[4]Exhibit 2 - 2023'!U302</f>
        <v>29279173</v>
      </c>
      <c r="V302" s="98">
        <f>'[4]Exhibit 2 - 2023'!V302</f>
        <v>48372369</v>
      </c>
      <c r="W302" s="98">
        <f>'[4]Exhibit 2 - 2023'!W302</f>
        <v>-3555876</v>
      </c>
      <c r="X302" s="98">
        <f>'[4]Exhibit 2 - 2023'!X302</f>
        <v>0</v>
      </c>
      <c r="Y302" s="98">
        <f>'[4]Exhibit 2 - 2023'!Y302</f>
        <v>-360761</v>
      </c>
      <c r="Z302" s="98">
        <f>'[4]Exhibit 2 - 2023'!Z302</f>
        <v>2232259</v>
      </c>
      <c r="AA302" s="98">
        <f>'[4]Exhibit 2 - 2023'!AA302</f>
        <v>5415805</v>
      </c>
      <c r="AB302" s="98">
        <f>'[4]Exhibit 2 - 2023'!AB302</f>
        <v>7648064</v>
      </c>
    </row>
    <row r="303" spans="1:28" s="8" customFormat="1" ht="15" customHeight="1" x14ac:dyDescent="0.3">
      <c r="A303" s="96" t="str">
        <f>'[4]Exhibit 2 - 2023'!A303</f>
        <v xml:space="preserve"> 08C-403</v>
      </c>
      <c r="B303" s="97" t="str">
        <f>'[4]Exhibit 2 - 2023'!B303</f>
        <v>OFFICE OF JUVENILE JUSTICE</v>
      </c>
      <c r="C303" s="98">
        <f>'[4]Exhibit 2 - 2023'!C303</f>
        <v>34963367</v>
      </c>
      <c r="D303" s="98">
        <f>'[4]Exhibit 2 - 2023'!D303</f>
        <v>15577460</v>
      </c>
      <c r="E303" s="93">
        <f>'[4]Exhibit 2 - 2023'!E303</f>
        <v>0.4455366</v>
      </c>
      <c r="F303" s="98">
        <f>'[4]Exhibit 2 - 2023'!F303</f>
        <v>111240283</v>
      </c>
      <c r="G303" s="94">
        <f>'[4]Exhibit 2 - 2023'!G303</f>
        <v>1.6619100000000001E-2</v>
      </c>
      <c r="H303" s="94">
        <f>'[4]Exhibit 2 - 2023'!H303</f>
        <v>1.54074E-2</v>
      </c>
      <c r="I303" s="94">
        <f>'[4]Exhibit 2 - 2023'!I303</f>
        <v>1.2117E-3</v>
      </c>
      <c r="J303" s="98">
        <f>'[4]Exhibit 2 - 2023'!J303</f>
        <v>16746897</v>
      </c>
      <c r="K303" s="98">
        <f>'[4]Exhibit 2 - 2023'!K303</f>
        <v>2408024</v>
      </c>
      <c r="L303" s="98">
        <f>'[4]Exhibit 2 - 2023'!L303</f>
        <v>0</v>
      </c>
      <c r="M303" s="98">
        <f>'[4]Exhibit 2 - 2023'!M303</f>
        <v>635937</v>
      </c>
      <c r="N303" s="98">
        <f>'[4]Exhibit 2 - 2023'!N303</f>
        <v>0</v>
      </c>
      <c r="O303" s="98">
        <f>'[4]Exhibit 2 - 2023'!O303</f>
        <v>0</v>
      </c>
      <c r="P303" s="98">
        <f>'[4]Exhibit 2 - 2023'!P303</f>
        <v>3040652</v>
      </c>
      <c r="Q303" s="98">
        <f>'[4]Exhibit 2 - 2023'!Q303</f>
        <v>-4017273</v>
      </c>
      <c r="R303" s="98">
        <f>'[4]Exhibit 2 - 2023'!R303</f>
        <v>5478924</v>
      </c>
      <c r="S303" s="98">
        <f>'[4]Exhibit 2 - 2023'!S303</f>
        <v>-1458342</v>
      </c>
      <c r="T303" s="98">
        <f>'[4]Exhibit 2 - 2023'!T303</f>
        <v>145659970</v>
      </c>
      <c r="U303" s="98">
        <f>'[4]Exhibit 2 - 2023'!U303</f>
        <v>82079535</v>
      </c>
      <c r="V303" s="98">
        <f>'[4]Exhibit 2 - 2023'!V303</f>
        <v>116476193</v>
      </c>
      <c r="W303" s="98">
        <f>'[4]Exhibit 2 - 2023'!W303</f>
        <v>9159761</v>
      </c>
      <c r="X303" s="98">
        <f>'[4]Exhibit 2 - 2023'!X303</f>
        <v>0</v>
      </c>
      <c r="Y303" s="98">
        <f>'[4]Exhibit 2 - 2023'!Y303</f>
        <v>929303</v>
      </c>
      <c r="Z303" s="98">
        <f>'[4]Exhibit 2 - 2023'!Z303</f>
        <v>6257802</v>
      </c>
      <c r="AA303" s="98">
        <f>'[4]Exhibit 2 - 2023'!AA303</f>
        <v>15182336</v>
      </c>
      <c r="AB303" s="98">
        <f>'[4]Exhibit 2 - 2023'!AB303</f>
        <v>21440138</v>
      </c>
    </row>
    <row r="304" spans="1:28" s="8" customFormat="1" ht="15" customHeight="1" x14ac:dyDescent="0.3">
      <c r="A304" s="96" t="str">
        <f>'[4]Exhibit 2 - 2023'!A304</f>
        <v xml:space="preserve"> LsrAgy00763</v>
      </c>
      <c r="B304" s="97" t="str">
        <f>'[4]Exhibit 2 - 2023'!B304</f>
        <v>OPELOUSAS CITY COURT</v>
      </c>
      <c r="C304" s="98">
        <f>'[4]Exhibit 2 - 2023'!C304</f>
        <v>56400</v>
      </c>
      <c r="D304" s="98">
        <f>'[4]Exhibit 2 - 2023'!D304</f>
        <v>25831</v>
      </c>
      <c r="E304" s="93">
        <f>'[4]Exhibit 2 - 2023'!E304</f>
        <v>0.45800000000000002</v>
      </c>
      <c r="F304" s="98">
        <f>'[4]Exhibit 2 - 2023'!F304</f>
        <v>184474</v>
      </c>
      <c r="G304" s="94">
        <f>'[4]Exhibit 2 - 2023'!G304</f>
        <v>2.76E-5</v>
      </c>
      <c r="H304" s="94">
        <f>'[4]Exhibit 2 - 2023'!H304</f>
        <v>2.94E-5</v>
      </c>
      <c r="I304" s="94">
        <f>'[4]Exhibit 2 - 2023'!I304</f>
        <v>-1.7999999999999999E-6</v>
      </c>
      <c r="J304" s="98">
        <f>'[4]Exhibit 2 - 2023'!J304</f>
        <v>27772</v>
      </c>
      <c r="K304" s="98">
        <f>'[4]Exhibit 2 - 2023'!K304</f>
        <v>3993</v>
      </c>
      <c r="L304" s="98">
        <f>'[4]Exhibit 2 - 2023'!L304</f>
        <v>0</v>
      </c>
      <c r="M304" s="98">
        <f>'[4]Exhibit 2 - 2023'!M304</f>
        <v>1055</v>
      </c>
      <c r="N304" s="98">
        <f>'[4]Exhibit 2 - 2023'!N304</f>
        <v>0</v>
      </c>
      <c r="O304" s="98">
        <f>'[4]Exhibit 2 - 2023'!O304</f>
        <v>0</v>
      </c>
      <c r="P304" s="98">
        <f>'[4]Exhibit 2 - 2023'!P304</f>
        <v>5042</v>
      </c>
      <c r="Q304" s="98">
        <f>'[4]Exhibit 2 - 2023'!Q304</f>
        <v>-6662</v>
      </c>
      <c r="R304" s="98">
        <f>'[4]Exhibit 2 - 2023'!R304</f>
        <v>9086</v>
      </c>
      <c r="S304" s="98">
        <f>'[4]Exhibit 2 - 2023'!S304</f>
        <v>-2418</v>
      </c>
      <c r="T304" s="98">
        <f>'[4]Exhibit 2 - 2023'!T304</f>
        <v>241553</v>
      </c>
      <c r="U304" s="98">
        <f>'[4]Exhibit 2 - 2023'!U304</f>
        <v>136115</v>
      </c>
      <c r="V304" s="98">
        <f>'[4]Exhibit 2 - 2023'!V304</f>
        <v>222256</v>
      </c>
      <c r="W304" s="98">
        <f>'[4]Exhibit 2 - 2023'!W304</f>
        <v>-13910</v>
      </c>
      <c r="X304" s="98">
        <f>'[4]Exhibit 2 - 2023'!X304</f>
        <v>0</v>
      </c>
      <c r="Y304" s="98">
        <f>'[4]Exhibit 2 - 2023'!Y304</f>
        <v>-1411</v>
      </c>
      <c r="Z304" s="98">
        <f>'[4]Exhibit 2 - 2023'!Z304</f>
        <v>10393</v>
      </c>
      <c r="AA304" s="98">
        <f>'[4]Exhibit 2 - 2023'!AA304</f>
        <v>25162</v>
      </c>
      <c r="AB304" s="98">
        <f>'[4]Exhibit 2 - 2023'!AB304</f>
        <v>35555</v>
      </c>
    </row>
    <row r="305" spans="1:28" s="8" customFormat="1" ht="15" customHeight="1" x14ac:dyDescent="0.3">
      <c r="A305" s="96" t="str">
        <f>'[4]Exhibit 2 - 2023'!A305</f>
        <v xml:space="preserve"> LsrAgy00004</v>
      </c>
      <c r="B305" s="97" t="str">
        <f>'[4]Exhibit 2 - 2023'!B305</f>
        <v>ORLEANS PARISH SCHOOL BOARD</v>
      </c>
      <c r="C305" s="98">
        <f>'[4]Exhibit 2 - 2023'!C305</f>
        <v>254739</v>
      </c>
      <c r="D305" s="98">
        <f>'[4]Exhibit 2 - 2023'!D305</f>
        <v>105207</v>
      </c>
      <c r="E305" s="93">
        <f>'[4]Exhibit 2 - 2023'!E305</f>
        <v>0.41299999999999998</v>
      </c>
      <c r="F305" s="98">
        <f>'[4]Exhibit 2 - 2023'!F305</f>
        <v>751282</v>
      </c>
      <c r="G305" s="94">
        <f>'[4]Exhibit 2 - 2023'!G305</f>
        <v>1.122E-4</v>
      </c>
      <c r="H305" s="94">
        <f>'[4]Exhibit 2 - 2023'!H305</f>
        <v>1.3569999999999999E-4</v>
      </c>
      <c r="I305" s="94">
        <f>'[4]Exhibit 2 - 2023'!I305</f>
        <v>-2.34E-5</v>
      </c>
      <c r="J305" s="98">
        <f>'[4]Exhibit 2 - 2023'!J305</f>
        <v>113103</v>
      </c>
      <c r="K305" s="98">
        <f>'[4]Exhibit 2 - 2023'!K305</f>
        <v>16263</v>
      </c>
      <c r="L305" s="98">
        <f>'[4]Exhibit 2 - 2023'!L305</f>
        <v>0</v>
      </c>
      <c r="M305" s="98">
        <f>'[4]Exhibit 2 - 2023'!M305</f>
        <v>4295</v>
      </c>
      <c r="N305" s="98">
        <f>'[4]Exhibit 2 - 2023'!N305</f>
        <v>0</v>
      </c>
      <c r="O305" s="98">
        <f>'[4]Exhibit 2 - 2023'!O305</f>
        <v>0</v>
      </c>
      <c r="P305" s="98">
        <f>'[4]Exhibit 2 - 2023'!P305</f>
        <v>20536</v>
      </c>
      <c r="Q305" s="98">
        <f>'[4]Exhibit 2 - 2023'!Q305</f>
        <v>-27131</v>
      </c>
      <c r="R305" s="98">
        <f>'[4]Exhibit 2 - 2023'!R305</f>
        <v>37003</v>
      </c>
      <c r="S305" s="98">
        <f>'[4]Exhibit 2 - 2023'!S305</f>
        <v>-9849</v>
      </c>
      <c r="T305" s="98">
        <f>'[4]Exhibit 2 - 2023'!T305</f>
        <v>983741</v>
      </c>
      <c r="U305" s="98">
        <f>'[4]Exhibit 2 - 2023'!U305</f>
        <v>554339</v>
      </c>
      <c r="V305" s="98">
        <f>'[4]Exhibit 2 - 2023'!V305</f>
        <v>1025479</v>
      </c>
      <c r="W305" s="98">
        <f>'[4]Exhibit 2 - 2023'!W305</f>
        <v>-176974</v>
      </c>
      <c r="X305" s="98">
        <f>'[4]Exhibit 2 - 2023'!X305</f>
        <v>0</v>
      </c>
      <c r="Y305" s="98">
        <f>'[4]Exhibit 2 - 2023'!Y305</f>
        <v>-17955</v>
      </c>
      <c r="Z305" s="98">
        <f>'[4]Exhibit 2 - 2023'!Z305</f>
        <v>42248</v>
      </c>
      <c r="AA305" s="98">
        <f>'[4]Exhibit 2 - 2023'!AA305</f>
        <v>102552</v>
      </c>
      <c r="AB305" s="98">
        <f>'[4]Exhibit 2 - 2023'!AB305</f>
        <v>144800</v>
      </c>
    </row>
    <row r="306" spans="1:28" s="8" customFormat="1" ht="15" customHeight="1" x14ac:dyDescent="0.3">
      <c r="A306" s="96" t="str">
        <f>'[4]Exhibit 2 - 2023'!A306</f>
        <v xml:space="preserve"> LsrAgy00734</v>
      </c>
      <c r="B306" s="97" t="str">
        <f>'[4]Exhibit 2 - 2023'!B306</f>
        <v>OUACHITA PARISH POLICE JURY</v>
      </c>
      <c r="C306" s="98">
        <f>'[4]Exhibit 2 - 2023'!C306</f>
        <v>29484</v>
      </c>
      <c r="D306" s="98">
        <f>'[4]Exhibit 2 - 2023'!D306</f>
        <v>13396</v>
      </c>
      <c r="E306" s="93">
        <f>'[4]Exhibit 2 - 2023'!E306</f>
        <v>0.4543333</v>
      </c>
      <c r="F306" s="98">
        <f>'[4]Exhibit 2 - 2023'!F306</f>
        <v>95651</v>
      </c>
      <c r="G306" s="94">
        <f>'[4]Exhibit 2 - 2023'!G306</f>
        <v>1.43E-5</v>
      </c>
      <c r="H306" s="94">
        <f>'[4]Exhibit 2 - 2023'!H306</f>
        <v>5.4400000000000001E-5</v>
      </c>
      <c r="I306" s="94">
        <f>'[4]Exhibit 2 - 2023'!I306</f>
        <v>-4.0099999999999999E-5</v>
      </c>
      <c r="J306" s="98">
        <f>'[4]Exhibit 2 - 2023'!J306</f>
        <v>14400</v>
      </c>
      <c r="K306" s="98">
        <f>'[4]Exhibit 2 - 2023'!K306</f>
        <v>2071</v>
      </c>
      <c r="L306" s="98">
        <f>'[4]Exhibit 2 - 2023'!L306</f>
        <v>0</v>
      </c>
      <c r="M306" s="98">
        <f>'[4]Exhibit 2 - 2023'!M306</f>
        <v>547</v>
      </c>
      <c r="N306" s="98">
        <f>'[4]Exhibit 2 - 2023'!N306</f>
        <v>0</v>
      </c>
      <c r="O306" s="98">
        <f>'[4]Exhibit 2 - 2023'!O306</f>
        <v>0</v>
      </c>
      <c r="P306" s="98">
        <f>'[4]Exhibit 2 - 2023'!P306</f>
        <v>2615</v>
      </c>
      <c r="Q306" s="98">
        <f>'[4]Exhibit 2 - 2023'!Q306</f>
        <v>-3454</v>
      </c>
      <c r="R306" s="98">
        <f>'[4]Exhibit 2 - 2023'!R306</f>
        <v>4711</v>
      </c>
      <c r="S306" s="98">
        <f>'[4]Exhibit 2 - 2023'!S306</f>
        <v>-1254</v>
      </c>
      <c r="T306" s="98">
        <f>'[4]Exhibit 2 - 2023'!T306</f>
        <v>125246</v>
      </c>
      <c r="U306" s="98">
        <f>'[4]Exhibit 2 - 2023'!U306</f>
        <v>70577</v>
      </c>
      <c r="V306" s="98">
        <f>'[4]Exhibit 2 - 2023'!V306</f>
        <v>411477</v>
      </c>
      <c r="W306" s="98">
        <f>'[4]Exhibit 2 - 2023'!W306</f>
        <v>-303448</v>
      </c>
      <c r="X306" s="98">
        <f>'[4]Exhibit 2 - 2023'!X306</f>
        <v>0</v>
      </c>
      <c r="Y306" s="98">
        <f>'[4]Exhibit 2 - 2023'!Y306</f>
        <v>-30786</v>
      </c>
      <c r="Z306" s="98">
        <f>'[4]Exhibit 2 - 2023'!Z306</f>
        <v>5385</v>
      </c>
      <c r="AA306" s="98">
        <f>'[4]Exhibit 2 - 2023'!AA306</f>
        <v>13050</v>
      </c>
      <c r="AB306" s="98">
        <f>'[4]Exhibit 2 - 2023'!AB306</f>
        <v>18435</v>
      </c>
    </row>
    <row r="307" spans="1:28" s="8" customFormat="1" ht="15" customHeight="1" x14ac:dyDescent="0.3">
      <c r="A307" s="96" t="str">
        <f>'[4]Exhibit 2 - 2023'!A307</f>
        <v xml:space="preserve"> LsrAgy00057</v>
      </c>
      <c r="B307" s="97" t="str">
        <f>'[4]Exhibit 2 - 2023'!B307</f>
        <v>OUACHITA PARISH SCHOOL BOARD</v>
      </c>
      <c r="C307" s="98">
        <f>'[4]Exhibit 2 - 2023'!C307</f>
        <v>200522</v>
      </c>
      <c r="D307" s="98">
        <f>'[4]Exhibit 2 - 2023'!D307</f>
        <v>82815</v>
      </c>
      <c r="E307" s="93">
        <f>'[4]Exhibit 2 - 2023'!E307</f>
        <v>0.41299999999999998</v>
      </c>
      <c r="F307" s="98">
        <f>'[4]Exhibit 2 - 2023'!F307</f>
        <v>591373</v>
      </c>
      <c r="G307" s="94">
        <f>'[4]Exhibit 2 - 2023'!G307</f>
        <v>8.8399999999999994E-5</v>
      </c>
      <c r="H307" s="94">
        <f>'[4]Exhibit 2 - 2023'!H307</f>
        <v>9.2100000000000003E-5</v>
      </c>
      <c r="I307" s="94">
        <f>'[4]Exhibit 2 - 2023'!I307</f>
        <v>-3.8E-6</v>
      </c>
      <c r="J307" s="98">
        <f>'[4]Exhibit 2 - 2023'!J307</f>
        <v>89030</v>
      </c>
      <c r="K307" s="98">
        <f>'[4]Exhibit 2 - 2023'!K307</f>
        <v>12801</v>
      </c>
      <c r="L307" s="98">
        <f>'[4]Exhibit 2 - 2023'!L307</f>
        <v>0</v>
      </c>
      <c r="M307" s="98">
        <f>'[4]Exhibit 2 - 2023'!M307</f>
        <v>3381</v>
      </c>
      <c r="N307" s="98">
        <f>'[4]Exhibit 2 - 2023'!N307</f>
        <v>0</v>
      </c>
      <c r="O307" s="98">
        <f>'[4]Exhibit 2 - 2023'!O307</f>
        <v>0</v>
      </c>
      <c r="P307" s="98">
        <f>'[4]Exhibit 2 - 2023'!P307</f>
        <v>16165</v>
      </c>
      <c r="Q307" s="98">
        <f>'[4]Exhibit 2 - 2023'!Q307</f>
        <v>-21357</v>
      </c>
      <c r="R307" s="98">
        <f>'[4]Exhibit 2 - 2023'!R307</f>
        <v>29127</v>
      </c>
      <c r="S307" s="98">
        <f>'[4]Exhibit 2 - 2023'!S307</f>
        <v>-7753</v>
      </c>
      <c r="T307" s="98">
        <f>'[4]Exhibit 2 - 2023'!T307</f>
        <v>774354</v>
      </c>
      <c r="U307" s="98">
        <f>'[4]Exhibit 2 - 2023'!U307</f>
        <v>436349</v>
      </c>
      <c r="V307" s="98">
        <f>'[4]Exhibit 2 - 2023'!V307</f>
        <v>696403</v>
      </c>
      <c r="W307" s="98">
        <f>'[4]Exhibit 2 - 2023'!W307</f>
        <v>-28500</v>
      </c>
      <c r="X307" s="98">
        <f>'[4]Exhibit 2 - 2023'!X307</f>
        <v>0</v>
      </c>
      <c r="Y307" s="98">
        <f>'[4]Exhibit 2 - 2023'!Y307</f>
        <v>-2891</v>
      </c>
      <c r="Z307" s="98">
        <f>'[4]Exhibit 2 - 2023'!Z307</f>
        <v>33286</v>
      </c>
      <c r="AA307" s="98">
        <f>'[4]Exhibit 2 - 2023'!AA307</f>
        <v>80694</v>
      </c>
      <c r="AB307" s="98">
        <f>'[4]Exhibit 2 - 2023'!AB307</f>
        <v>113980</v>
      </c>
    </row>
    <row r="308" spans="1:28" s="8" customFormat="1" ht="15" customHeight="1" x14ac:dyDescent="0.3">
      <c r="A308" s="96" t="str">
        <f>'[4]Exhibit 2 - 2023'!A308</f>
        <v xml:space="preserve"> LsrAgy00727</v>
      </c>
      <c r="B308" s="97" t="str">
        <f>'[4]Exhibit 2 - 2023'!B308</f>
        <v>PARISH OF ORLEANS JUDICIAL EXP JUDGES</v>
      </c>
      <c r="C308" s="98">
        <f>'[4]Exhibit 2 - 2023'!C308</f>
        <v>343808</v>
      </c>
      <c r="D308" s="98">
        <f>'[4]Exhibit 2 - 2023'!D308</f>
        <v>154943</v>
      </c>
      <c r="E308" s="93">
        <f>'[4]Exhibit 2 - 2023'!E308</f>
        <v>0.45066659999999997</v>
      </c>
      <c r="F308" s="98">
        <f>'[4]Exhibit 2 - 2023'!F308</f>
        <v>1106440</v>
      </c>
      <c r="G308" s="94">
        <f>'[4]Exhibit 2 - 2023'!G308</f>
        <v>1.6530000000000001E-4</v>
      </c>
      <c r="H308" s="94">
        <f>'[4]Exhibit 2 - 2023'!H308</f>
        <v>2.3499999999999999E-4</v>
      </c>
      <c r="I308" s="94">
        <f>'[4]Exhibit 2 - 2023'!I308</f>
        <v>-6.97E-5</v>
      </c>
      <c r="J308" s="98">
        <f>'[4]Exhibit 2 - 2023'!J308</f>
        <v>166571</v>
      </c>
      <c r="K308" s="98">
        <f>'[4]Exhibit 2 - 2023'!K308</f>
        <v>23951</v>
      </c>
      <c r="L308" s="98">
        <f>'[4]Exhibit 2 - 2023'!L308</f>
        <v>0</v>
      </c>
      <c r="M308" s="98">
        <f>'[4]Exhibit 2 - 2023'!M308</f>
        <v>6325</v>
      </c>
      <c r="N308" s="98">
        <f>'[4]Exhibit 2 - 2023'!N308</f>
        <v>0</v>
      </c>
      <c r="O308" s="98">
        <f>'[4]Exhibit 2 - 2023'!O308</f>
        <v>0</v>
      </c>
      <c r="P308" s="98">
        <f>'[4]Exhibit 2 - 2023'!P308</f>
        <v>30244</v>
      </c>
      <c r="Q308" s="98">
        <f>'[4]Exhibit 2 - 2023'!Q308</f>
        <v>-39957</v>
      </c>
      <c r="R308" s="98">
        <f>'[4]Exhibit 2 - 2023'!R308</f>
        <v>54496</v>
      </c>
      <c r="S308" s="98">
        <f>'[4]Exhibit 2 - 2023'!S308</f>
        <v>-14505</v>
      </c>
      <c r="T308" s="98">
        <f>'[4]Exhibit 2 - 2023'!T308</f>
        <v>1448792</v>
      </c>
      <c r="U308" s="98">
        <f>'[4]Exhibit 2 - 2023'!U308</f>
        <v>816396</v>
      </c>
      <c r="V308" s="98">
        <f>'[4]Exhibit 2 - 2023'!V308</f>
        <v>1776313</v>
      </c>
      <c r="W308" s="98">
        <f>'[4]Exhibit 2 - 2023'!W308</f>
        <v>-526687</v>
      </c>
      <c r="X308" s="98">
        <f>'[4]Exhibit 2 - 2023'!X308</f>
        <v>0</v>
      </c>
      <c r="Y308" s="98">
        <f>'[4]Exhibit 2 - 2023'!Y308</f>
        <v>-53435</v>
      </c>
      <c r="Z308" s="98">
        <f>'[4]Exhibit 2 - 2023'!Z308</f>
        <v>62243</v>
      </c>
      <c r="AA308" s="98">
        <f>'[4]Exhibit 2 - 2023'!AA308</f>
        <v>151009</v>
      </c>
      <c r="AB308" s="98">
        <f>'[4]Exhibit 2 - 2023'!AB308</f>
        <v>213252</v>
      </c>
    </row>
    <row r="309" spans="1:28" s="8" customFormat="1" ht="15" customHeight="1" x14ac:dyDescent="0.3">
      <c r="A309" s="96" t="str">
        <f>'[4]Exhibit 2 - 2023'!A309</f>
        <v xml:space="preserve"> LsrAgy00726</v>
      </c>
      <c r="B309" s="97" t="str">
        <f>'[4]Exhibit 2 - 2023'!B309</f>
        <v>PARISH OF TANGIPAHOA</v>
      </c>
      <c r="C309" s="98">
        <f>'[4]Exhibit 2 - 2023'!C309</f>
        <v>14100</v>
      </c>
      <c r="D309" s="98">
        <f>'[4]Exhibit 2 - 2023'!D309</f>
        <v>6303</v>
      </c>
      <c r="E309" s="93">
        <f>'[4]Exhibit 2 - 2023'!E309</f>
        <v>0.44700000000000001</v>
      </c>
      <c r="F309" s="98">
        <f>'[4]Exhibit 2 - 2023'!F309</f>
        <v>44981</v>
      </c>
      <c r="G309" s="94">
        <f>'[4]Exhibit 2 - 2023'!G309</f>
        <v>6.7000000000000002E-6</v>
      </c>
      <c r="H309" s="94">
        <f>'[4]Exhibit 2 - 2023'!H309</f>
        <v>7.3000000000000004E-6</v>
      </c>
      <c r="I309" s="94">
        <f>'[4]Exhibit 2 - 2023'!I309</f>
        <v>-5.9999999999999997E-7</v>
      </c>
      <c r="J309" s="98">
        <f>'[4]Exhibit 2 - 2023'!J309</f>
        <v>6772</v>
      </c>
      <c r="K309" s="98">
        <f>'[4]Exhibit 2 - 2023'!K309</f>
        <v>974</v>
      </c>
      <c r="L309" s="98">
        <f>'[4]Exhibit 2 - 2023'!L309</f>
        <v>0</v>
      </c>
      <c r="M309" s="98">
        <f>'[4]Exhibit 2 - 2023'!M309</f>
        <v>257</v>
      </c>
      <c r="N309" s="98">
        <f>'[4]Exhibit 2 - 2023'!N309</f>
        <v>0</v>
      </c>
      <c r="O309" s="98">
        <f>'[4]Exhibit 2 - 2023'!O309</f>
        <v>0</v>
      </c>
      <c r="P309" s="98">
        <f>'[4]Exhibit 2 - 2023'!P309</f>
        <v>1230</v>
      </c>
      <c r="Q309" s="98">
        <f>'[4]Exhibit 2 - 2023'!Q309</f>
        <v>-1624</v>
      </c>
      <c r="R309" s="98">
        <f>'[4]Exhibit 2 - 2023'!R309</f>
        <v>2215</v>
      </c>
      <c r="S309" s="98">
        <f>'[4]Exhibit 2 - 2023'!S309</f>
        <v>-590</v>
      </c>
      <c r="T309" s="98">
        <f>'[4]Exhibit 2 - 2023'!T309</f>
        <v>58898</v>
      </c>
      <c r="U309" s="98">
        <f>'[4]Exhibit 2 - 2023'!U309</f>
        <v>33189</v>
      </c>
      <c r="V309" s="98">
        <f>'[4]Exhibit 2 - 2023'!V309</f>
        <v>55111</v>
      </c>
      <c r="W309" s="98">
        <f>'[4]Exhibit 2 - 2023'!W309</f>
        <v>-4309</v>
      </c>
      <c r="X309" s="98">
        <f>'[4]Exhibit 2 - 2023'!X309</f>
        <v>0</v>
      </c>
      <c r="Y309" s="98">
        <f>'[4]Exhibit 2 - 2023'!Y309</f>
        <v>-437</v>
      </c>
      <c r="Z309" s="98">
        <f>'[4]Exhibit 2 - 2023'!Z309</f>
        <v>2523</v>
      </c>
      <c r="AA309" s="98">
        <f>'[4]Exhibit 2 - 2023'!AA309</f>
        <v>6146</v>
      </c>
      <c r="AB309" s="98">
        <f>'[4]Exhibit 2 - 2023'!AB309</f>
        <v>8669</v>
      </c>
    </row>
    <row r="310" spans="1:28" s="8" customFormat="1" ht="15" customHeight="1" x14ac:dyDescent="0.3">
      <c r="A310" s="96" t="str">
        <f>'[4]Exhibit 2 - 2023'!A310</f>
        <v xml:space="preserve"> LsrAgy00751</v>
      </c>
      <c r="B310" s="97" t="str">
        <f>'[4]Exhibit 2 - 2023'!B310</f>
        <v>PARISH OF TERREBONNE</v>
      </c>
      <c r="C310" s="98">
        <f>'[4]Exhibit 2 - 2023'!C310</f>
        <v>40865</v>
      </c>
      <c r="D310" s="98">
        <f>'[4]Exhibit 2 - 2023'!D310</f>
        <v>18267</v>
      </c>
      <c r="E310" s="93">
        <f>'[4]Exhibit 2 - 2023'!E310</f>
        <v>0.44700000000000001</v>
      </c>
      <c r="F310" s="98">
        <f>'[4]Exhibit 2 - 2023'!F310</f>
        <v>130457</v>
      </c>
      <c r="G310" s="94">
        <f>'[4]Exhibit 2 - 2023'!G310</f>
        <v>1.95E-5</v>
      </c>
      <c r="H310" s="94">
        <f>'[4]Exhibit 2 - 2023'!H310</f>
        <v>2.0400000000000001E-5</v>
      </c>
      <c r="I310" s="94">
        <f>'[4]Exhibit 2 - 2023'!I310</f>
        <v>-8.9999999999999996E-7</v>
      </c>
      <c r="J310" s="98">
        <f>'[4]Exhibit 2 - 2023'!J310</f>
        <v>19640</v>
      </c>
      <c r="K310" s="98">
        <f>'[4]Exhibit 2 - 2023'!K310</f>
        <v>2824</v>
      </c>
      <c r="L310" s="98">
        <f>'[4]Exhibit 2 - 2023'!L310</f>
        <v>0</v>
      </c>
      <c r="M310" s="98">
        <f>'[4]Exhibit 2 - 2023'!M310</f>
        <v>746</v>
      </c>
      <c r="N310" s="98">
        <f>'[4]Exhibit 2 - 2023'!N310</f>
        <v>0</v>
      </c>
      <c r="O310" s="98">
        <f>'[4]Exhibit 2 - 2023'!O310</f>
        <v>0</v>
      </c>
      <c r="P310" s="98">
        <f>'[4]Exhibit 2 - 2023'!P310</f>
        <v>3566</v>
      </c>
      <c r="Q310" s="98">
        <f>'[4]Exhibit 2 - 2023'!Q310</f>
        <v>-4711</v>
      </c>
      <c r="R310" s="98">
        <f>'[4]Exhibit 2 - 2023'!R310</f>
        <v>6425</v>
      </c>
      <c r="S310" s="98">
        <f>'[4]Exhibit 2 - 2023'!S310</f>
        <v>-1710</v>
      </c>
      <c r="T310" s="98">
        <f>'[4]Exhibit 2 - 2023'!T310</f>
        <v>170823</v>
      </c>
      <c r="U310" s="98">
        <f>'[4]Exhibit 2 - 2023'!U310</f>
        <v>96259</v>
      </c>
      <c r="V310" s="98">
        <f>'[4]Exhibit 2 - 2023'!V310</f>
        <v>154370</v>
      </c>
      <c r="W310" s="98">
        <f>'[4]Exhibit 2 - 2023'!W310</f>
        <v>-7031</v>
      </c>
      <c r="X310" s="98">
        <f>'[4]Exhibit 2 - 2023'!X310</f>
        <v>0</v>
      </c>
      <c r="Y310" s="98">
        <f>'[4]Exhibit 2 - 2023'!Y310</f>
        <v>-713</v>
      </c>
      <c r="Z310" s="98">
        <f>'[4]Exhibit 2 - 2023'!Z310</f>
        <v>7343</v>
      </c>
      <c r="AA310" s="98">
        <f>'[4]Exhibit 2 - 2023'!AA310</f>
        <v>17801</v>
      </c>
      <c r="AB310" s="98">
        <f>'[4]Exhibit 2 - 2023'!AB310</f>
        <v>25144</v>
      </c>
    </row>
    <row r="311" spans="1:28" s="8" customFormat="1" ht="15" customHeight="1" x14ac:dyDescent="0.3">
      <c r="A311" s="96" t="str">
        <f>'[4]Exhibit 2 - 2023'!A311</f>
        <v xml:space="preserve"> LsrAgy00757</v>
      </c>
      <c r="B311" s="97" t="str">
        <f>'[4]Exhibit 2 - 2023'!B311</f>
        <v>PINEVILLE CITY COURT</v>
      </c>
      <c r="C311" s="98">
        <f>'[4]Exhibit 2 - 2023'!C311</f>
        <v>99165</v>
      </c>
      <c r="D311" s="98">
        <f>'[4]Exhibit 2 - 2023'!D311</f>
        <v>44327</v>
      </c>
      <c r="E311" s="93">
        <f>'[4]Exhibit 2 - 2023'!E311</f>
        <v>0.44700000000000001</v>
      </c>
      <c r="F311" s="98">
        <f>'[4]Exhibit 2 - 2023'!F311</f>
        <v>316537</v>
      </c>
      <c r="G311" s="94">
        <f>'[4]Exhibit 2 - 2023'!G311</f>
        <v>4.7299999999999998E-5</v>
      </c>
      <c r="H311" s="94">
        <f>'[4]Exhibit 2 - 2023'!H311</f>
        <v>4.8399999999999997E-5</v>
      </c>
      <c r="I311" s="94">
        <f>'[4]Exhibit 2 - 2023'!I311</f>
        <v>-1.1999999999999999E-6</v>
      </c>
      <c r="J311" s="98">
        <f>'[4]Exhibit 2 - 2023'!J311</f>
        <v>47654</v>
      </c>
      <c r="K311" s="98">
        <f>'[4]Exhibit 2 - 2023'!K311</f>
        <v>6852</v>
      </c>
      <c r="L311" s="98">
        <f>'[4]Exhibit 2 - 2023'!L311</f>
        <v>0</v>
      </c>
      <c r="M311" s="98">
        <f>'[4]Exhibit 2 - 2023'!M311</f>
        <v>1810</v>
      </c>
      <c r="N311" s="98">
        <f>'[4]Exhibit 2 - 2023'!N311</f>
        <v>0</v>
      </c>
      <c r="O311" s="98">
        <f>'[4]Exhibit 2 - 2023'!O311</f>
        <v>0</v>
      </c>
      <c r="P311" s="98">
        <f>'[4]Exhibit 2 - 2023'!P311</f>
        <v>8652</v>
      </c>
      <c r="Q311" s="98">
        <f>'[4]Exhibit 2 - 2023'!Q311</f>
        <v>-11431</v>
      </c>
      <c r="R311" s="98">
        <f>'[4]Exhibit 2 - 2023'!R311</f>
        <v>15590</v>
      </c>
      <c r="S311" s="98">
        <f>'[4]Exhibit 2 - 2023'!S311</f>
        <v>-4150</v>
      </c>
      <c r="T311" s="98">
        <f>'[4]Exhibit 2 - 2023'!T311</f>
        <v>414479</v>
      </c>
      <c r="U311" s="98">
        <f>'[4]Exhibit 2 - 2023'!U311</f>
        <v>233559</v>
      </c>
      <c r="V311" s="98">
        <f>'[4]Exhibit 2 - 2023'!V311</f>
        <v>366194</v>
      </c>
      <c r="W311" s="98">
        <f>'[4]Exhibit 2 - 2023'!W311</f>
        <v>-8694</v>
      </c>
      <c r="X311" s="98">
        <f>'[4]Exhibit 2 - 2023'!X311</f>
        <v>0</v>
      </c>
      <c r="Y311" s="98">
        <f>'[4]Exhibit 2 - 2023'!Y311</f>
        <v>-882</v>
      </c>
      <c r="Z311" s="98">
        <f>'[4]Exhibit 2 - 2023'!Z311</f>
        <v>17810</v>
      </c>
      <c r="AA311" s="98">
        <f>'[4]Exhibit 2 - 2023'!AA311</f>
        <v>43198</v>
      </c>
      <c r="AB311" s="98">
        <f>'[4]Exhibit 2 - 2023'!AB311</f>
        <v>61008</v>
      </c>
    </row>
    <row r="312" spans="1:28" s="8" customFormat="1" ht="15" customHeight="1" x14ac:dyDescent="0.3">
      <c r="A312" s="96" t="str">
        <f>'[4]Exhibit 2 - 2023'!A312</f>
        <v xml:space="preserve"> LsrAgy00948</v>
      </c>
      <c r="B312" s="97" t="str">
        <f>'[4]Exhibit 2 - 2023'!B312</f>
        <v>POINT COUPEE PARISH SCHOOL BOARD</v>
      </c>
      <c r="C312" s="98">
        <f>'[4]Exhibit 2 - 2023'!C312</f>
        <v>64573</v>
      </c>
      <c r="D312" s="98">
        <f>'[4]Exhibit 2 - 2023'!D312</f>
        <v>26669</v>
      </c>
      <c r="E312" s="93">
        <f>'[4]Exhibit 2 - 2023'!E312</f>
        <v>0.41299999999999998</v>
      </c>
      <c r="F312" s="98">
        <f>'[4]Exhibit 2 - 2023'!F312</f>
        <v>190431</v>
      </c>
      <c r="G312" s="94">
        <f>'[4]Exhibit 2 - 2023'!G312</f>
        <v>2.8500000000000002E-5</v>
      </c>
      <c r="H312" s="94">
        <f>'[4]Exhibit 2 - 2023'!H312</f>
        <v>2.6999999999999999E-5</v>
      </c>
      <c r="I312" s="94">
        <f>'[4]Exhibit 2 - 2023'!I312</f>
        <v>1.5E-6</v>
      </c>
      <c r="J312" s="98">
        <f>'[4]Exhibit 2 - 2023'!J312</f>
        <v>28669</v>
      </c>
      <c r="K312" s="98">
        <f>'[4]Exhibit 2 - 2023'!K312</f>
        <v>4122</v>
      </c>
      <c r="L312" s="98">
        <f>'[4]Exhibit 2 - 2023'!L312</f>
        <v>0</v>
      </c>
      <c r="M312" s="98">
        <f>'[4]Exhibit 2 - 2023'!M312</f>
        <v>1089</v>
      </c>
      <c r="N312" s="98">
        <f>'[4]Exhibit 2 - 2023'!N312</f>
        <v>0</v>
      </c>
      <c r="O312" s="98">
        <f>'[4]Exhibit 2 - 2023'!O312</f>
        <v>0</v>
      </c>
      <c r="P312" s="98">
        <f>'[4]Exhibit 2 - 2023'!P312</f>
        <v>5205</v>
      </c>
      <c r="Q312" s="98">
        <f>'[4]Exhibit 2 - 2023'!Q312</f>
        <v>-6877</v>
      </c>
      <c r="R312" s="98">
        <f>'[4]Exhibit 2 - 2023'!R312</f>
        <v>9379</v>
      </c>
      <c r="S312" s="98">
        <f>'[4]Exhibit 2 - 2023'!S312</f>
        <v>-2497</v>
      </c>
      <c r="T312" s="98">
        <f>'[4]Exhibit 2 - 2023'!T312</f>
        <v>249354</v>
      </c>
      <c r="U312" s="98">
        <f>'[4]Exhibit 2 - 2023'!U312</f>
        <v>140511</v>
      </c>
      <c r="V312" s="98">
        <f>'[4]Exhibit 2 - 2023'!V312</f>
        <v>203886</v>
      </c>
      <c r="W312" s="98">
        <f>'[4]Exhibit 2 - 2023'!W312</f>
        <v>11188</v>
      </c>
      <c r="X312" s="98">
        <f>'[4]Exhibit 2 - 2023'!X312</f>
        <v>0</v>
      </c>
      <c r="Y312" s="98">
        <f>'[4]Exhibit 2 - 2023'!Y312</f>
        <v>1135</v>
      </c>
      <c r="Z312" s="98">
        <f>'[4]Exhibit 2 - 2023'!Z312</f>
        <v>10731</v>
      </c>
      <c r="AA312" s="98">
        <f>'[4]Exhibit 2 - 2023'!AA312</f>
        <v>25972</v>
      </c>
      <c r="AB312" s="98">
        <f>'[4]Exhibit 2 - 2023'!AB312</f>
        <v>36703</v>
      </c>
    </row>
    <row r="313" spans="1:28" s="8" customFormat="1" ht="15" customHeight="1" x14ac:dyDescent="0.3">
      <c r="A313" s="96">
        <f>'[4]Exhibit 2 - 2023'!A313</f>
        <v>201414</v>
      </c>
      <c r="B313" s="97" t="str">
        <f>'[4]Exhibit 2 - 2023'!B313</f>
        <v>PONTCHARTRAIN LEVEE DISTRICT</v>
      </c>
      <c r="C313" s="98">
        <f>'[4]Exhibit 2 - 2023'!C313</f>
        <v>2062766</v>
      </c>
      <c r="D313" s="98">
        <f>'[4]Exhibit 2 - 2023'!D313</f>
        <v>864607</v>
      </c>
      <c r="E313" s="93">
        <f>'[4]Exhibit 2 - 2023'!E313</f>
        <v>0.4191493</v>
      </c>
      <c r="F313" s="98">
        <f>'[4]Exhibit 2 - 2023'!F313</f>
        <v>6174244</v>
      </c>
      <c r="G313" s="94">
        <f>'[4]Exhibit 2 - 2023'!G313</f>
        <v>9.2239999999999998E-4</v>
      </c>
      <c r="H313" s="94">
        <f>'[4]Exhibit 2 - 2023'!H313</f>
        <v>9.9419999999999999E-4</v>
      </c>
      <c r="I313" s="94">
        <f>'[4]Exhibit 2 - 2023'!I313</f>
        <v>-7.1799999999999997E-5</v>
      </c>
      <c r="J313" s="98">
        <f>'[4]Exhibit 2 - 2023'!J313</f>
        <v>929514</v>
      </c>
      <c r="K313" s="98">
        <f>'[4]Exhibit 2 - 2023'!K313</f>
        <v>133654</v>
      </c>
      <c r="L313" s="98">
        <f>'[4]Exhibit 2 - 2023'!L313</f>
        <v>0</v>
      </c>
      <c r="M313" s="98">
        <f>'[4]Exhibit 2 - 2023'!M313</f>
        <v>35297</v>
      </c>
      <c r="N313" s="98">
        <f>'[4]Exhibit 2 - 2023'!N313</f>
        <v>0</v>
      </c>
      <c r="O313" s="98">
        <f>'[4]Exhibit 2 - 2023'!O313</f>
        <v>0</v>
      </c>
      <c r="P313" s="98">
        <f>'[4]Exhibit 2 - 2023'!P313</f>
        <v>168767</v>
      </c>
      <c r="Q313" s="98">
        <f>'[4]Exhibit 2 - 2023'!Q313</f>
        <v>-222973</v>
      </c>
      <c r="R313" s="98">
        <f>'[4]Exhibit 2 - 2023'!R313</f>
        <v>304100</v>
      </c>
      <c r="S313" s="98">
        <f>'[4]Exhibit 2 - 2023'!S313</f>
        <v>-80943</v>
      </c>
      <c r="T313" s="98">
        <f>'[4]Exhibit 2 - 2023'!T313</f>
        <v>8084664</v>
      </c>
      <c r="U313" s="98">
        <f>'[4]Exhibit 2 - 2023'!U313</f>
        <v>4555716</v>
      </c>
      <c r="V313" s="98">
        <f>'[4]Exhibit 2 - 2023'!V313</f>
        <v>7515744</v>
      </c>
      <c r="W313" s="98">
        <f>'[4]Exhibit 2 - 2023'!W313</f>
        <v>-542487</v>
      </c>
      <c r="X313" s="98">
        <f>'[4]Exhibit 2 - 2023'!X313</f>
        <v>0</v>
      </c>
      <c r="Y313" s="98">
        <f>'[4]Exhibit 2 - 2023'!Y313</f>
        <v>-55038</v>
      </c>
      <c r="Z313" s="98">
        <f>'[4]Exhibit 2 - 2023'!Z313</f>
        <v>347323</v>
      </c>
      <c r="AA313" s="98">
        <f>'[4]Exhibit 2 - 2023'!AA313</f>
        <v>842683</v>
      </c>
      <c r="AB313" s="98">
        <f>'[4]Exhibit 2 - 2023'!AB313</f>
        <v>1190006</v>
      </c>
    </row>
    <row r="314" spans="1:28" s="8" customFormat="1" ht="15" customHeight="1" x14ac:dyDescent="0.3">
      <c r="A314" s="96" t="str">
        <f>'[4]Exhibit 2 - 2023'!A314</f>
        <v xml:space="preserve"> LsrAgy00517</v>
      </c>
      <c r="B314" s="97" t="str">
        <f>'[4]Exhibit 2 - 2023'!B314</f>
        <v>PORT OF LAKE CHARLES</v>
      </c>
      <c r="C314" s="98">
        <f>'[4]Exhibit 2 - 2023'!C314</f>
        <v>5724820</v>
      </c>
      <c r="D314" s="98">
        <f>'[4]Exhibit 2 - 2023'!D314</f>
        <v>2383241</v>
      </c>
      <c r="E314" s="93">
        <f>'[4]Exhibit 2 - 2023'!E314</f>
        <v>0.41629959999999999</v>
      </c>
      <c r="F314" s="98">
        <f>'[4]Exhibit 2 - 2023'!F314</f>
        <v>17018965</v>
      </c>
      <c r="G314" s="94">
        <f>'[4]Exhibit 2 - 2023'!G314</f>
        <v>2.5425999999999999E-3</v>
      </c>
      <c r="H314" s="94">
        <f>'[4]Exhibit 2 - 2023'!H314</f>
        <v>2.5707999999999998E-3</v>
      </c>
      <c r="I314" s="94">
        <f>'[4]Exhibit 2 - 2023'!I314</f>
        <v>-2.8200000000000001E-5</v>
      </c>
      <c r="J314" s="98">
        <f>'[4]Exhibit 2 - 2023'!J314</f>
        <v>2562155</v>
      </c>
      <c r="K314" s="98">
        <f>'[4]Exhibit 2 - 2023'!K314</f>
        <v>368410</v>
      </c>
      <c r="L314" s="98">
        <f>'[4]Exhibit 2 - 2023'!L314</f>
        <v>0</v>
      </c>
      <c r="M314" s="98">
        <f>'[4]Exhibit 2 - 2023'!M314</f>
        <v>97294</v>
      </c>
      <c r="N314" s="98">
        <f>'[4]Exhibit 2 - 2023'!N314</f>
        <v>0</v>
      </c>
      <c r="O314" s="98">
        <f>'[4]Exhibit 2 - 2023'!O314</f>
        <v>0</v>
      </c>
      <c r="P314" s="98">
        <f>'[4]Exhibit 2 - 2023'!P314</f>
        <v>465198</v>
      </c>
      <c r="Q314" s="98">
        <f>'[4]Exhibit 2 - 2023'!Q314</f>
        <v>-614614</v>
      </c>
      <c r="R314" s="98">
        <f>'[4]Exhibit 2 - 2023'!R314</f>
        <v>838236</v>
      </c>
      <c r="S314" s="98">
        <f>'[4]Exhibit 2 - 2023'!S314</f>
        <v>-223116</v>
      </c>
      <c r="T314" s="98">
        <f>'[4]Exhibit 2 - 2023'!T314</f>
        <v>22284930</v>
      </c>
      <c r="U314" s="98">
        <f>'[4]Exhibit 2 - 2023'!U314</f>
        <v>12557580</v>
      </c>
      <c r="V314" s="98">
        <f>'[4]Exhibit 2 - 2023'!V314</f>
        <v>19434282</v>
      </c>
      <c r="W314" s="98">
        <f>'[4]Exhibit 2 - 2023'!W314</f>
        <v>-212882</v>
      </c>
      <c r="X314" s="98">
        <f>'[4]Exhibit 2 - 2023'!X314</f>
        <v>0</v>
      </c>
      <c r="Y314" s="98">
        <f>'[4]Exhibit 2 - 2023'!Y314</f>
        <v>-21598</v>
      </c>
      <c r="Z314" s="98">
        <f>'[4]Exhibit 2 - 2023'!Z314</f>
        <v>957398</v>
      </c>
      <c r="AA314" s="98">
        <f>'[4]Exhibit 2 - 2023'!AA314</f>
        <v>2322789</v>
      </c>
      <c r="AB314" s="98">
        <f>'[4]Exhibit 2 - 2023'!AB314</f>
        <v>3280187</v>
      </c>
    </row>
    <row r="315" spans="1:28" s="8" customFormat="1" ht="15" customHeight="1" x14ac:dyDescent="0.3">
      <c r="A315" s="96" t="str">
        <f>'[4]Exhibit 2 - 2023'!A315</f>
        <v xml:space="preserve"> 04-158</v>
      </c>
      <c r="B315" s="97" t="str">
        <f>'[4]Exhibit 2 - 2023'!B315</f>
        <v>PUBLIC SERVICE COMMISSION</v>
      </c>
      <c r="C315" s="98">
        <f>'[4]Exhibit 2 - 2023'!C315</f>
        <v>4369736</v>
      </c>
      <c r="D315" s="98">
        <f>'[4]Exhibit 2 - 2023'!D315</f>
        <v>1804701</v>
      </c>
      <c r="E315" s="93">
        <f>'[4]Exhibit 2 - 2023'!E315</f>
        <v>0.41299999999999998</v>
      </c>
      <c r="F315" s="98">
        <f>'[4]Exhibit 2 - 2023'!F315</f>
        <v>12887586</v>
      </c>
      <c r="G315" s="94">
        <f>'[4]Exhibit 2 - 2023'!G315</f>
        <v>1.9254000000000001E-3</v>
      </c>
      <c r="H315" s="94">
        <f>'[4]Exhibit 2 - 2023'!H315</f>
        <v>1.9112000000000001E-3</v>
      </c>
      <c r="I315" s="94">
        <f>'[4]Exhibit 2 - 2023'!I315</f>
        <v>1.42E-5</v>
      </c>
      <c r="J315" s="98">
        <f>'[4]Exhibit 2 - 2023'!J315</f>
        <v>1940188</v>
      </c>
      <c r="K315" s="98">
        <f>'[4]Exhibit 2 - 2023'!K315</f>
        <v>278978</v>
      </c>
      <c r="L315" s="98">
        <f>'[4]Exhibit 2 - 2023'!L315</f>
        <v>0</v>
      </c>
      <c r="M315" s="98">
        <f>'[4]Exhibit 2 - 2023'!M315</f>
        <v>73676</v>
      </c>
      <c r="N315" s="98">
        <f>'[4]Exhibit 2 - 2023'!N315</f>
        <v>0</v>
      </c>
      <c r="O315" s="98">
        <f>'[4]Exhibit 2 - 2023'!O315</f>
        <v>0</v>
      </c>
      <c r="P315" s="98">
        <f>'[4]Exhibit 2 - 2023'!P315</f>
        <v>352270</v>
      </c>
      <c r="Q315" s="98">
        <f>'[4]Exhibit 2 - 2023'!Q315</f>
        <v>-465415</v>
      </c>
      <c r="R315" s="98">
        <f>'[4]Exhibit 2 - 2023'!R315</f>
        <v>634753</v>
      </c>
      <c r="S315" s="98">
        <f>'[4]Exhibit 2 - 2023'!S315</f>
        <v>-168954</v>
      </c>
      <c r="T315" s="98">
        <f>'[4]Exhibit 2 - 2023'!T315</f>
        <v>16875230</v>
      </c>
      <c r="U315" s="98">
        <f>'[4]Exhibit 2 - 2023'!U315</f>
        <v>9509208</v>
      </c>
      <c r="V315" s="98">
        <f>'[4]Exhibit 2 - 2023'!V315</f>
        <v>14448103</v>
      </c>
      <c r="W315" s="98">
        <f>'[4]Exhibit 2 - 2023'!W315</f>
        <v>107273</v>
      </c>
      <c r="X315" s="98">
        <f>'[4]Exhibit 2 - 2023'!X315</f>
        <v>0</v>
      </c>
      <c r="Y315" s="98">
        <f>'[4]Exhibit 2 - 2023'!Y315</f>
        <v>10883</v>
      </c>
      <c r="Z315" s="98">
        <f>'[4]Exhibit 2 - 2023'!Z315</f>
        <v>724995</v>
      </c>
      <c r="AA315" s="98">
        <f>'[4]Exhibit 2 - 2023'!AA315</f>
        <v>1758922</v>
      </c>
      <c r="AB315" s="98">
        <f>'[4]Exhibit 2 - 2023'!AB315</f>
        <v>2483917</v>
      </c>
    </row>
    <row r="316" spans="1:28" s="8" customFormat="1" ht="15" customHeight="1" x14ac:dyDescent="0.3">
      <c r="A316" s="96" t="str">
        <f>'[4]Exhibit 2 - 2023'!A316</f>
        <v xml:space="preserve"> LsrAgy00312</v>
      </c>
      <c r="B316" s="97" t="str">
        <f>'[4]Exhibit 2 - 2023'!B316</f>
        <v>RAPIDES PARISH HOUSING AUTHORITY</v>
      </c>
      <c r="C316" s="98">
        <f>'[4]Exhibit 2 - 2023'!C316</f>
        <v>278899</v>
      </c>
      <c r="D316" s="98">
        <f>'[4]Exhibit 2 - 2023'!D316</f>
        <v>115185</v>
      </c>
      <c r="E316" s="93">
        <f>'[4]Exhibit 2 - 2023'!E316</f>
        <v>0.41299999999999998</v>
      </c>
      <c r="F316" s="98">
        <f>'[4]Exhibit 2 - 2023'!F316</f>
        <v>822568</v>
      </c>
      <c r="G316" s="94">
        <f>'[4]Exhibit 2 - 2023'!G316</f>
        <v>1.2290000000000001E-4</v>
      </c>
      <c r="H316" s="94">
        <f>'[4]Exhibit 2 - 2023'!H316</f>
        <v>2.03E-4</v>
      </c>
      <c r="I316" s="94">
        <f>'[4]Exhibit 2 - 2023'!I316</f>
        <v>-8.0099999999999995E-5</v>
      </c>
      <c r="J316" s="98">
        <f>'[4]Exhibit 2 - 2023'!J316</f>
        <v>123835</v>
      </c>
      <c r="K316" s="98">
        <f>'[4]Exhibit 2 - 2023'!K316</f>
        <v>17806</v>
      </c>
      <c r="L316" s="98">
        <f>'[4]Exhibit 2 - 2023'!L316</f>
        <v>0</v>
      </c>
      <c r="M316" s="98">
        <f>'[4]Exhibit 2 - 2023'!M316</f>
        <v>4702</v>
      </c>
      <c r="N316" s="98">
        <f>'[4]Exhibit 2 - 2023'!N316</f>
        <v>0</v>
      </c>
      <c r="O316" s="98">
        <f>'[4]Exhibit 2 - 2023'!O316</f>
        <v>0</v>
      </c>
      <c r="P316" s="98">
        <f>'[4]Exhibit 2 - 2023'!P316</f>
        <v>22484</v>
      </c>
      <c r="Q316" s="98">
        <f>'[4]Exhibit 2 - 2023'!Q316</f>
        <v>-29706</v>
      </c>
      <c r="R316" s="98">
        <f>'[4]Exhibit 2 - 2023'!R316</f>
        <v>40514</v>
      </c>
      <c r="S316" s="98">
        <f>'[4]Exhibit 2 - 2023'!S316</f>
        <v>-10784</v>
      </c>
      <c r="T316" s="98">
        <f>'[4]Exhibit 2 - 2023'!T316</f>
        <v>1077085</v>
      </c>
      <c r="U316" s="98">
        <f>'[4]Exhibit 2 - 2023'!U316</f>
        <v>606938</v>
      </c>
      <c r="V316" s="98">
        <f>'[4]Exhibit 2 - 2023'!V316</f>
        <v>1534628</v>
      </c>
      <c r="W316" s="98">
        <f>'[4]Exhibit 2 - 2023'!W316</f>
        <v>-605611</v>
      </c>
      <c r="X316" s="98">
        <f>'[4]Exhibit 2 - 2023'!X316</f>
        <v>0</v>
      </c>
      <c r="Y316" s="98">
        <f>'[4]Exhibit 2 - 2023'!Y316</f>
        <v>-61442</v>
      </c>
      <c r="Z316" s="98">
        <f>'[4]Exhibit 2 - 2023'!Z316</f>
        <v>46277</v>
      </c>
      <c r="AA316" s="98">
        <f>'[4]Exhibit 2 - 2023'!AA316</f>
        <v>112262</v>
      </c>
      <c r="AB316" s="98">
        <f>'[4]Exhibit 2 - 2023'!AB316</f>
        <v>158539</v>
      </c>
    </row>
    <row r="317" spans="1:28" s="8" customFormat="1" ht="15" customHeight="1" x14ac:dyDescent="0.3">
      <c r="A317" s="96" t="str">
        <f>'[4]Exhibit 2 - 2023'!A317</f>
        <v xml:space="preserve"> LsrAgy00758</v>
      </c>
      <c r="B317" s="97" t="str">
        <f>'[4]Exhibit 2 - 2023'!B317</f>
        <v>RAPIDES PARISH POLICE JURY</v>
      </c>
      <c r="C317" s="98">
        <f>'[4]Exhibit 2 - 2023'!C317</f>
        <v>58122</v>
      </c>
      <c r="D317" s="98">
        <f>'[4]Exhibit 2 - 2023'!D317</f>
        <v>26620</v>
      </c>
      <c r="E317" s="93">
        <f>'[4]Exhibit 2 - 2023'!E317</f>
        <v>0.45800000000000002</v>
      </c>
      <c r="F317" s="98">
        <f>'[4]Exhibit 2 - 2023'!F317</f>
        <v>190096</v>
      </c>
      <c r="G317" s="94">
        <f>'[4]Exhibit 2 - 2023'!G317</f>
        <v>2.8399999999999999E-5</v>
      </c>
      <c r="H317" s="94">
        <f>'[4]Exhibit 2 - 2023'!H317</f>
        <v>2.9200000000000002E-5</v>
      </c>
      <c r="I317" s="94">
        <f>'[4]Exhibit 2 - 2023'!I317</f>
        <v>-7.9999999999999996E-7</v>
      </c>
      <c r="J317" s="98">
        <f>'[4]Exhibit 2 - 2023'!J317</f>
        <v>28618</v>
      </c>
      <c r="K317" s="98">
        <f>'[4]Exhibit 2 - 2023'!K317</f>
        <v>4115</v>
      </c>
      <c r="L317" s="98">
        <f>'[4]Exhibit 2 - 2023'!L317</f>
        <v>0</v>
      </c>
      <c r="M317" s="98">
        <f>'[4]Exhibit 2 - 2023'!M317</f>
        <v>1087</v>
      </c>
      <c r="N317" s="98">
        <f>'[4]Exhibit 2 - 2023'!N317</f>
        <v>0</v>
      </c>
      <c r="O317" s="98">
        <f>'[4]Exhibit 2 - 2023'!O317</f>
        <v>0</v>
      </c>
      <c r="P317" s="98">
        <f>'[4]Exhibit 2 - 2023'!P317</f>
        <v>5196</v>
      </c>
      <c r="Q317" s="98">
        <f>'[4]Exhibit 2 - 2023'!Q317</f>
        <v>-6865</v>
      </c>
      <c r="R317" s="98">
        <f>'[4]Exhibit 2 - 2023'!R317</f>
        <v>9363</v>
      </c>
      <c r="S317" s="98">
        <f>'[4]Exhibit 2 - 2023'!S317</f>
        <v>-2492</v>
      </c>
      <c r="T317" s="98">
        <f>'[4]Exhibit 2 - 2023'!T317</f>
        <v>248915</v>
      </c>
      <c r="U317" s="98">
        <f>'[4]Exhibit 2 - 2023'!U317</f>
        <v>140264</v>
      </c>
      <c r="V317" s="98">
        <f>'[4]Exhibit 2 - 2023'!V317</f>
        <v>220669</v>
      </c>
      <c r="W317" s="98">
        <f>'[4]Exhibit 2 - 2023'!W317</f>
        <v>-5972</v>
      </c>
      <c r="X317" s="98">
        <f>'[4]Exhibit 2 - 2023'!X317</f>
        <v>0</v>
      </c>
      <c r="Y317" s="98">
        <f>'[4]Exhibit 2 - 2023'!Y317</f>
        <v>-606</v>
      </c>
      <c r="Z317" s="98">
        <f>'[4]Exhibit 2 - 2023'!Z317</f>
        <v>10694</v>
      </c>
      <c r="AA317" s="98">
        <f>'[4]Exhibit 2 - 2023'!AA317</f>
        <v>25945</v>
      </c>
      <c r="AB317" s="98">
        <f>'[4]Exhibit 2 - 2023'!AB317</f>
        <v>36639</v>
      </c>
    </row>
    <row r="318" spans="1:28" s="8" customFormat="1" ht="15" customHeight="1" x14ac:dyDescent="0.3">
      <c r="A318" s="96" t="str">
        <f>'[4]Exhibit 2 - 2023'!A318</f>
        <v xml:space="preserve"> LsrAgy00078</v>
      </c>
      <c r="B318" s="97" t="str">
        <f>'[4]Exhibit 2 - 2023'!B318</f>
        <v>RAPIDES PARISH SCHOOL BOARD</v>
      </c>
      <c r="C318" s="98">
        <f>'[4]Exhibit 2 - 2023'!C318</f>
        <v>1189291</v>
      </c>
      <c r="D318" s="98">
        <f>'[4]Exhibit 2 - 2023'!D318</f>
        <v>491177</v>
      </c>
      <c r="E318" s="93">
        <f>'[4]Exhibit 2 - 2023'!E318</f>
        <v>0.41299999999999998</v>
      </c>
      <c r="F318" s="98">
        <f>'[4]Exhibit 2 - 2023'!F318</f>
        <v>3507543</v>
      </c>
      <c r="G318" s="94">
        <f>'[4]Exhibit 2 - 2023'!G318</f>
        <v>5.2400000000000005E-4</v>
      </c>
      <c r="H318" s="94">
        <f>'[4]Exhibit 2 - 2023'!H318</f>
        <v>4.5629999999999998E-4</v>
      </c>
      <c r="I318" s="94">
        <f>'[4]Exhibit 2 - 2023'!I318</f>
        <v>6.7700000000000006E-5</v>
      </c>
      <c r="J318" s="98">
        <f>'[4]Exhibit 2 - 2023'!J318</f>
        <v>528050</v>
      </c>
      <c r="K318" s="98">
        <f>'[4]Exhibit 2 - 2023'!K318</f>
        <v>75928</v>
      </c>
      <c r="L318" s="98">
        <f>'[4]Exhibit 2 - 2023'!L318</f>
        <v>0</v>
      </c>
      <c r="M318" s="98">
        <f>'[4]Exhibit 2 - 2023'!M318</f>
        <v>20052</v>
      </c>
      <c r="N318" s="98">
        <f>'[4]Exhibit 2 - 2023'!N318</f>
        <v>0</v>
      </c>
      <c r="O318" s="98">
        <f>'[4]Exhibit 2 - 2023'!O318</f>
        <v>0</v>
      </c>
      <c r="P318" s="98">
        <f>'[4]Exhibit 2 - 2023'!P318</f>
        <v>95876</v>
      </c>
      <c r="Q318" s="98">
        <f>'[4]Exhibit 2 - 2023'!Q318</f>
        <v>-126670</v>
      </c>
      <c r="R318" s="98">
        <f>'[4]Exhibit 2 - 2023'!R318</f>
        <v>172757</v>
      </c>
      <c r="S318" s="98">
        <f>'[4]Exhibit 2 - 2023'!S318</f>
        <v>-45983</v>
      </c>
      <c r="T318" s="98">
        <f>'[4]Exhibit 2 - 2023'!T318</f>
        <v>4592838</v>
      </c>
      <c r="U318" s="98">
        <f>'[4]Exhibit 2 - 2023'!U318</f>
        <v>2588069</v>
      </c>
      <c r="V318" s="98">
        <f>'[4]Exhibit 2 - 2023'!V318</f>
        <v>3449586</v>
      </c>
      <c r="W318" s="98">
        <f>'[4]Exhibit 2 - 2023'!W318</f>
        <v>511870</v>
      </c>
      <c r="X318" s="98">
        <f>'[4]Exhibit 2 - 2023'!X318</f>
        <v>0</v>
      </c>
      <c r="Y318" s="98">
        <f>'[4]Exhibit 2 - 2023'!Y318</f>
        <v>51932</v>
      </c>
      <c r="Z318" s="98">
        <f>'[4]Exhibit 2 - 2023'!Z318</f>
        <v>197308</v>
      </c>
      <c r="AA318" s="98">
        <f>'[4]Exhibit 2 - 2023'!AA318</f>
        <v>478726</v>
      </c>
      <c r="AB318" s="98">
        <f>'[4]Exhibit 2 - 2023'!AB318</f>
        <v>676034</v>
      </c>
    </row>
    <row r="319" spans="1:28" s="8" customFormat="1" ht="15" customHeight="1" x14ac:dyDescent="0.3">
      <c r="A319" s="96" t="str">
        <f>'[4]Exhibit 2 - 2023'!A319</f>
        <v xml:space="preserve"> LsrAgy00709</v>
      </c>
      <c r="B319" s="97" t="str">
        <f>'[4]Exhibit 2 - 2023'!B319</f>
        <v>RAYNE CITY COURT</v>
      </c>
      <c r="C319" s="98">
        <f>'[4]Exhibit 2 - 2023'!C319</f>
        <v>36000</v>
      </c>
      <c r="D319" s="98">
        <f>'[4]Exhibit 2 - 2023'!D319</f>
        <v>16092</v>
      </c>
      <c r="E319" s="93">
        <f>'[4]Exhibit 2 - 2023'!E319</f>
        <v>0.44700000000000001</v>
      </c>
      <c r="F319" s="98">
        <f>'[4]Exhibit 2 - 2023'!F319</f>
        <v>114928</v>
      </c>
      <c r="G319" s="94">
        <f>'[4]Exhibit 2 - 2023'!G319</f>
        <v>1.7200000000000001E-5</v>
      </c>
      <c r="H319" s="94">
        <f>'[4]Exhibit 2 - 2023'!H319</f>
        <v>1.38E-5</v>
      </c>
      <c r="I319" s="94">
        <f>'[4]Exhibit 2 - 2023'!I319</f>
        <v>3.4000000000000001E-6</v>
      </c>
      <c r="J319" s="98">
        <f>'[4]Exhibit 2 - 2023'!J319</f>
        <v>17302</v>
      </c>
      <c r="K319" s="98">
        <f>'[4]Exhibit 2 - 2023'!K319</f>
        <v>2488</v>
      </c>
      <c r="L319" s="98">
        <f>'[4]Exhibit 2 - 2023'!L319</f>
        <v>0</v>
      </c>
      <c r="M319" s="98">
        <f>'[4]Exhibit 2 - 2023'!M319</f>
        <v>657</v>
      </c>
      <c r="N319" s="98">
        <f>'[4]Exhibit 2 - 2023'!N319</f>
        <v>0</v>
      </c>
      <c r="O319" s="98">
        <f>'[4]Exhibit 2 - 2023'!O319</f>
        <v>0</v>
      </c>
      <c r="P319" s="98">
        <f>'[4]Exhibit 2 - 2023'!P319</f>
        <v>3141</v>
      </c>
      <c r="Q319" s="98">
        <f>'[4]Exhibit 2 - 2023'!Q319</f>
        <v>-4150</v>
      </c>
      <c r="R319" s="98">
        <f>'[4]Exhibit 2 - 2023'!R319</f>
        <v>5661</v>
      </c>
      <c r="S319" s="98">
        <f>'[4]Exhibit 2 - 2023'!S319</f>
        <v>-1507</v>
      </c>
      <c r="T319" s="98">
        <f>'[4]Exhibit 2 - 2023'!T319</f>
        <v>150489</v>
      </c>
      <c r="U319" s="98">
        <f>'[4]Exhibit 2 - 2023'!U319</f>
        <v>84800</v>
      </c>
      <c r="V319" s="98">
        <f>'[4]Exhibit 2 - 2023'!V319</f>
        <v>104022</v>
      </c>
      <c r="W319" s="98">
        <f>'[4]Exhibit 2 - 2023'!W319</f>
        <v>25779</v>
      </c>
      <c r="X319" s="98">
        <f>'[4]Exhibit 2 - 2023'!X319</f>
        <v>0</v>
      </c>
      <c r="Y319" s="98">
        <f>'[4]Exhibit 2 - 2023'!Y319</f>
        <v>2615</v>
      </c>
      <c r="Z319" s="98">
        <f>'[4]Exhibit 2 - 2023'!Z319</f>
        <v>6477</v>
      </c>
      <c r="AA319" s="98">
        <f>'[4]Exhibit 2 - 2023'!AA319</f>
        <v>15674</v>
      </c>
      <c r="AB319" s="98">
        <f>'[4]Exhibit 2 - 2023'!AB319</f>
        <v>22151</v>
      </c>
    </row>
    <row r="320" spans="1:28" s="8" customFormat="1" ht="15" customHeight="1" x14ac:dyDescent="0.3">
      <c r="A320" s="96" t="str">
        <f>'[4]Exhibit 2 - 2023'!A320</f>
        <v xml:space="preserve"> 19-682</v>
      </c>
      <c r="B320" s="97" t="str">
        <f>'[4]Exhibit 2 - 2023'!B320</f>
        <v>RECOVERY SCHOOL DISTRICT</v>
      </c>
      <c r="C320" s="98">
        <f>'[4]Exhibit 2 - 2023'!C320</f>
        <v>734594</v>
      </c>
      <c r="D320" s="98">
        <f>'[4]Exhibit 2 - 2023'!D320</f>
        <v>303387</v>
      </c>
      <c r="E320" s="93">
        <f>'[4]Exhibit 2 - 2023'!E320</f>
        <v>0.41299999999999998</v>
      </c>
      <c r="F320" s="98">
        <f>'[4]Exhibit 2 - 2023'!F320</f>
        <v>2166494</v>
      </c>
      <c r="G320" s="94">
        <f>'[4]Exhibit 2 - 2023'!G320</f>
        <v>3.2370000000000001E-4</v>
      </c>
      <c r="H320" s="94">
        <f>'[4]Exhibit 2 - 2023'!H320</f>
        <v>3.3560000000000003E-4</v>
      </c>
      <c r="I320" s="94">
        <f>'[4]Exhibit 2 - 2023'!I320</f>
        <v>-1.19E-5</v>
      </c>
      <c r="J320" s="98">
        <f>'[4]Exhibit 2 - 2023'!J320</f>
        <v>326159</v>
      </c>
      <c r="K320" s="98">
        <f>'[4]Exhibit 2 - 2023'!K320</f>
        <v>46898</v>
      </c>
      <c r="L320" s="98">
        <f>'[4]Exhibit 2 - 2023'!L320</f>
        <v>0</v>
      </c>
      <c r="M320" s="98">
        <f>'[4]Exhibit 2 - 2023'!M320</f>
        <v>12385</v>
      </c>
      <c r="N320" s="98">
        <f>'[4]Exhibit 2 - 2023'!N320</f>
        <v>0</v>
      </c>
      <c r="O320" s="98">
        <f>'[4]Exhibit 2 - 2023'!O320</f>
        <v>0</v>
      </c>
      <c r="P320" s="98">
        <f>'[4]Exhibit 2 - 2023'!P320</f>
        <v>59219</v>
      </c>
      <c r="Q320" s="98">
        <f>'[4]Exhibit 2 - 2023'!Q320</f>
        <v>-78240</v>
      </c>
      <c r="R320" s="98">
        <f>'[4]Exhibit 2 - 2023'!R320</f>
        <v>106706</v>
      </c>
      <c r="S320" s="98">
        <f>'[4]Exhibit 2 - 2023'!S320</f>
        <v>-28402</v>
      </c>
      <c r="T320" s="98">
        <f>'[4]Exhibit 2 - 2023'!T320</f>
        <v>2836846</v>
      </c>
      <c r="U320" s="98">
        <f>'[4]Exhibit 2 - 2023'!U320</f>
        <v>1598565</v>
      </c>
      <c r="V320" s="98">
        <f>'[4]Exhibit 2 - 2023'!V320</f>
        <v>2536747</v>
      </c>
      <c r="W320" s="98">
        <f>'[4]Exhibit 2 - 2023'!W320</f>
        <v>-89885</v>
      </c>
      <c r="X320" s="98">
        <f>'[4]Exhibit 2 - 2023'!X320</f>
        <v>0</v>
      </c>
      <c r="Y320" s="98">
        <f>'[4]Exhibit 2 - 2023'!Y320</f>
        <v>-9119</v>
      </c>
      <c r="Z320" s="98">
        <f>'[4]Exhibit 2 - 2023'!Z320</f>
        <v>121887</v>
      </c>
      <c r="AA320" s="98">
        <f>'[4]Exhibit 2 - 2023'!AA320</f>
        <v>295677</v>
      </c>
      <c r="AB320" s="98">
        <f>'[4]Exhibit 2 - 2023'!AB320</f>
        <v>417564</v>
      </c>
    </row>
    <row r="321" spans="1:28" s="8" customFormat="1" ht="15" customHeight="1" x14ac:dyDescent="0.3">
      <c r="A321" s="96">
        <f>'[4]Exhibit 2 - 2023'!A321</f>
        <v>201416</v>
      </c>
      <c r="B321" s="97" t="str">
        <f>'[4]Exhibit 2 - 2023'!B321</f>
        <v>RED RIVER &amp; BAYOU BOUEF LEVEE DISTRICT</v>
      </c>
      <c r="C321" s="98">
        <f>'[4]Exhibit 2 - 2023'!C321</f>
        <v>776611</v>
      </c>
      <c r="D321" s="98">
        <f>'[4]Exhibit 2 - 2023'!D321</f>
        <v>320741</v>
      </c>
      <c r="E321" s="93">
        <f>'[4]Exhibit 2 - 2023'!E321</f>
        <v>0.41299999999999998</v>
      </c>
      <c r="F321" s="98">
        <f>'[4]Exhibit 2 - 2023'!F321</f>
        <v>2290458</v>
      </c>
      <c r="G321" s="94">
        <f>'[4]Exhibit 2 - 2023'!G321</f>
        <v>3.4220000000000002E-4</v>
      </c>
      <c r="H321" s="94">
        <f>'[4]Exhibit 2 - 2023'!H321</f>
        <v>3.8949999999999998E-4</v>
      </c>
      <c r="I321" s="94">
        <f>'[4]Exhibit 2 - 2023'!I321</f>
        <v>-4.7299999999999998E-5</v>
      </c>
      <c r="J321" s="98">
        <f>'[4]Exhibit 2 - 2023'!J321</f>
        <v>344822</v>
      </c>
      <c r="K321" s="98">
        <f>'[4]Exhibit 2 - 2023'!K321</f>
        <v>49582</v>
      </c>
      <c r="L321" s="98">
        <f>'[4]Exhibit 2 - 2023'!L321</f>
        <v>0</v>
      </c>
      <c r="M321" s="98">
        <f>'[4]Exhibit 2 - 2023'!M321</f>
        <v>13094</v>
      </c>
      <c r="N321" s="98">
        <f>'[4]Exhibit 2 - 2023'!N321</f>
        <v>0</v>
      </c>
      <c r="O321" s="98">
        <f>'[4]Exhibit 2 - 2023'!O321</f>
        <v>0</v>
      </c>
      <c r="P321" s="98">
        <f>'[4]Exhibit 2 - 2023'!P321</f>
        <v>62608</v>
      </c>
      <c r="Q321" s="98">
        <f>'[4]Exhibit 2 - 2023'!Q321</f>
        <v>-82716</v>
      </c>
      <c r="R321" s="98">
        <f>'[4]Exhibit 2 - 2023'!R321</f>
        <v>112812</v>
      </c>
      <c r="S321" s="98">
        <f>'[4]Exhibit 2 - 2023'!S321</f>
        <v>-30028</v>
      </c>
      <c r="T321" s="98">
        <f>'[4]Exhibit 2 - 2023'!T321</f>
        <v>2999166</v>
      </c>
      <c r="U321" s="98">
        <f>'[4]Exhibit 2 - 2023'!U321</f>
        <v>1690033</v>
      </c>
      <c r="V321" s="98">
        <f>'[4]Exhibit 2 - 2023'!V321</f>
        <v>2944444</v>
      </c>
      <c r="W321" s="98">
        <f>'[4]Exhibit 2 - 2023'!W321</f>
        <v>-357576</v>
      </c>
      <c r="X321" s="98">
        <f>'[4]Exhibit 2 - 2023'!X321</f>
        <v>0</v>
      </c>
      <c r="Y321" s="98">
        <f>'[4]Exhibit 2 - 2023'!Y321</f>
        <v>-36278</v>
      </c>
      <c r="Z321" s="98">
        <f>'[4]Exhibit 2 - 2023'!Z321</f>
        <v>128853</v>
      </c>
      <c r="AA321" s="98">
        <f>'[4]Exhibit 2 - 2023'!AA321</f>
        <v>312603</v>
      </c>
      <c r="AB321" s="98">
        <f>'[4]Exhibit 2 - 2023'!AB321</f>
        <v>441456</v>
      </c>
    </row>
    <row r="322" spans="1:28" s="8" customFormat="1" ht="15" customHeight="1" x14ac:dyDescent="0.3">
      <c r="A322" s="96" t="str">
        <f>'[4]Exhibit 2 - 2023'!A322</f>
        <v xml:space="preserve"> LsrAgy00193</v>
      </c>
      <c r="B322" s="97" t="str">
        <f>'[4]Exhibit 2 - 2023'!B322</f>
        <v>REGIONAL PLANNING COMMISSION</v>
      </c>
      <c r="C322" s="98">
        <f>'[4]Exhibit 2 - 2023'!C322</f>
        <v>1464279</v>
      </c>
      <c r="D322" s="98">
        <f>'[4]Exhibit 2 - 2023'!D322</f>
        <v>604747</v>
      </c>
      <c r="E322" s="93">
        <f>'[4]Exhibit 2 - 2023'!E322</f>
        <v>0.41299999999999998</v>
      </c>
      <c r="F322" s="98">
        <f>'[4]Exhibit 2 - 2023'!F322</f>
        <v>4318598</v>
      </c>
      <c r="G322" s="94">
        <f>'[4]Exhibit 2 - 2023'!G322</f>
        <v>6.4519999999999996E-4</v>
      </c>
      <c r="H322" s="94">
        <f>'[4]Exhibit 2 - 2023'!H322</f>
        <v>6.6929999999999995E-4</v>
      </c>
      <c r="I322" s="94">
        <f>'[4]Exhibit 2 - 2023'!I322</f>
        <v>-2.41E-5</v>
      </c>
      <c r="J322" s="98">
        <f>'[4]Exhibit 2 - 2023'!J322</f>
        <v>650152</v>
      </c>
      <c r="K322" s="98">
        <f>'[4]Exhibit 2 - 2023'!K322</f>
        <v>93485</v>
      </c>
      <c r="L322" s="98">
        <f>'[4]Exhibit 2 - 2023'!L322</f>
        <v>0</v>
      </c>
      <c r="M322" s="98">
        <f>'[4]Exhibit 2 - 2023'!M322</f>
        <v>24689</v>
      </c>
      <c r="N322" s="98">
        <f>'[4]Exhibit 2 - 2023'!N322</f>
        <v>0</v>
      </c>
      <c r="O322" s="98">
        <f>'[4]Exhibit 2 - 2023'!O322</f>
        <v>0</v>
      </c>
      <c r="P322" s="98">
        <f>'[4]Exhibit 2 - 2023'!P322</f>
        <v>118045</v>
      </c>
      <c r="Q322" s="98">
        <f>'[4]Exhibit 2 - 2023'!Q322</f>
        <v>-155960</v>
      </c>
      <c r="R322" s="98">
        <f>'[4]Exhibit 2 - 2023'!R322</f>
        <v>212704</v>
      </c>
      <c r="S322" s="98">
        <f>'[4]Exhibit 2 - 2023'!S322</f>
        <v>-56616</v>
      </c>
      <c r="T322" s="98">
        <f>'[4]Exhibit 2 - 2023'!T322</f>
        <v>5654847</v>
      </c>
      <c r="U322" s="98">
        <f>'[4]Exhibit 2 - 2023'!U322</f>
        <v>3186512</v>
      </c>
      <c r="V322" s="98">
        <f>'[4]Exhibit 2 - 2023'!V322</f>
        <v>5059433</v>
      </c>
      <c r="W322" s="98">
        <f>'[4]Exhibit 2 - 2023'!W322</f>
        <v>-181963</v>
      </c>
      <c r="X322" s="98">
        <f>'[4]Exhibit 2 - 2023'!X322</f>
        <v>0</v>
      </c>
      <c r="Y322" s="98">
        <f>'[4]Exhibit 2 - 2023'!Y322</f>
        <v>-18461</v>
      </c>
      <c r="Z322" s="98">
        <f>'[4]Exhibit 2 - 2023'!Z322</f>
        <v>242945</v>
      </c>
      <c r="AA322" s="98">
        <f>'[4]Exhibit 2 - 2023'!AA322</f>
        <v>589409</v>
      </c>
      <c r="AB322" s="98">
        <f>'[4]Exhibit 2 - 2023'!AB322</f>
        <v>832354</v>
      </c>
    </row>
    <row r="323" spans="1:28" s="8" customFormat="1" ht="15" customHeight="1" x14ac:dyDescent="0.3">
      <c r="A323" s="96" t="str">
        <f>'[4]Exhibit 2 - 2023'!A323</f>
        <v xml:space="preserve"> LsrAgy00333</v>
      </c>
      <c r="B323" s="97" t="str">
        <f>'[4]Exhibit 2 - 2023'!B323</f>
        <v>REGIONAL TRANSIT AUTHORITY</v>
      </c>
      <c r="C323" s="98">
        <f>'[4]Exhibit 2 - 2023'!C323</f>
        <v>167881</v>
      </c>
      <c r="D323" s="98">
        <f>'[4]Exhibit 2 - 2023'!D323</f>
        <v>69335</v>
      </c>
      <c r="E323" s="93">
        <f>'[4]Exhibit 2 - 2023'!E323</f>
        <v>0.41299999999999998</v>
      </c>
      <c r="F323" s="98">
        <f>'[4]Exhibit 2 - 2023'!F323</f>
        <v>495120</v>
      </c>
      <c r="G323" s="94">
        <f>'[4]Exhibit 2 - 2023'!G323</f>
        <v>7.3999999999999996E-5</v>
      </c>
      <c r="H323" s="94">
        <f>'[4]Exhibit 2 - 2023'!H323</f>
        <v>7.8899999999999993E-5</v>
      </c>
      <c r="I323" s="94">
        <f>'[4]Exhibit 2 - 2023'!I323</f>
        <v>-5.0000000000000004E-6</v>
      </c>
      <c r="J323" s="98">
        <f>'[4]Exhibit 2 - 2023'!J323</f>
        <v>74539</v>
      </c>
      <c r="K323" s="98">
        <f>'[4]Exhibit 2 - 2023'!K323</f>
        <v>10718</v>
      </c>
      <c r="L323" s="98">
        <f>'[4]Exhibit 2 - 2023'!L323</f>
        <v>0</v>
      </c>
      <c r="M323" s="98">
        <f>'[4]Exhibit 2 - 2023'!M323</f>
        <v>2831</v>
      </c>
      <c r="N323" s="98">
        <f>'[4]Exhibit 2 - 2023'!N323</f>
        <v>0</v>
      </c>
      <c r="O323" s="98">
        <f>'[4]Exhibit 2 - 2023'!O323</f>
        <v>0</v>
      </c>
      <c r="P323" s="98">
        <f>'[4]Exhibit 2 - 2023'!P323</f>
        <v>13534</v>
      </c>
      <c r="Q323" s="98">
        <f>'[4]Exhibit 2 - 2023'!Q323</f>
        <v>-17881</v>
      </c>
      <c r="R323" s="98">
        <f>'[4]Exhibit 2 - 2023'!R323</f>
        <v>24386</v>
      </c>
      <c r="S323" s="98">
        <f>'[4]Exhibit 2 - 2023'!S323</f>
        <v>-6491</v>
      </c>
      <c r="T323" s="98">
        <f>'[4]Exhibit 2 - 2023'!T323</f>
        <v>648319</v>
      </c>
      <c r="U323" s="98">
        <f>'[4]Exhibit 2 - 2023'!U323</f>
        <v>365328</v>
      </c>
      <c r="V323" s="98">
        <f>'[4]Exhibit 2 - 2023'!V323</f>
        <v>596615</v>
      </c>
      <c r="W323" s="98">
        <f>'[4]Exhibit 2 - 2023'!W323</f>
        <v>-37421</v>
      </c>
      <c r="X323" s="98">
        <f>'[4]Exhibit 2 - 2023'!X323</f>
        <v>0</v>
      </c>
      <c r="Y323" s="98">
        <f>'[4]Exhibit 2 - 2023'!Y323</f>
        <v>-3797</v>
      </c>
      <c r="Z323" s="98">
        <f>'[4]Exhibit 2 - 2023'!Z323</f>
        <v>27864</v>
      </c>
      <c r="AA323" s="98">
        <f>'[4]Exhibit 2 - 2023'!AA323</f>
        <v>67564</v>
      </c>
      <c r="AB323" s="98">
        <f>'[4]Exhibit 2 - 2023'!AB323</f>
        <v>95428</v>
      </c>
    </row>
    <row r="324" spans="1:28" s="8" customFormat="1" ht="15" customHeight="1" x14ac:dyDescent="0.3">
      <c r="A324" s="96">
        <f>'[4]Exhibit 2 - 2023'!A324</f>
        <v>646</v>
      </c>
      <c r="B324" s="97" t="str">
        <f>'[4]Exhibit 2 - 2023'!B324</f>
        <v>RIVER PARISHES COMMUNITY COLLEGE</v>
      </c>
      <c r="C324" s="98">
        <f>'[4]Exhibit 2 - 2023'!C324</f>
        <v>603696</v>
      </c>
      <c r="D324" s="98">
        <f>'[4]Exhibit 2 - 2023'!D324</f>
        <v>249326</v>
      </c>
      <c r="E324" s="93">
        <f>'[4]Exhibit 2 - 2023'!E324</f>
        <v>0.41299999999999998</v>
      </c>
      <c r="F324" s="98">
        <f>'[4]Exhibit 2 - 2023'!F324</f>
        <v>1780479</v>
      </c>
      <c r="G324" s="94">
        <f>'[4]Exhibit 2 - 2023'!G324</f>
        <v>2.6600000000000001E-4</v>
      </c>
      <c r="H324" s="94">
        <f>'[4]Exhibit 2 - 2023'!H324</f>
        <v>3.2670000000000003E-4</v>
      </c>
      <c r="I324" s="94">
        <f>'[4]Exhibit 2 - 2023'!I324</f>
        <v>-6.0699999999999998E-5</v>
      </c>
      <c r="J324" s="98">
        <f>'[4]Exhibit 2 - 2023'!J324</f>
        <v>268046</v>
      </c>
      <c r="K324" s="98">
        <f>'[4]Exhibit 2 - 2023'!K324</f>
        <v>38542</v>
      </c>
      <c r="L324" s="98">
        <f>'[4]Exhibit 2 - 2023'!L324</f>
        <v>0</v>
      </c>
      <c r="M324" s="98">
        <f>'[4]Exhibit 2 - 2023'!M324</f>
        <v>10179</v>
      </c>
      <c r="N324" s="98">
        <f>'[4]Exhibit 2 - 2023'!N324</f>
        <v>0</v>
      </c>
      <c r="O324" s="98">
        <f>'[4]Exhibit 2 - 2023'!O324</f>
        <v>0</v>
      </c>
      <c r="P324" s="98">
        <f>'[4]Exhibit 2 - 2023'!P324</f>
        <v>48668</v>
      </c>
      <c r="Q324" s="98">
        <f>'[4]Exhibit 2 - 2023'!Q324</f>
        <v>-64299</v>
      </c>
      <c r="R324" s="98">
        <f>'[4]Exhibit 2 - 2023'!R324</f>
        <v>87694</v>
      </c>
      <c r="S324" s="98">
        <f>'[4]Exhibit 2 - 2023'!S324</f>
        <v>-23342</v>
      </c>
      <c r="T324" s="98">
        <f>'[4]Exhibit 2 - 2023'!T324</f>
        <v>2331390</v>
      </c>
      <c r="U324" s="98">
        <f>'[4]Exhibit 2 - 2023'!U324</f>
        <v>1313740</v>
      </c>
      <c r="V324" s="98">
        <f>'[4]Exhibit 2 - 2023'!V324</f>
        <v>2469919</v>
      </c>
      <c r="W324" s="98">
        <f>'[4]Exhibit 2 - 2023'!W324</f>
        <v>-459028</v>
      </c>
      <c r="X324" s="98">
        <f>'[4]Exhibit 2 - 2023'!X324</f>
        <v>0</v>
      </c>
      <c r="Y324" s="98">
        <f>'[4]Exhibit 2 - 2023'!Y324</f>
        <v>-46571</v>
      </c>
      <c r="Z324" s="98">
        <f>'[4]Exhibit 2 - 2023'!Z324</f>
        <v>100160</v>
      </c>
      <c r="AA324" s="98">
        <f>'[4]Exhibit 2 - 2023'!AA324</f>
        <v>243004</v>
      </c>
      <c r="AB324" s="98">
        <f>'[4]Exhibit 2 - 2023'!AB324</f>
        <v>343164</v>
      </c>
    </row>
    <row r="325" spans="1:28" s="8" customFormat="1" ht="15" customHeight="1" x14ac:dyDescent="0.3">
      <c r="A325" s="96" t="str">
        <f>'[4]Exhibit 2 - 2023'!A325</f>
        <v xml:space="preserve"> LsrAgy00787</v>
      </c>
      <c r="B325" s="97" t="str">
        <f>'[4]Exhibit 2 - 2023'!B325</f>
        <v>RUSTON CITY COURT</v>
      </c>
      <c r="C325" s="98">
        <f>'[4]Exhibit 2 - 2023'!C325</f>
        <v>89300</v>
      </c>
      <c r="D325" s="98">
        <f>'[4]Exhibit 2 - 2023'!D325</f>
        <v>40899</v>
      </c>
      <c r="E325" s="93">
        <f>'[4]Exhibit 2 - 2023'!E325</f>
        <v>0.45800000000000002</v>
      </c>
      <c r="F325" s="98">
        <f>'[4]Exhibit 2 - 2023'!F325</f>
        <v>292039</v>
      </c>
      <c r="G325" s="94">
        <f>'[4]Exhibit 2 - 2023'!G325</f>
        <v>4.3600000000000003E-5</v>
      </c>
      <c r="H325" s="94">
        <f>'[4]Exhibit 2 - 2023'!H325</f>
        <v>4.32E-5</v>
      </c>
      <c r="I325" s="94">
        <f>'[4]Exhibit 2 - 2023'!I325</f>
        <v>4.9999999999999998E-7</v>
      </c>
      <c r="J325" s="98">
        <f>'[4]Exhibit 2 - 2023'!J325</f>
        <v>43966</v>
      </c>
      <c r="K325" s="98">
        <f>'[4]Exhibit 2 - 2023'!K325</f>
        <v>6322</v>
      </c>
      <c r="L325" s="98">
        <f>'[4]Exhibit 2 - 2023'!L325</f>
        <v>0</v>
      </c>
      <c r="M325" s="98">
        <f>'[4]Exhibit 2 - 2023'!M325</f>
        <v>1670</v>
      </c>
      <c r="N325" s="98">
        <f>'[4]Exhibit 2 - 2023'!N325</f>
        <v>0</v>
      </c>
      <c r="O325" s="98">
        <f>'[4]Exhibit 2 - 2023'!O325</f>
        <v>0</v>
      </c>
      <c r="P325" s="98">
        <f>'[4]Exhibit 2 - 2023'!P325</f>
        <v>7983</v>
      </c>
      <c r="Q325" s="98">
        <f>'[4]Exhibit 2 - 2023'!Q325</f>
        <v>-10547</v>
      </c>
      <c r="R325" s="98">
        <f>'[4]Exhibit 2 - 2023'!R325</f>
        <v>14384</v>
      </c>
      <c r="S325" s="98">
        <f>'[4]Exhibit 2 - 2023'!S325</f>
        <v>-3829</v>
      </c>
      <c r="T325" s="98">
        <f>'[4]Exhibit 2 - 2023'!T325</f>
        <v>382401</v>
      </c>
      <c r="U325" s="98">
        <f>'[4]Exhibit 2 - 2023'!U325</f>
        <v>215483</v>
      </c>
      <c r="V325" s="98">
        <f>'[4]Exhibit 2 - 2023'!V325</f>
        <v>326278</v>
      </c>
      <c r="W325" s="98">
        <f>'[4]Exhibit 2 - 2023'!W325</f>
        <v>3553</v>
      </c>
      <c r="X325" s="98">
        <f>'[4]Exhibit 2 - 2023'!X325</f>
        <v>0</v>
      </c>
      <c r="Y325" s="98">
        <f>'[4]Exhibit 2 - 2023'!Y325</f>
        <v>360</v>
      </c>
      <c r="Z325" s="98">
        <f>'[4]Exhibit 2 - 2023'!Z325</f>
        <v>16417</v>
      </c>
      <c r="AA325" s="98">
        <f>'[4]Exhibit 2 - 2023'!AA325</f>
        <v>39870</v>
      </c>
      <c r="AB325" s="98">
        <f>'[4]Exhibit 2 - 2023'!AB325</f>
        <v>56287</v>
      </c>
    </row>
    <row r="326" spans="1:28" s="8" customFormat="1" ht="15" customHeight="1" x14ac:dyDescent="0.3">
      <c r="A326" s="96">
        <f>'[4]Exhibit 2 - 2023'!A326</f>
        <v>2031</v>
      </c>
      <c r="B326" s="97" t="str">
        <f>'[4]Exhibit 2 - 2023'!B326</f>
        <v>SABINE RIVER AUTHORITY</v>
      </c>
      <c r="C326" s="98">
        <f>'[4]Exhibit 2 - 2023'!C326</f>
        <v>1617021</v>
      </c>
      <c r="D326" s="98">
        <f>'[4]Exhibit 2 - 2023'!D326</f>
        <v>667830</v>
      </c>
      <c r="E326" s="93">
        <f>'[4]Exhibit 2 - 2023'!E326</f>
        <v>0.41299999999999998</v>
      </c>
      <c r="F326" s="98">
        <f>'[4]Exhibit 2 - 2023'!F326</f>
        <v>4769072</v>
      </c>
      <c r="G326" s="94">
        <f>'[4]Exhibit 2 - 2023'!G326</f>
        <v>7.1250000000000003E-4</v>
      </c>
      <c r="H326" s="94">
        <f>'[4]Exhibit 2 - 2023'!H326</f>
        <v>9.0839999999999996E-4</v>
      </c>
      <c r="I326" s="94">
        <f>'[4]Exhibit 2 - 2023'!I326</f>
        <v>-1.9589999999999999E-4</v>
      </c>
      <c r="J326" s="98">
        <f>'[4]Exhibit 2 - 2023'!J326</f>
        <v>717970</v>
      </c>
      <c r="K326" s="98">
        <f>'[4]Exhibit 2 - 2023'!K326</f>
        <v>103236</v>
      </c>
      <c r="L326" s="98">
        <f>'[4]Exhibit 2 - 2023'!L326</f>
        <v>0</v>
      </c>
      <c r="M326" s="98">
        <f>'[4]Exhibit 2 - 2023'!M326</f>
        <v>27264</v>
      </c>
      <c r="N326" s="98">
        <f>'[4]Exhibit 2 - 2023'!N326</f>
        <v>0</v>
      </c>
      <c r="O326" s="98">
        <f>'[4]Exhibit 2 - 2023'!O326</f>
        <v>0</v>
      </c>
      <c r="P326" s="98">
        <f>'[4]Exhibit 2 - 2023'!P326</f>
        <v>130358</v>
      </c>
      <c r="Q326" s="98">
        <f>'[4]Exhibit 2 - 2023'!Q326</f>
        <v>-172228</v>
      </c>
      <c r="R326" s="98">
        <f>'[4]Exhibit 2 - 2023'!R326</f>
        <v>234891</v>
      </c>
      <c r="S326" s="98">
        <f>'[4]Exhibit 2 - 2023'!S326</f>
        <v>-62522</v>
      </c>
      <c r="T326" s="98">
        <f>'[4]Exhibit 2 - 2023'!T326</f>
        <v>6244706</v>
      </c>
      <c r="U326" s="98">
        <f>'[4]Exhibit 2 - 2023'!U326</f>
        <v>3518898</v>
      </c>
      <c r="V326" s="98">
        <f>'[4]Exhibit 2 - 2023'!V326</f>
        <v>6867345</v>
      </c>
      <c r="W326" s="98">
        <f>'[4]Exhibit 2 - 2023'!W326</f>
        <v>-1481105</v>
      </c>
      <c r="X326" s="98">
        <f>'[4]Exhibit 2 - 2023'!X326</f>
        <v>0</v>
      </c>
      <c r="Y326" s="98">
        <f>'[4]Exhibit 2 - 2023'!Y326</f>
        <v>-150265</v>
      </c>
      <c r="Z326" s="98">
        <f>'[4]Exhibit 2 - 2023'!Z326</f>
        <v>268287</v>
      </c>
      <c r="AA326" s="98">
        <f>'[4]Exhibit 2 - 2023'!AA326</f>
        <v>650890</v>
      </c>
      <c r="AB326" s="98">
        <f>'[4]Exhibit 2 - 2023'!AB326</f>
        <v>919177</v>
      </c>
    </row>
    <row r="327" spans="1:28" s="8" customFormat="1" ht="15" customHeight="1" x14ac:dyDescent="0.3">
      <c r="A327" s="96" t="str">
        <f>'[4]Exhibit 2 - 2023'!A327</f>
        <v xml:space="preserve"> 8C01</v>
      </c>
      <c r="B327" s="97" t="str">
        <f>'[4]Exhibit 2 - 2023'!B327</f>
        <v>SCHOOL EMPLOYEES RETIREMENT SYSTEM</v>
      </c>
      <c r="C327" s="98">
        <f>'[4]Exhibit 2 - 2023'!C327</f>
        <v>127930</v>
      </c>
      <c r="D327" s="98">
        <f>'[4]Exhibit 2 - 2023'!D327</f>
        <v>52835</v>
      </c>
      <c r="E327" s="93">
        <f>'[4]Exhibit 2 - 2023'!E327</f>
        <v>0.41299999999999998</v>
      </c>
      <c r="F327" s="98">
        <f>'[4]Exhibit 2 - 2023'!F327</f>
        <v>377314</v>
      </c>
      <c r="G327" s="94">
        <f>'[4]Exhibit 2 - 2023'!G327</f>
        <v>5.6400000000000002E-5</v>
      </c>
      <c r="H327" s="94">
        <f>'[4]Exhibit 2 - 2023'!H327</f>
        <v>5.49E-5</v>
      </c>
      <c r="I327" s="94">
        <f>'[4]Exhibit 2 - 2023'!I327</f>
        <v>1.5E-6</v>
      </c>
      <c r="J327" s="98">
        <f>'[4]Exhibit 2 - 2023'!J327</f>
        <v>56804</v>
      </c>
      <c r="K327" s="98">
        <f>'[4]Exhibit 2 - 2023'!K327</f>
        <v>8168</v>
      </c>
      <c r="L327" s="98">
        <f>'[4]Exhibit 2 - 2023'!L327</f>
        <v>0</v>
      </c>
      <c r="M327" s="98">
        <f>'[4]Exhibit 2 - 2023'!M327</f>
        <v>2157</v>
      </c>
      <c r="N327" s="98">
        <f>'[4]Exhibit 2 - 2023'!N327</f>
        <v>0</v>
      </c>
      <c r="O327" s="98">
        <f>'[4]Exhibit 2 - 2023'!O327</f>
        <v>0</v>
      </c>
      <c r="P327" s="98">
        <f>'[4]Exhibit 2 - 2023'!P327</f>
        <v>10314</v>
      </c>
      <c r="Q327" s="98">
        <f>'[4]Exhibit 2 - 2023'!Q327</f>
        <v>-13626</v>
      </c>
      <c r="R327" s="98">
        <f>'[4]Exhibit 2 - 2023'!R327</f>
        <v>18584</v>
      </c>
      <c r="S327" s="98">
        <f>'[4]Exhibit 2 - 2023'!S327</f>
        <v>-4947</v>
      </c>
      <c r="T327" s="98">
        <f>'[4]Exhibit 2 - 2023'!T327</f>
        <v>494062</v>
      </c>
      <c r="U327" s="98">
        <f>'[4]Exhibit 2 - 2023'!U327</f>
        <v>278404</v>
      </c>
      <c r="V327" s="98">
        <f>'[4]Exhibit 2 - 2023'!V327</f>
        <v>414954</v>
      </c>
      <c r="W327" s="98">
        <f>'[4]Exhibit 2 - 2023'!W327</f>
        <v>11188</v>
      </c>
      <c r="X327" s="98">
        <f>'[4]Exhibit 2 - 2023'!X327</f>
        <v>0</v>
      </c>
      <c r="Y327" s="98">
        <f>'[4]Exhibit 2 - 2023'!Y327</f>
        <v>1135</v>
      </c>
      <c r="Z327" s="98">
        <f>'[4]Exhibit 2 - 2023'!Z327</f>
        <v>21237</v>
      </c>
      <c r="AA327" s="98">
        <f>'[4]Exhibit 2 - 2023'!AA327</f>
        <v>51485</v>
      </c>
      <c r="AB327" s="98">
        <f>'[4]Exhibit 2 - 2023'!AB327</f>
        <v>72722</v>
      </c>
    </row>
    <row r="328" spans="1:28" s="8" customFormat="1" ht="15" customHeight="1" x14ac:dyDescent="0.3">
      <c r="A328" s="96" t="str">
        <f>'[4]Exhibit 2 - 2023'!A328</f>
        <v xml:space="preserve"> 04-139</v>
      </c>
      <c r="B328" s="97" t="str">
        <f>'[4]Exhibit 2 - 2023'!B328</f>
        <v>SECRETARY OF STATE'S OFFICE</v>
      </c>
      <c r="C328" s="98">
        <f>'[4]Exhibit 2 - 2023'!C328</f>
        <v>18190546</v>
      </c>
      <c r="D328" s="98">
        <f>'[4]Exhibit 2 - 2023'!D328</f>
        <v>7525760</v>
      </c>
      <c r="E328" s="93">
        <f>'[4]Exhibit 2 - 2023'!E328</f>
        <v>0.41371819999999998</v>
      </c>
      <c r="F328" s="98">
        <f>'[4]Exhibit 2 - 2023'!F328</f>
        <v>53742272</v>
      </c>
      <c r="G328" s="94">
        <f>'[4]Exhibit 2 - 2023'!G328</f>
        <v>8.0289999999999997E-3</v>
      </c>
      <c r="H328" s="94">
        <f>'[4]Exhibit 2 - 2023'!H328</f>
        <v>8.1814999999999995E-3</v>
      </c>
      <c r="I328" s="94">
        <f>'[4]Exhibit 2 - 2023'!I328</f>
        <v>-1.5249999999999999E-4</v>
      </c>
      <c r="J328" s="98">
        <f>'[4]Exhibit 2 - 2023'!J328</f>
        <v>8090741</v>
      </c>
      <c r="K328" s="98">
        <f>'[4]Exhibit 2 - 2023'!K328</f>
        <v>1163362</v>
      </c>
      <c r="L328" s="98">
        <f>'[4]Exhibit 2 - 2023'!L328</f>
        <v>0</v>
      </c>
      <c r="M328" s="98">
        <f>'[4]Exhibit 2 - 2023'!M328</f>
        <v>307233</v>
      </c>
      <c r="N328" s="98">
        <f>'[4]Exhibit 2 - 2023'!N328</f>
        <v>0</v>
      </c>
      <c r="O328" s="98">
        <f>'[4]Exhibit 2 - 2023'!O328</f>
        <v>0</v>
      </c>
      <c r="P328" s="98">
        <f>'[4]Exhibit 2 - 2023'!P328</f>
        <v>1468996</v>
      </c>
      <c r="Q328" s="98">
        <f>'[4]Exhibit 2 - 2023'!Q328</f>
        <v>-1940820</v>
      </c>
      <c r="R328" s="98">
        <f>'[4]Exhibit 2 - 2023'!R328</f>
        <v>2646971</v>
      </c>
      <c r="S328" s="98">
        <f>'[4]Exhibit 2 - 2023'!S328</f>
        <v>-704552</v>
      </c>
      <c r="T328" s="98">
        <f>'[4]Exhibit 2 - 2023'!T328</f>
        <v>70371070</v>
      </c>
      <c r="U328" s="98">
        <f>'[4]Exhibit 2 - 2023'!U328</f>
        <v>39654166</v>
      </c>
      <c r="V328" s="98">
        <f>'[4]Exhibit 2 - 2023'!V328</f>
        <v>61849801</v>
      </c>
      <c r="W328" s="98">
        <f>'[4]Exhibit 2 - 2023'!W328</f>
        <v>-1152709</v>
      </c>
      <c r="X328" s="98">
        <f>'[4]Exhibit 2 - 2023'!X328</f>
        <v>0</v>
      </c>
      <c r="Y328" s="98">
        <f>'[4]Exhibit 2 - 2023'!Y328</f>
        <v>-116948</v>
      </c>
      <c r="Z328" s="98">
        <f>'[4]Exhibit 2 - 2023'!Z328</f>
        <v>3023262</v>
      </c>
      <c r="AA328" s="98">
        <f>'[4]Exhibit 2 - 2023'!AA328</f>
        <v>7334872</v>
      </c>
      <c r="AB328" s="98">
        <f>'[4]Exhibit 2 - 2023'!AB328</f>
        <v>10358134</v>
      </c>
    </row>
    <row r="329" spans="1:28" s="8" customFormat="1" ht="15" customHeight="1" x14ac:dyDescent="0.3">
      <c r="A329" s="96">
        <f>'[4]Exhibit 2 - 2023'!A329</f>
        <v>201419</v>
      </c>
      <c r="B329" s="97" t="str">
        <f>'[4]Exhibit 2 - 2023'!B329</f>
        <v>SOUTH LAFOURCHE LEVEE DISTRICT</v>
      </c>
      <c r="C329" s="98">
        <f>'[4]Exhibit 2 - 2023'!C329</f>
        <v>931189</v>
      </c>
      <c r="D329" s="98">
        <f>'[4]Exhibit 2 - 2023'!D329</f>
        <v>384581</v>
      </c>
      <c r="E329" s="93">
        <f>'[4]Exhibit 2 - 2023'!E329</f>
        <v>0.41299999999999998</v>
      </c>
      <c r="F329" s="98">
        <f>'[4]Exhibit 2 - 2023'!F329</f>
        <v>2746355</v>
      </c>
      <c r="G329" s="94">
        <f>'[4]Exhibit 2 - 2023'!G329</f>
        <v>4.103E-4</v>
      </c>
      <c r="H329" s="94">
        <f>'[4]Exhibit 2 - 2023'!H329</f>
        <v>4.304E-4</v>
      </c>
      <c r="I329" s="94">
        <f>'[4]Exhibit 2 - 2023'!I329</f>
        <v>-2.0100000000000001E-5</v>
      </c>
      <c r="J329" s="98">
        <f>'[4]Exhibit 2 - 2023'!J329</f>
        <v>413456</v>
      </c>
      <c r="K329" s="98">
        <f>'[4]Exhibit 2 - 2023'!K329</f>
        <v>59450</v>
      </c>
      <c r="L329" s="98">
        <f>'[4]Exhibit 2 - 2023'!L329</f>
        <v>0</v>
      </c>
      <c r="M329" s="98">
        <f>'[4]Exhibit 2 - 2023'!M329</f>
        <v>15700</v>
      </c>
      <c r="N329" s="98">
        <f>'[4]Exhibit 2 - 2023'!N329</f>
        <v>0</v>
      </c>
      <c r="O329" s="98">
        <f>'[4]Exhibit 2 - 2023'!O329</f>
        <v>0</v>
      </c>
      <c r="P329" s="98">
        <f>'[4]Exhibit 2 - 2023'!P329</f>
        <v>75069</v>
      </c>
      <c r="Q329" s="98">
        <f>'[4]Exhibit 2 - 2023'!Q329</f>
        <v>-99180</v>
      </c>
      <c r="R329" s="98">
        <f>'[4]Exhibit 2 - 2023'!R329</f>
        <v>135266</v>
      </c>
      <c r="S329" s="98">
        <f>'[4]Exhibit 2 - 2023'!S329</f>
        <v>-36004</v>
      </c>
      <c r="T329" s="98">
        <f>'[4]Exhibit 2 - 2023'!T329</f>
        <v>3596125</v>
      </c>
      <c r="U329" s="98">
        <f>'[4]Exhibit 2 - 2023'!U329</f>
        <v>2026420</v>
      </c>
      <c r="V329" s="98">
        <f>'[4]Exhibit 2 - 2023'!V329</f>
        <v>3253335</v>
      </c>
      <c r="W329" s="98">
        <f>'[4]Exhibit 2 - 2023'!W329</f>
        <v>-151573</v>
      </c>
      <c r="X329" s="98">
        <f>'[4]Exhibit 2 - 2023'!X329</f>
        <v>0</v>
      </c>
      <c r="Y329" s="98">
        <f>'[4]Exhibit 2 - 2023'!Y329</f>
        <v>-15378</v>
      </c>
      <c r="Z329" s="98">
        <f>'[4]Exhibit 2 - 2023'!Z329</f>
        <v>154496</v>
      </c>
      <c r="AA329" s="98">
        <f>'[4]Exhibit 2 - 2023'!AA329</f>
        <v>374829</v>
      </c>
      <c r="AB329" s="98">
        <f>'[4]Exhibit 2 - 2023'!AB329</f>
        <v>529325</v>
      </c>
    </row>
    <row r="330" spans="1:28" s="8" customFormat="1" ht="15" customHeight="1" x14ac:dyDescent="0.3">
      <c r="A330" s="96">
        <f>'[4]Exhibit 2 - 2023'!A330</f>
        <v>645</v>
      </c>
      <c r="B330" s="97" t="str">
        <f>'[4]Exhibit 2 - 2023'!B330</f>
        <v>SOUTH LOUISIANA COMMUNITY COLLEGE</v>
      </c>
      <c r="C330" s="98">
        <f>'[4]Exhibit 2 - 2023'!C330</f>
        <v>2264929</v>
      </c>
      <c r="D330" s="98">
        <f>'[4]Exhibit 2 - 2023'!D330</f>
        <v>935416</v>
      </c>
      <c r="E330" s="93">
        <f>'[4]Exhibit 2 - 2023'!E330</f>
        <v>0.41299999999999998</v>
      </c>
      <c r="F330" s="98">
        <f>'[4]Exhibit 2 - 2023'!F330</f>
        <v>6679874</v>
      </c>
      <c r="G330" s="94">
        <f>'[4]Exhibit 2 - 2023'!G330</f>
        <v>9.9799999999999997E-4</v>
      </c>
      <c r="H330" s="94">
        <f>'[4]Exhibit 2 - 2023'!H330</f>
        <v>1.1678999999999999E-3</v>
      </c>
      <c r="I330" s="94">
        <f>'[4]Exhibit 2 - 2023'!I330</f>
        <v>-1.7000000000000001E-4</v>
      </c>
      <c r="J330" s="98">
        <f>'[4]Exhibit 2 - 2023'!J330</f>
        <v>1005635</v>
      </c>
      <c r="K330" s="98">
        <f>'[4]Exhibit 2 - 2023'!K330</f>
        <v>144600</v>
      </c>
      <c r="L330" s="98">
        <f>'[4]Exhibit 2 - 2023'!L330</f>
        <v>0</v>
      </c>
      <c r="M330" s="98">
        <f>'[4]Exhibit 2 - 2023'!M330</f>
        <v>38187</v>
      </c>
      <c r="N330" s="98">
        <f>'[4]Exhibit 2 - 2023'!N330</f>
        <v>0</v>
      </c>
      <c r="O330" s="98">
        <f>'[4]Exhibit 2 - 2023'!O330</f>
        <v>0</v>
      </c>
      <c r="P330" s="98">
        <f>'[4]Exhibit 2 - 2023'!P330</f>
        <v>182588</v>
      </c>
      <c r="Q330" s="98">
        <f>'[4]Exhibit 2 - 2023'!Q330</f>
        <v>-241233</v>
      </c>
      <c r="R330" s="98">
        <f>'[4]Exhibit 2 - 2023'!R330</f>
        <v>329004</v>
      </c>
      <c r="S330" s="98">
        <f>'[4]Exhibit 2 - 2023'!S330</f>
        <v>-87572</v>
      </c>
      <c r="T330" s="98">
        <f>'[4]Exhibit 2 - 2023'!T330</f>
        <v>8746743</v>
      </c>
      <c r="U330" s="98">
        <f>'[4]Exhibit 2 - 2023'!U330</f>
        <v>4928798</v>
      </c>
      <c r="V330" s="98">
        <f>'[4]Exhibit 2 - 2023'!V330</f>
        <v>8829249</v>
      </c>
      <c r="W330" s="98">
        <f>'[4]Exhibit 2 - 2023'!W330</f>
        <v>-1284929</v>
      </c>
      <c r="X330" s="98">
        <f>'[4]Exhibit 2 - 2023'!X330</f>
        <v>0</v>
      </c>
      <c r="Y330" s="98">
        <f>'[4]Exhibit 2 - 2023'!Y330</f>
        <v>-130362</v>
      </c>
      <c r="Z330" s="98">
        <f>'[4]Exhibit 2 - 2023'!Z330</f>
        <v>375790</v>
      </c>
      <c r="AA330" s="98">
        <f>'[4]Exhibit 2 - 2023'!AA330</f>
        <v>911670</v>
      </c>
      <c r="AB330" s="98">
        <f>'[4]Exhibit 2 - 2023'!AB330</f>
        <v>1287460</v>
      </c>
    </row>
    <row r="331" spans="1:28" s="8" customFormat="1" ht="15" customHeight="1" x14ac:dyDescent="0.3">
      <c r="A331" s="96" t="str">
        <f>'[4]Exhibit 2 - 2023'!A331</f>
        <v xml:space="preserve"> LsrAgy00376</v>
      </c>
      <c r="B331" s="97" t="str">
        <f>'[4]Exhibit 2 - 2023'!B331</f>
        <v>SOUTH TANGIPAHOA PARISH PORT COMMISSION</v>
      </c>
      <c r="C331" s="98">
        <f>'[4]Exhibit 2 - 2023'!C331</f>
        <v>123273</v>
      </c>
      <c r="D331" s="98">
        <f>'[4]Exhibit 2 - 2023'!D331</f>
        <v>50912</v>
      </c>
      <c r="E331" s="93">
        <f>'[4]Exhibit 2 - 2023'!E331</f>
        <v>0.41299999999999998</v>
      </c>
      <c r="F331" s="98">
        <f>'[4]Exhibit 2 - 2023'!F331</f>
        <v>363592</v>
      </c>
      <c r="G331" s="94">
        <f>'[4]Exhibit 2 - 2023'!G331</f>
        <v>5.4299999999999998E-5</v>
      </c>
      <c r="H331" s="94">
        <f>'[4]Exhibit 2 - 2023'!H331</f>
        <v>5.6400000000000002E-5</v>
      </c>
      <c r="I331" s="94">
        <f>'[4]Exhibit 2 - 2023'!I331</f>
        <v>-1.9999999999999999E-6</v>
      </c>
      <c r="J331" s="98">
        <f>'[4]Exhibit 2 - 2023'!J331</f>
        <v>54738</v>
      </c>
      <c r="K331" s="98">
        <f>'[4]Exhibit 2 - 2023'!K331</f>
        <v>7871</v>
      </c>
      <c r="L331" s="98">
        <f>'[4]Exhibit 2 - 2023'!L331</f>
        <v>0</v>
      </c>
      <c r="M331" s="98">
        <f>'[4]Exhibit 2 - 2023'!M331</f>
        <v>2079</v>
      </c>
      <c r="N331" s="98">
        <f>'[4]Exhibit 2 - 2023'!N331</f>
        <v>0</v>
      </c>
      <c r="O331" s="98">
        <f>'[4]Exhibit 2 - 2023'!O331</f>
        <v>0</v>
      </c>
      <c r="P331" s="98">
        <f>'[4]Exhibit 2 - 2023'!P331</f>
        <v>9938</v>
      </c>
      <c r="Q331" s="98">
        <f>'[4]Exhibit 2 - 2023'!Q331</f>
        <v>-13131</v>
      </c>
      <c r="R331" s="98">
        <f>'[4]Exhibit 2 - 2023'!R331</f>
        <v>17908</v>
      </c>
      <c r="S331" s="98">
        <f>'[4]Exhibit 2 - 2023'!S331</f>
        <v>-4767</v>
      </c>
      <c r="T331" s="98">
        <f>'[4]Exhibit 2 - 2023'!T331</f>
        <v>476094</v>
      </c>
      <c r="U331" s="98">
        <f>'[4]Exhibit 2 - 2023'!U331</f>
        <v>268280</v>
      </c>
      <c r="V331" s="98">
        <f>'[4]Exhibit 2 - 2023'!V331</f>
        <v>425991</v>
      </c>
      <c r="W331" s="98">
        <f>'[4]Exhibit 2 - 2023'!W331</f>
        <v>-15346</v>
      </c>
      <c r="X331" s="98">
        <f>'[4]Exhibit 2 - 2023'!X331</f>
        <v>0</v>
      </c>
      <c r="Y331" s="98">
        <f>'[4]Exhibit 2 - 2023'!Y331</f>
        <v>-1557</v>
      </c>
      <c r="Z331" s="98">
        <f>'[4]Exhibit 2 - 2023'!Z331</f>
        <v>20446</v>
      </c>
      <c r="AA331" s="98">
        <f>'[4]Exhibit 2 - 2023'!AA331</f>
        <v>49632</v>
      </c>
      <c r="AB331" s="98">
        <f>'[4]Exhibit 2 - 2023'!AB331</f>
        <v>70078</v>
      </c>
    </row>
    <row r="332" spans="1:28" s="8" customFormat="1" ht="15" customHeight="1" x14ac:dyDescent="0.3">
      <c r="A332" s="96" t="str">
        <f>'[4]Exhibit 2 - 2023'!A332</f>
        <v xml:space="preserve"> 2028E</v>
      </c>
      <c r="B332" s="97" t="str">
        <f>'[4]Exhibit 2 - 2023'!B332</f>
        <v>SOUTHEAST LA FLOOD PROTECTION AUTH. EAST</v>
      </c>
      <c r="C332" s="98">
        <f>'[4]Exhibit 2 - 2023'!C332</f>
        <v>12198641</v>
      </c>
      <c r="D332" s="98">
        <f>'[4]Exhibit 2 - 2023'!D332</f>
        <v>5116085</v>
      </c>
      <c r="E332" s="93">
        <f>'[4]Exhibit 2 - 2023'!E332</f>
        <v>0.41939789999999999</v>
      </c>
      <c r="F332" s="98">
        <f>'[4]Exhibit 2 - 2023'!F332</f>
        <v>36534483</v>
      </c>
      <c r="G332" s="94">
        <f>'[4]Exhibit 2 - 2023'!G332</f>
        <v>5.4581999999999999E-3</v>
      </c>
      <c r="H332" s="94">
        <f>'[4]Exhibit 2 - 2023'!H332</f>
        <v>5.7848999999999999E-3</v>
      </c>
      <c r="I332" s="94">
        <f>'[4]Exhibit 2 - 2023'!I332</f>
        <v>-3.2670000000000003E-4</v>
      </c>
      <c r="J332" s="98">
        <f>'[4]Exhibit 2 - 2023'!J332</f>
        <v>5500159</v>
      </c>
      <c r="K332" s="98">
        <f>'[4]Exhibit 2 - 2023'!K332</f>
        <v>790864</v>
      </c>
      <c r="L332" s="98">
        <f>'[4]Exhibit 2 - 2023'!L332</f>
        <v>0</v>
      </c>
      <c r="M332" s="98">
        <f>'[4]Exhibit 2 - 2023'!M332</f>
        <v>208860</v>
      </c>
      <c r="N332" s="98">
        <f>'[4]Exhibit 2 - 2023'!N332</f>
        <v>0</v>
      </c>
      <c r="O332" s="98">
        <f>'[4]Exhibit 2 - 2023'!O332</f>
        <v>0</v>
      </c>
      <c r="P332" s="98">
        <f>'[4]Exhibit 2 - 2023'!P332</f>
        <v>998637</v>
      </c>
      <c r="Q332" s="98">
        <f>'[4]Exhibit 2 - 2023'!Q332</f>
        <v>-1319387</v>
      </c>
      <c r="R332" s="98">
        <f>'[4]Exhibit 2 - 2023'!R332</f>
        <v>1799435</v>
      </c>
      <c r="S332" s="98">
        <f>'[4]Exhibit 2 - 2023'!S332</f>
        <v>-478961</v>
      </c>
      <c r="T332" s="98">
        <f>'[4]Exhibit 2 - 2023'!T332</f>
        <v>47838890</v>
      </c>
      <c r="U332" s="98">
        <f>'[4]Exhibit 2 - 2023'!U332</f>
        <v>26957261</v>
      </c>
      <c r="V332" s="98">
        <f>'[4]Exhibit 2 - 2023'!V332</f>
        <v>43732275</v>
      </c>
      <c r="W332" s="98">
        <f>'[4]Exhibit 2 - 2023'!W332</f>
        <v>-2469843</v>
      </c>
      <c r="X332" s="98">
        <f>'[4]Exhibit 2 - 2023'!X332</f>
        <v>0</v>
      </c>
      <c r="Y332" s="98">
        <f>'[4]Exhibit 2 - 2023'!Y332</f>
        <v>-250578</v>
      </c>
      <c r="Z332" s="98">
        <f>'[4]Exhibit 2 - 2023'!Z332</f>
        <v>2055246</v>
      </c>
      <c r="AA332" s="98">
        <f>'[4]Exhibit 2 - 2023'!AA332</f>
        <v>4986307</v>
      </c>
      <c r="AB332" s="98">
        <f>'[4]Exhibit 2 - 2023'!AB332</f>
        <v>7041553</v>
      </c>
    </row>
    <row r="333" spans="1:28" s="8" customFormat="1" ht="15" customHeight="1" x14ac:dyDescent="0.3">
      <c r="A333" s="96" t="str">
        <f>'[4]Exhibit 2 - 2023'!A333</f>
        <v xml:space="preserve"> 20C03</v>
      </c>
      <c r="B333" s="97" t="str">
        <f>'[4]Exhibit 2 - 2023'!B333</f>
        <v>SOUTHERN UNIVERSITY</v>
      </c>
      <c r="C333" s="98">
        <f>'[4]Exhibit 2 - 2023'!C333</f>
        <v>15589605</v>
      </c>
      <c r="D333" s="98">
        <f>'[4]Exhibit 2 - 2023'!D333</f>
        <v>6476838</v>
      </c>
      <c r="E333" s="93">
        <f>'[4]Exhibit 2 - 2023'!E333</f>
        <v>0.41545870000000001</v>
      </c>
      <c r="F333" s="98">
        <f>'[4]Exhibit 2 - 2023'!F333</f>
        <v>46251812</v>
      </c>
      <c r="G333" s="94">
        <f>'[4]Exhibit 2 - 2023'!G333</f>
        <v>6.9099000000000001E-3</v>
      </c>
      <c r="H333" s="94">
        <f>'[4]Exhibit 2 - 2023'!H333</f>
        <v>8.2755999999999993E-3</v>
      </c>
      <c r="I333" s="94">
        <f>'[4]Exhibit 2 - 2023'!I333</f>
        <v>-1.3657000000000001E-3</v>
      </c>
      <c r="J333" s="98">
        <f>'[4]Exhibit 2 - 2023'!J333</f>
        <v>6963074</v>
      </c>
      <c r="K333" s="98">
        <f>'[4]Exhibit 2 - 2023'!K333</f>
        <v>1001215</v>
      </c>
      <c r="L333" s="98">
        <f>'[4]Exhibit 2 - 2023'!L333</f>
        <v>0</v>
      </c>
      <c r="M333" s="98">
        <f>'[4]Exhibit 2 - 2023'!M333</f>
        <v>264412</v>
      </c>
      <c r="N333" s="98">
        <f>'[4]Exhibit 2 - 2023'!N333</f>
        <v>0</v>
      </c>
      <c r="O333" s="98">
        <f>'[4]Exhibit 2 - 2023'!O333</f>
        <v>0</v>
      </c>
      <c r="P333" s="98">
        <f>'[4]Exhibit 2 - 2023'!P333</f>
        <v>1264251</v>
      </c>
      <c r="Q333" s="98">
        <f>'[4]Exhibit 2 - 2023'!Q333</f>
        <v>-1670313</v>
      </c>
      <c r="R333" s="98">
        <f>'[4]Exhibit 2 - 2023'!R333</f>
        <v>2278043</v>
      </c>
      <c r="S333" s="98">
        <f>'[4]Exhibit 2 - 2023'!S333</f>
        <v>-606354</v>
      </c>
      <c r="T333" s="98">
        <f>'[4]Exhibit 2 - 2023'!T333</f>
        <v>60562931</v>
      </c>
      <c r="U333" s="98">
        <f>'[4]Exhibit 2 - 2023'!U333</f>
        <v>34127270</v>
      </c>
      <c r="V333" s="98">
        <f>'[4]Exhibit 2 - 2023'!V333</f>
        <v>62561702</v>
      </c>
      <c r="W333" s="98">
        <f>'[4]Exhibit 2 - 2023'!W333</f>
        <v>-10324415</v>
      </c>
      <c r="X333" s="98">
        <f>'[4]Exhibit 2 - 2023'!X333</f>
        <v>0</v>
      </c>
      <c r="Y333" s="98">
        <f>'[4]Exhibit 2 - 2023'!Y333</f>
        <v>-1047463</v>
      </c>
      <c r="Z333" s="98">
        <f>'[4]Exhibit 2 - 2023'!Z333</f>
        <v>2601873</v>
      </c>
      <c r="AA333" s="98">
        <f>'[4]Exhibit 2 - 2023'!AA333</f>
        <v>6312571</v>
      </c>
      <c r="AB333" s="98">
        <f>'[4]Exhibit 2 - 2023'!AB333</f>
        <v>8914444</v>
      </c>
    </row>
    <row r="334" spans="1:28" s="8" customFormat="1" ht="15" customHeight="1" x14ac:dyDescent="0.3">
      <c r="A334" s="96">
        <f>'[4]Exhibit 2 - 2023'!A334</f>
        <v>751</v>
      </c>
      <c r="B334" s="97" t="str">
        <f>'[4]Exhibit 2 - 2023'!B334</f>
        <v>SOWELA TECHNICAL COMMUNITY COLLEGE</v>
      </c>
      <c r="C334" s="98">
        <f>'[4]Exhibit 2 - 2023'!C334</f>
        <v>941805</v>
      </c>
      <c r="D334" s="98">
        <f>'[4]Exhibit 2 - 2023'!D334</f>
        <v>388965</v>
      </c>
      <c r="E334" s="93">
        <f>'[4]Exhibit 2 - 2023'!E334</f>
        <v>0.41299999999999998</v>
      </c>
      <c r="F334" s="98">
        <f>'[4]Exhibit 2 - 2023'!F334</f>
        <v>2777613</v>
      </c>
      <c r="G334" s="94">
        <f>'[4]Exhibit 2 - 2023'!G334</f>
        <v>4.15E-4</v>
      </c>
      <c r="H334" s="94">
        <f>'[4]Exhibit 2 - 2023'!H334</f>
        <v>3.9599999999999998E-4</v>
      </c>
      <c r="I334" s="94">
        <f>'[4]Exhibit 2 - 2023'!I334</f>
        <v>1.9000000000000001E-5</v>
      </c>
      <c r="J334" s="98">
        <f>'[4]Exhibit 2 - 2023'!J334</f>
        <v>418162</v>
      </c>
      <c r="K334" s="98">
        <f>'[4]Exhibit 2 - 2023'!K334</f>
        <v>60127</v>
      </c>
      <c r="L334" s="98">
        <f>'[4]Exhibit 2 - 2023'!L334</f>
        <v>0</v>
      </c>
      <c r="M334" s="98">
        <f>'[4]Exhibit 2 - 2023'!M334</f>
        <v>15879</v>
      </c>
      <c r="N334" s="98">
        <f>'[4]Exhibit 2 - 2023'!N334</f>
        <v>0</v>
      </c>
      <c r="O334" s="98">
        <f>'[4]Exhibit 2 - 2023'!O334</f>
        <v>0</v>
      </c>
      <c r="P334" s="98">
        <f>'[4]Exhibit 2 - 2023'!P334</f>
        <v>75924</v>
      </c>
      <c r="Q334" s="98">
        <f>'[4]Exhibit 2 - 2023'!Q334</f>
        <v>-100309</v>
      </c>
      <c r="R334" s="98">
        <f>'[4]Exhibit 2 - 2023'!R334</f>
        <v>136806</v>
      </c>
      <c r="S334" s="98">
        <f>'[4]Exhibit 2 - 2023'!S334</f>
        <v>-36414</v>
      </c>
      <c r="T334" s="98">
        <f>'[4]Exhibit 2 - 2023'!T334</f>
        <v>3637056</v>
      </c>
      <c r="U334" s="98">
        <f>'[4]Exhibit 2 - 2023'!U334</f>
        <v>2049484</v>
      </c>
      <c r="V334" s="98">
        <f>'[4]Exhibit 2 - 2023'!V334</f>
        <v>2993733</v>
      </c>
      <c r="W334" s="98">
        <f>'[4]Exhibit 2 - 2023'!W334</f>
        <v>143333</v>
      </c>
      <c r="X334" s="98">
        <f>'[4]Exhibit 2 - 2023'!X334</f>
        <v>0</v>
      </c>
      <c r="Y334" s="98">
        <f>'[4]Exhibit 2 - 2023'!Y334</f>
        <v>14542</v>
      </c>
      <c r="Z334" s="98">
        <f>'[4]Exhibit 2 - 2023'!Z334</f>
        <v>156265</v>
      </c>
      <c r="AA334" s="98">
        <f>'[4]Exhibit 2 - 2023'!AA334</f>
        <v>379084</v>
      </c>
      <c r="AB334" s="98">
        <f>'[4]Exhibit 2 - 2023'!AB334</f>
        <v>535349</v>
      </c>
    </row>
    <row r="335" spans="1:28" s="8" customFormat="1" ht="15" customHeight="1" x14ac:dyDescent="0.3">
      <c r="A335" s="96" t="str">
        <f>'[4]Exhibit 2 - 2023'!A335</f>
        <v xml:space="preserve"> LsrAgy00778</v>
      </c>
      <c r="B335" s="97" t="str">
        <f>'[4]Exhibit 2 - 2023'!B335</f>
        <v>SPRINGHILL CITY COURT</v>
      </c>
      <c r="C335" s="98">
        <f>'[4]Exhibit 2 - 2023'!C335</f>
        <v>21336</v>
      </c>
      <c r="D335" s="98">
        <f>'[4]Exhibit 2 - 2023'!D335</f>
        <v>9537</v>
      </c>
      <c r="E335" s="93">
        <f>'[4]Exhibit 2 - 2023'!E335</f>
        <v>0.44700000000000001</v>
      </c>
      <c r="F335" s="98">
        <f>'[4]Exhibit 2 - 2023'!F335</f>
        <v>68073</v>
      </c>
      <c r="G335" s="94">
        <f>'[4]Exhibit 2 - 2023'!G335</f>
        <v>1.0200000000000001E-5</v>
      </c>
      <c r="H335" s="94">
        <f>'[4]Exhibit 2 - 2023'!H335</f>
        <v>9.2E-6</v>
      </c>
      <c r="I335" s="94">
        <f>'[4]Exhibit 2 - 2023'!I335</f>
        <v>8.9999999999999996E-7</v>
      </c>
      <c r="J335" s="98">
        <f>'[4]Exhibit 2 - 2023'!J335</f>
        <v>10248</v>
      </c>
      <c r="K335" s="98">
        <f>'[4]Exhibit 2 - 2023'!K335</f>
        <v>1474</v>
      </c>
      <c r="L335" s="98">
        <f>'[4]Exhibit 2 - 2023'!L335</f>
        <v>0</v>
      </c>
      <c r="M335" s="98">
        <f>'[4]Exhibit 2 - 2023'!M335</f>
        <v>389</v>
      </c>
      <c r="N335" s="98">
        <f>'[4]Exhibit 2 - 2023'!N335</f>
        <v>0</v>
      </c>
      <c r="O335" s="98">
        <f>'[4]Exhibit 2 - 2023'!O335</f>
        <v>0</v>
      </c>
      <c r="P335" s="98">
        <f>'[4]Exhibit 2 - 2023'!P335</f>
        <v>1861</v>
      </c>
      <c r="Q335" s="98">
        <f>'[4]Exhibit 2 - 2023'!Q335</f>
        <v>-2458</v>
      </c>
      <c r="R335" s="98">
        <f>'[4]Exhibit 2 - 2023'!R335</f>
        <v>3353</v>
      </c>
      <c r="S335" s="98">
        <f>'[4]Exhibit 2 - 2023'!S335</f>
        <v>-892</v>
      </c>
      <c r="T335" s="98">
        <f>'[4]Exhibit 2 - 2023'!T335</f>
        <v>89136</v>
      </c>
      <c r="U335" s="98">
        <f>'[4]Exhibit 2 - 2023'!U335</f>
        <v>50228</v>
      </c>
      <c r="V335" s="98">
        <f>'[4]Exhibit 2 - 2023'!V335</f>
        <v>69852</v>
      </c>
      <c r="W335" s="98">
        <f>'[4]Exhibit 2 - 2023'!W335</f>
        <v>7031</v>
      </c>
      <c r="X335" s="98">
        <f>'[4]Exhibit 2 - 2023'!X335</f>
        <v>0</v>
      </c>
      <c r="Y335" s="98">
        <f>'[4]Exhibit 2 - 2023'!Y335</f>
        <v>713</v>
      </c>
      <c r="Z335" s="98">
        <f>'[4]Exhibit 2 - 2023'!Z335</f>
        <v>3841</v>
      </c>
      <c r="AA335" s="98">
        <f>'[4]Exhibit 2 - 2023'!AA335</f>
        <v>9279</v>
      </c>
      <c r="AB335" s="98">
        <f>'[4]Exhibit 2 - 2023'!AB335</f>
        <v>13120</v>
      </c>
    </row>
    <row r="336" spans="1:28" s="8" customFormat="1" ht="15" customHeight="1" x14ac:dyDescent="0.3">
      <c r="A336" s="96">
        <f>'[4]Exhibit 2 - 2023'!A336</f>
        <v>656</v>
      </c>
      <c r="B336" s="97" t="str">
        <f>'[4]Exhibit 2 - 2023'!B336</f>
        <v>SSC - SPECIAL SCHOOL DISTRICT</v>
      </c>
      <c r="C336" s="98">
        <f>'[4]Exhibit 2 - 2023'!C336</f>
        <v>4610891</v>
      </c>
      <c r="D336" s="98">
        <f>'[4]Exhibit 2 - 2023'!D336</f>
        <v>1904298</v>
      </c>
      <c r="E336" s="93">
        <f>'[4]Exhibit 2 - 2023'!E336</f>
        <v>0.41299999999999998</v>
      </c>
      <c r="F336" s="98">
        <f>'[4]Exhibit 2 - 2023'!F336</f>
        <v>13598773</v>
      </c>
      <c r="G336" s="94">
        <f>'[4]Exhibit 2 - 2023'!G336</f>
        <v>2.0316000000000002E-3</v>
      </c>
      <c r="H336" s="94">
        <f>'[4]Exhibit 2 - 2023'!H336</f>
        <v>2.1497E-3</v>
      </c>
      <c r="I336" s="94">
        <f>'[4]Exhibit 2 - 2023'!I336</f>
        <v>-1.181E-4</v>
      </c>
      <c r="J336" s="98">
        <f>'[4]Exhibit 2 - 2023'!J336</f>
        <v>2047255</v>
      </c>
      <c r="K336" s="98">
        <f>'[4]Exhibit 2 - 2023'!K336</f>
        <v>294373</v>
      </c>
      <c r="L336" s="98">
        <f>'[4]Exhibit 2 - 2023'!L336</f>
        <v>0</v>
      </c>
      <c r="M336" s="98">
        <f>'[4]Exhibit 2 - 2023'!M336</f>
        <v>77741</v>
      </c>
      <c r="N336" s="98">
        <f>'[4]Exhibit 2 - 2023'!N336</f>
        <v>0</v>
      </c>
      <c r="O336" s="98">
        <f>'[4]Exhibit 2 - 2023'!O336</f>
        <v>0</v>
      </c>
      <c r="P336" s="98">
        <f>'[4]Exhibit 2 - 2023'!P336</f>
        <v>371710</v>
      </c>
      <c r="Q336" s="98">
        <f>'[4]Exhibit 2 - 2023'!Q336</f>
        <v>-491099</v>
      </c>
      <c r="R336" s="98">
        <f>'[4]Exhibit 2 - 2023'!R336</f>
        <v>669781</v>
      </c>
      <c r="S336" s="98">
        <f>'[4]Exhibit 2 - 2023'!S336</f>
        <v>-178278</v>
      </c>
      <c r="T336" s="98">
        <f>'[4]Exhibit 2 - 2023'!T336</f>
        <v>17806471</v>
      </c>
      <c r="U336" s="98">
        <f>'[4]Exhibit 2 - 2023'!U336</f>
        <v>10033964</v>
      </c>
      <c r="V336" s="98">
        <f>'[4]Exhibit 2 - 2023'!V336</f>
        <v>16251026</v>
      </c>
      <c r="W336" s="98">
        <f>'[4]Exhibit 2 - 2023'!W336</f>
        <v>-892428</v>
      </c>
      <c r="X336" s="98">
        <f>'[4]Exhibit 2 - 2023'!X336</f>
        <v>0</v>
      </c>
      <c r="Y336" s="98">
        <f>'[4]Exhibit 2 - 2023'!Y336</f>
        <v>-90541</v>
      </c>
      <c r="Z336" s="98">
        <f>'[4]Exhibit 2 - 2023'!Z336</f>
        <v>764984</v>
      </c>
      <c r="AA336" s="98">
        <f>'[4]Exhibit 2 - 2023'!AA336</f>
        <v>1856005</v>
      </c>
      <c r="AB336" s="98">
        <f>'[4]Exhibit 2 - 2023'!AB336</f>
        <v>2620989</v>
      </c>
    </row>
    <row r="337" spans="1:28" s="8" customFormat="1" ht="15" customHeight="1" x14ac:dyDescent="0.3">
      <c r="A337" s="96" t="str">
        <f>'[4]Exhibit 2 - 2023'!A337</f>
        <v xml:space="preserve"> LsrAgy00124</v>
      </c>
      <c r="B337" s="97" t="str">
        <f>'[4]Exhibit 2 - 2023'!B337</f>
        <v>ST BERNARD PARISH SCHOOL BOARD</v>
      </c>
      <c r="C337" s="98">
        <f>'[4]Exhibit 2 - 2023'!C337</f>
        <v>55033</v>
      </c>
      <c r="D337" s="98">
        <f>'[4]Exhibit 2 - 2023'!D337</f>
        <v>22729</v>
      </c>
      <c r="E337" s="93">
        <f>'[4]Exhibit 2 - 2023'!E337</f>
        <v>0.41299999999999998</v>
      </c>
      <c r="F337" s="98">
        <f>'[4]Exhibit 2 - 2023'!F337</f>
        <v>162318</v>
      </c>
      <c r="G337" s="94">
        <f>'[4]Exhibit 2 - 2023'!G337</f>
        <v>2.4300000000000001E-5</v>
      </c>
      <c r="H337" s="94">
        <f>'[4]Exhibit 2 - 2023'!H337</f>
        <v>0</v>
      </c>
      <c r="I337" s="94">
        <f>'[4]Exhibit 2 - 2023'!I337</f>
        <v>2.4300000000000001E-5</v>
      </c>
      <c r="J337" s="98">
        <f>'[4]Exhibit 2 - 2023'!J337</f>
        <v>24437</v>
      </c>
      <c r="K337" s="98">
        <f>'[4]Exhibit 2 - 2023'!K337</f>
        <v>3514</v>
      </c>
      <c r="L337" s="98">
        <f>'[4]Exhibit 2 - 2023'!L337</f>
        <v>0</v>
      </c>
      <c r="M337" s="98">
        <f>'[4]Exhibit 2 - 2023'!M337</f>
        <v>928</v>
      </c>
      <c r="N337" s="98">
        <f>'[4]Exhibit 2 - 2023'!N337</f>
        <v>0</v>
      </c>
      <c r="O337" s="98">
        <f>'[4]Exhibit 2 - 2023'!O337</f>
        <v>0</v>
      </c>
      <c r="P337" s="98">
        <f>'[4]Exhibit 2 - 2023'!P337</f>
        <v>4437</v>
      </c>
      <c r="Q337" s="98">
        <f>'[4]Exhibit 2 - 2023'!Q337</f>
        <v>-5862</v>
      </c>
      <c r="R337" s="98">
        <f>'[4]Exhibit 2 - 2023'!R337</f>
        <v>7995</v>
      </c>
      <c r="S337" s="98">
        <f>'[4]Exhibit 2 - 2023'!S337</f>
        <v>-2128</v>
      </c>
      <c r="T337" s="98">
        <f>'[4]Exhibit 2 - 2023'!T337</f>
        <v>212542</v>
      </c>
      <c r="U337" s="98">
        <f>'[4]Exhibit 2 - 2023'!U337</f>
        <v>119768</v>
      </c>
      <c r="V337" s="98">
        <f>'[4]Exhibit 2 - 2023'!V337</f>
        <v>0</v>
      </c>
      <c r="W337" s="98">
        <f>'[4]Exhibit 2 - 2023'!W337</f>
        <v>183324</v>
      </c>
      <c r="X337" s="98">
        <f>'[4]Exhibit 2 - 2023'!X337</f>
        <v>0</v>
      </c>
      <c r="Y337" s="98">
        <f>'[4]Exhibit 2 - 2023'!Y337</f>
        <v>18599</v>
      </c>
      <c r="Z337" s="98">
        <f>'[4]Exhibit 2 - 2023'!Z337</f>
        <v>9150</v>
      </c>
      <c r="AA337" s="98">
        <f>'[4]Exhibit 2 - 2023'!AA337</f>
        <v>22135</v>
      </c>
      <c r="AB337" s="98">
        <f>'[4]Exhibit 2 - 2023'!AB337</f>
        <v>31285</v>
      </c>
    </row>
    <row r="338" spans="1:28" s="8" customFormat="1" ht="15" customHeight="1" x14ac:dyDescent="0.3">
      <c r="A338" s="96" t="str">
        <f>'[4]Exhibit 2 - 2023'!A338</f>
        <v xml:space="preserve"> LsrAgy00338</v>
      </c>
      <c r="B338" s="97" t="str">
        <f>'[4]Exhibit 2 - 2023'!B338</f>
        <v>ST BERNARD PORT HARBOR &amp; TERM DIST</v>
      </c>
      <c r="C338" s="98">
        <f>'[4]Exhibit 2 - 2023'!C338</f>
        <v>1281730</v>
      </c>
      <c r="D338" s="98">
        <f>'[4]Exhibit 2 - 2023'!D338</f>
        <v>529354</v>
      </c>
      <c r="E338" s="93">
        <f>'[4]Exhibit 2 - 2023'!E338</f>
        <v>0.41299999999999998</v>
      </c>
      <c r="F338" s="98">
        <f>'[4]Exhibit 2 - 2023'!F338</f>
        <v>3780170</v>
      </c>
      <c r="G338" s="94">
        <f>'[4]Exhibit 2 - 2023'!G338</f>
        <v>5.6479999999999996E-4</v>
      </c>
      <c r="H338" s="94">
        <f>'[4]Exhibit 2 - 2023'!H338</f>
        <v>5.6899999999999995E-4</v>
      </c>
      <c r="I338" s="94">
        <f>'[4]Exhibit 2 - 2023'!I338</f>
        <v>-4.1999999999999996E-6</v>
      </c>
      <c r="J338" s="98">
        <f>'[4]Exhibit 2 - 2023'!J338</f>
        <v>569094</v>
      </c>
      <c r="K338" s="98">
        <f>'[4]Exhibit 2 - 2023'!K338</f>
        <v>81830</v>
      </c>
      <c r="L338" s="98">
        <f>'[4]Exhibit 2 - 2023'!L338</f>
        <v>0</v>
      </c>
      <c r="M338" s="98">
        <f>'[4]Exhibit 2 - 2023'!M338</f>
        <v>21610</v>
      </c>
      <c r="N338" s="98">
        <f>'[4]Exhibit 2 - 2023'!N338</f>
        <v>0</v>
      </c>
      <c r="O338" s="98">
        <f>'[4]Exhibit 2 - 2023'!O338</f>
        <v>0</v>
      </c>
      <c r="P338" s="98">
        <f>'[4]Exhibit 2 - 2023'!P338</f>
        <v>103328</v>
      </c>
      <c r="Q338" s="98">
        <f>'[4]Exhibit 2 - 2023'!Q338</f>
        <v>-136515</v>
      </c>
      <c r="R338" s="98">
        <f>'[4]Exhibit 2 - 2023'!R338</f>
        <v>186185</v>
      </c>
      <c r="S338" s="98">
        <f>'[4]Exhibit 2 - 2023'!S338</f>
        <v>-49557</v>
      </c>
      <c r="T338" s="98">
        <f>'[4]Exhibit 2 - 2023'!T338</f>
        <v>4949821</v>
      </c>
      <c r="U338" s="98">
        <f>'[4]Exhibit 2 - 2023'!U338</f>
        <v>2789229</v>
      </c>
      <c r="V338" s="98">
        <f>'[4]Exhibit 2 - 2023'!V338</f>
        <v>4301417</v>
      </c>
      <c r="W338" s="98">
        <f>'[4]Exhibit 2 - 2023'!W338</f>
        <v>-32053</v>
      </c>
      <c r="X338" s="98">
        <f>'[4]Exhibit 2 - 2023'!X338</f>
        <v>0</v>
      </c>
      <c r="Y338" s="98">
        <f>'[4]Exhibit 2 - 2023'!Y338</f>
        <v>-3252</v>
      </c>
      <c r="Z338" s="98">
        <f>'[4]Exhibit 2 - 2023'!Z338</f>
        <v>212671</v>
      </c>
      <c r="AA338" s="98">
        <f>'[4]Exhibit 2 - 2023'!AA338</f>
        <v>515908</v>
      </c>
      <c r="AB338" s="98">
        <f>'[4]Exhibit 2 - 2023'!AB338</f>
        <v>728579</v>
      </c>
    </row>
    <row r="339" spans="1:28" s="8" customFormat="1" ht="15" customHeight="1" x14ac:dyDescent="0.3">
      <c r="A339" s="96" t="str">
        <f>'[4]Exhibit 2 - 2023'!A339</f>
        <v xml:space="preserve"> LsrAgy00182</v>
      </c>
      <c r="B339" s="97" t="str">
        <f>'[4]Exhibit 2 - 2023'!B339</f>
        <v>ST CHARLES PARISH PUBLIC SCHOOLS</v>
      </c>
      <c r="C339" s="98">
        <f>'[4]Exhibit 2 - 2023'!C339</f>
        <v>57724</v>
      </c>
      <c r="D339" s="98">
        <f>'[4]Exhibit 2 - 2023'!D339</f>
        <v>23840</v>
      </c>
      <c r="E339" s="93">
        <f>'[4]Exhibit 2 - 2023'!E339</f>
        <v>0.41299999999999998</v>
      </c>
      <c r="F339" s="98">
        <f>'[4]Exhibit 2 - 2023'!F339</f>
        <v>170216</v>
      </c>
      <c r="G339" s="94">
        <f>'[4]Exhibit 2 - 2023'!G339</f>
        <v>2.5400000000000001E-5</v>
      </c>
      <c r="H339" s="94">
        <f>'[4]Exhibit 2 - 2023'!H339</f>
        <v>2.44E-5</v>
      </c>
      <c r="I339" s="94">
        <f>'[4]Exhibit 2 - 2023'!I339</f>
        <v>1.1000000000000001E-6</v>
      </c>
      <c r="J339" s="98">
        <f>'[4]Exhibit 2 - 2023'!J339</f>
        <v>25626</v>
      </c>
      <c r="K339" s="98">
        <f>'[4]Exhibit 2 - 2023'!K339</f>
        <v>3685</v>
      </c>
      <c r="L339" s="98">
        <f>'[4]Exhibit 2 - 2023'!L339</f>
        <v>0</v>
      </c>
      <c r="M339" s="98">
        <f>'[4]Exhibit 2 - 2023'!M339</f>
        <v>973</v>
      </c>
      <c r="N339" s="98">
        <f>'[4]Exhibit 2 - 2023'!N339</f>
        <v>0</v>
      </c>
      <c r="O339" s="98">
        <f>'[4]Exhibit 2 - 2023'!O339</f>
        <v>0</v>
      </c>
      <c r="P339" s="98">
        <f>'[4]Exhibit 2 - 2023'!P339</f>
        <v>4653</v>
      </c>
      <c r="Q339" s="98">
        <f>'[4]Exhibit 2 - 2023'!Q339</f>
        <v>-6147</v>
      </c>
      <c r="R339" s="98">
        <f>'[4]Exhibit 2 - 2023'!R339</f>
        <v>8384</v>
      </c>
      <c r="S339" s="98">
        <f>'[4]Exhibit 2 - 2023'!S339</f>
        <v>-2232</v>
      </c>
      <c r="T339" s="98">
        <f>'[4]Exhibit 2 - 2023'!T339</f>
        <v>222884</v>
      </c>
      <c r="U339" s="98">
        <f>'[4]Exhibit 2 - 2023'!U339</f>
        <v>125596</v>
      </c>
      <c r="V339" s="98">
        <f>'[4]Exhibit 2 - 2023'!V339</f>
        <v>184307</v>
      </c>
      <c r="W339" s="98">
        <f>'[4]Exhibit 2 - 2023'!W339</f>
        <v>7938</v>
      </c>
      <c r="X339" s="98">
        <f>'[4]Exhibit 2 - 2023'!X339</f>
        <v>0</v>
      </c>
      <c r="Y339" s="98">
        <f>'[4]Exhibit 2 - 2023'!Y339</f>
        <v>805</v>
      </c>
      <c r="Z339" s="98">
        <f>'[4]Exhibit 2 - 2023'!Z339</f>
        <v>9564</v>
      </c>
      <c r="AA339" s="98">
        <f>'[4]Exhibit 2 - 2023'!AA339</f>
        <v>23243</v>
      </c>
      <c r="AB339" s="98">
        <f>'[4]Exhibit 2 - 2023'!AB339</f>
        <v>32807</v>
      </c>
    </row>
    <row r="340" spans="1:28" s="8" customFormat="1" ht="15" customHeight="1" x14ac:dyDescent="0.3">
      <c r="A340" s="96" t="str">
        <f>'[4]Exhibit 2 - 2023'!A340</f>
        <v xml:space="preserve"> LsrAgy00503</v>
      </c>
      <c r="B340" s="97" t="str">
        <f>'[4]Exhibit 2 - 2023'!B340</f>
        <v>ST JAMES PARISH SCHOOL BOARD</v>
      </c>
      <c r="C340" s="98">
        <f>'[4]Exhibit 2 - 2023'!C340</f>
        <v>28227</v>
      </c>
      <c r="D340" s="98">
        <f>'[4]Exhibit 2 - 2023'!D340</f>
        <v>11658</v>
      </c>
      <c r="E340" s="93">
        <f>'[4]Exhibit 2 - 2023'!E340</f>
        <v>0.41299999999999998</v>
      </c>
      <c r="F340" s="98">
        <f>'[4]Exhibit 2 - 2023'!F340</f>
        <v>83267</v>
      </c>
      <c r="G340" s="94">
        <f>'[4]Exhibit 2 - 2023'!G340</f>
        <v>1.24E-5</v>
      </c>
      <c r="H340" s="94">
        <f>'[4]Exhibit 2 - 2023'!H340</f>
        <v>1.2E-5</v>
      </c>
      <c r="I340" s="94">
        <f>'[4]Exhibit 2 - 2023'!I340</f>
        <v>3.9999999999999998E-7</v>
      </c>
      <c r="J340" s="98">
        <f>'[4]Exhibit 2 - 2023'!J340</f>
        <v>12536</v>
      </c>
      <c r="K340" s="98">
        <f>'[4]Exhibit 2 - 2023'!K340</f>
        <v>1803</v>
      </c>
      <c r="L340" s="98">
        <f>'[4]Exhibit 2 - 2023'!L340</f>
        <v>0</v>
      </c>
      <c r="M340" s="98">
        <f>'[4]Exhibit 2 - 2023'!M340</f>
        <v>476</v>
      </c>
      <c r="N340" s="98">
        <f>'[4]Exhibit 2 - 2023'!N340</f>
        <v>0</v>
      </c>
      <c r="O340" s="98">
        <f>'[4]Exhibit 2 - 2023'!O340</f>
        <v>0</v>
      </c>
      <c r="P340" s="98">
        <f>'[4]Exhibit 2 - 2023'!P340</f>
        <v>2276</v>
      </c>
      <c r="Q340" s="98">
        <f>'[4]Exhibit 2 - 2023'!Q340</f>
        <v>-3007</v>
      </c>
      <c r="R340" s="98">
        <f>'[4]Exhibit 2 - 2023'!R340</f>
        <v>4101</v>
      </c>
      <c r="S340" s="98">
        <f>'[4]Exhibit 2 - 2023'!S340</f>
        <v>-1092</v>
      </c>
      <c r="T340" s="98">
        <f>'[4]Exhibit 2 - 2023'!T340</f>
        <v>109032</v>
      </c>
      <c r="U340" s="98">
        <f>'[4]Exhibit 2 - 2023'!U340</f>
        <v>61440</v>
      </c>
      <c r="V340" s="98">
        <f>'[4]Exhibit 2 - 2023'!V340</f>
        <v>90717</v>
      </c>
      <c r="W340" s="98">
        <f>'[4]Exhibit 2 - 2023'!W340</f>
        <v>3326</v>
      </c>
      <c r="X340" s="98">
        <f>'[4]Exhibit 2 - 2023'!X340</f>
        <v>0</v>
      </c>
      <c r="Y340" s="98">
        <f>'[4]Exhibit 2 - 2023'!Y340</f>
        <v>337</v>
      </c>
      <c r="Z340" s="98">
        <f>'[4]Exhibit 2 - 2023'!Z340</f>
        <v>4669</v>
      </c>
      <c r="AA340" s="98">
        <f>'[4]Exhibit 2 - 2023'!AA340</f>
        <v>11380</v>
      </c>
      <c r="AB340" s="98">
        <f>'[4]Exhibit 2 - 2023'!AB340</f>
        <v>16049</v>
      </c>
    </row>
    <row r="341" spans="1:28" s="8" customFormat="1" ht="15" customHeight="1" x14ac:dyDescent="0.3">
      <c r="A341" s="96" t="str">
        <f>'[4]Exhibit 2 - 2023'!A341</f>
        <v xml:space="preserve"> LsrAgy00764</v>
      </c>
      <c r="B341" s="97" t="str">
        <f>'[4]Exhibit 2 - 2023'!B341</f>
        <v>ST LANDRY PARISH GOVERNMENT</v>
      </c>
      <c r="C341" s="98">
        <f>'[4]Exhibit 2 - 2023'!C341</f>
        <v>23254</v>
      </c>
      <c r="D341" s="98">
        <f>'[4]Exhibit 2 - 2023'!D341</f>
        <v>10522</v>
      </c>
      <c r="E341" s="93">
        <f>'[4]Exhibit 2 - 2023'!E341</f>
        <v>0.45250000000000001</v>
      </c>
      <c r="F341" s="98">
        <f>'[4]Exhibit 2 - 2023'!F341</f>
        <v>75168</v>
      </c>
      <c r="G341" s="94">
        <f>'[4]Exhibit 2 - 2023'!G341</f>
        <v>1.1199999999999999E-5</v>
      </c>
      <c r="H341" s="94">
        <f>'[4]Exhibit 2 - 2023'!H341</f>
        <v>1.2E-5</v>
      </c>
      <c r="I341" s="94">
        <f>'[4]Exhibit 2 - 2023'!I341</f>
        <v>-7.9999999999999996E-7</v>
      </c>
      <c r="J341" s="98">
        <f>'[4]Exhibit 2 - 2023'!J341</f>
        <v>11316</v>
      </c>
      <c r="K341" s="98">
        <f>'[4]Exhibit 2 - 2023'!K341</f>
        <v>1627</v>
      </c>
      <c r="L341" s="98">
        <f>'[4]Exhibit 2 - 2023'!L341</f>
        <v>0</v>
      </c>
      <c r="M341" s="98">
        <f>'[4]Exhibit 2 - 2023'!M341</f>
        <v>430</v>
      </c>
      <c r="N341" s="98">
        <f>'[4]Exhibit 2 - 2023'!N341</f>
        <v>0</v>
      </c>
      <c r="O341" s="98">
        <f>'[4]Exhibit 2 - 2023'!O341</f>
        <v>0</v>
      </c>
      <c r="P341" s="98">
        <f>'[4]Exhibit 2 - 2023'!P341</f>
        <v>2055</v>
      </c>
      <c r="Q341" s="98">
        <f>'[4]Exhibit 2 - 2023'!Q341</f>
        <v>-2715</v>
      </c>
      <c r="R341" s="98">
        <f>'[4]Exhibit 2 - 2023'!R341</f>
        <v>3702</v>
      </c>
      <c r="S341" s="98">
        <f>'[4]Exhibit 2 - 2023'!S341</f>
        <v>-985</v>
      </c>
      <c r="T341" s="98">
        <f>'[4]Exhibit 2 - 2023'!T341</f>
        <v>98427</v>
      </c>
      <c r="U341" s="98">
        <f>'[4]Exhibit 2 - 2023'!U341</f>
        <v>55464</v>
      </c>
      <c r="V341" s="98">
        <f>'[4]Exhibit 2 - 2023'!V341</f>
        <v>90641</v>
      </c>
      <c r="W341" s="98">
        <f>'[4]Exhibit 2 - 2023'!W341</f>
        <v>-5745</v>
      </c>
      <c r="X341" s="98">
        <f>'[4]Exhibit 2 - 2023'!X341</f>
        <v>0</v>
      </c>
      <c r="Y341" s="98">
        <f>'[4]Exhibit 2 - 2023'!Y341</f>
        <v>-583</v>
      </c>
      <c r="Z341" s="98">
        <f>'[4]Exhibit 2 - 2023'!Z341</f>
        <v>4217</v>
      </c>
      <c r="AA341" s="98">
        <f>'[4]Exhibit 2 - 2023'!AA341</f>
        <v>10271</v>
      </c>
      <c r="AB341" s="98">
        <f>'[4]Exhibit 2 - 2023'!AB341</f>
        <v>14488</v>
      </c>
    </row>
    <row r="342" spans="1:28" s="8" customFormat="1" ht="15" customHeight="1" x14ac:dyDescent="0.3">
      <c r="A342" s="96" t="str">
        <f>'[4]Exhibit 2 - 2023'!A342</f>
        <v xml:space="preserve"> LsrAgy00207</v>
      </c>
      <c r="B342" s="97" t="str">
        <f>'[4]Exhibit 2 - 2023'!B342</f>
        <v>ST LANDRY PARISH SCHOOL BOARD</v>
      </c>
      <c r="C342" s="98">
        <f>'[4]Exhibit 2 - 2023'!C342</f>
        <v>242975</v>
      </c>
      <c r="D342" s="98">
        <f>'[4]Exhibit 2 - 2023'!D342</f>
        <v>100349</v>
      </c>
      <c r="E342" s="93">
        <f>'[4]Exhibit 2 - 2023'!E342</f>
        <v>0.41299999999999998</v>
      </c>
      <c r="F342" s="98">
        <f>'[4]Exhibit 2 - 2023'!F342</f>
        <v>716609</v>
      </c>
      <c r="G342" s="94">
        <f>'[4]Exhibit 2 - 2023'!G342</f>
        <v>1.071E-4</v>
      </c>
      <c r="H342" s="94">
        <f>'[4]Exhibit 2 - 2023'!H342</f>
        <v>1.111E-4</v>
      </c>
      <c r="I342" s="94">
        <f>'[4]Exhibit 2 - 2023'!I342</f>
        <v>-3.9999999999999998E-6</v>
      </c>
      <c r="J342" s="98">
        <f>'[4]Exhibit 2 - 2023'!J342</f>
        <v>107883</v>
      </c>
      <c r="K342" s="98">
        <f>'[4]Exhibit 2 - 2023'!K342</f>
        <v>15512</v>
      </c>
      <c r="L342" s="98">
        <f>'[4]Exhibit 2 - 2023'!L342</f>
        <v>0</v>
      </c>
      <c r="M342" s="98">
        <f>'[4]Exhibit 2 - 2023'!M342</f>
        <v>4097</v>
      </c>
      <c r="N342" s="98">
        <f>'[4]Exhibit 2 - 2023'!N342</f>
        <v>0</v>
      </c>
      <c r="O342" s="98">
        <f>'[4]Exhibit 2 - 2023'!O342</f>
        <v>0</v>
      </c>
      <c r="P342" s="98">
        <f>'[4]Exhibit 2 - 2023'!P342</f>
        <v>19588</v>
      </c>
      <c r="Q342" s="98">
        <f>'[4]Exhibit 2 - 2023'!Q342</f>
        <v>-25879</v>
      </c>
      <c r="R342" s="98">
        <f>'[4]Exhibit 2 - 2023'!R342</f>
        <v>35295</v>
      </c>
      <c r="S342" s="98">
        <f>'[4]Exhibit 2 - 2023'!S342</f>
        <v>-9395</v>
      </c>
      <c r="T342" s="98">
        <f>'[4]Exhibit 2 - 2023'!T342</f>
        <v>938341</v>
      </c>
      <c r="U342" s="98">
        <f>'[4]Exhibit 2 - 2023'!U342</f>
        <v>528756</v>
      </c>
      <c r="V342" s="98">
        <f>'[4]Exhibit 2 - 2023'!V342</f>
        <v>839736</v>
      </c>
      <c r="W342" s="98">
        <f>'[4]Exhibit 2 - 2023'!W342</f>
        <v>-30390</v>
      </c>
      <c r="X342" s="98">
        <f>'[4]Exhibit 2 - 2023'!X342</f>
        <v>0</v>
      </c>
      <c r="Y342" s="98">
        <f>'[4]Exhibit 2 - 2023'!Y342</f>
        <v>-3083</v>
      </c>
      <c r="Z342" s="98">
        <f>'[4]Exhibit 2 - 2023'!Z342</f>
        <v>40328</v>
      </c>
      <c r="AA342" s="98">
        <f>'[4]Exhibit 2 - 2023'!AA342</f>
        <v>97789</v>
      </c>
      <c r="AB342" s="98">
        <f>'[4]Exhibit 2 - 2023'!AB342</f>
        <v>138117</v>
      </c>
    </row>
    <row r="343" spans="1:28" s="8" customFormat="1" ht="15" customHeight="1" x14ac:dyDescent="0.3">
      <c r="A343" s="96" t="str">
        <f>'[4]Exhibit 2 - 2023'!A343</f>
        <v xml:space="preserve"> LsrAgy00723</v>
      </c>
      <c r="B343" s="97" t="str">
        <f>'[4]Exhibit 2 - 2023'!B343</f>
        <v>ST MARTIN PARISH POLICE JURY</v>
      </c>
      <c r="C343" s="98">
        <f>'[4]Exhibit 2 - 2023'!C343</f>
        <v>6600</v>
      </c>
      <c r="D343" s="98">
        <f>'[4]Exhibit 2 - 2023'!D343</f>
        <v>3023</v>
      </c>
      <c r="E343" s="93">
        <f>'[4]Exhibit 2 - 2023'!E343</f>
        <v>0.45800000000000002</v>
      </c>
      <c r="F343" s="98">
        <f>'[4]Exhibit 2 - 2023'!F343</f>
        <v>21553</v>
      </c>
      <c r="G343" s="94">
        <f>'[4]Exhibit 2 - 2023'!G343</f>
        <v>3.1999999999999999E-6</v>
      </c>
      <c r="H343" s="94">
        <f>'[4]Exhibit 2 - 2023'!H343</f>
        <v>3.4000000000000001E-6</v>
      </c>
      <c r="I343" s="94">
        <f>'[4]Exhibit 2 - 2023'!I343</f>
        <v>-1.9999999999999999E-7</v>
      </c>
      <c r="J343" s="98">
        <f>'[4]Exhibit 2 - 2023'!J343</f>
        <v>3245</v>
      </c>
      <c r="K343" s="98">
        <f>'[4]Exhibit 2 - 2023'!K343</f>
        <v>467</v>
      </c>
      <c r="L343" s="98">
        <f>'[4]Exhibit 2 - 2023'!L343</f>
        <v>0</v>
      </c>
      <c r="M343" s="98">
        <f>'[4]Exhibit 2 - 2023'!M343</f>
        <v>123</v>
      </c>
      <c r="N343" s="98">
        <f>'[4]Exhibit 2 - 2023'!N343</f>
        <v>0</v>
      </c>
      <c r="O343" s="98">
        <f>'[4]Exhibit 2 - 2023'!O343</f>
        <v>0</v>
      </c>
      <c r="P343" s="98">
        <f>'[4]Exhibit 2 - 2023'!P343</f>
        <v>589</v>
      </c>
      <c r="Q343" s="98">
        <f>'[4]Exhibit 2 - 2023'!Q343</f>
        <v>-778</v>
      </c>
      <c r="R343" s="98">
        <f>'[4]Exhibit 2 - 2023'!R343</f>
        <v>1062</v>
      </c>
      <c r="S343" s="98">
        <f>'[4]Exhibit 2 - 2023'!S343</f>
        <v>-283</v>
      </c>
      <c r="T343" s="98">
        <f>'[4]Exhibit 2 - 2023'!T343</f>
        <v>28222</v>
      </c>
      <c r="U343" s="98">
        <f>'[4]Exhibit 2 - 2023'!U343</f>
        <v>15903</v>
      </c>
      <c r="V343" s="98">
        <f>'[4]Exhibit 2 - 2023'!V343</f>
        <v>26006</v>
      </c>
      <c r="W343" s="98">
        <f>'[4]Exhibit 2 - 2023'!W343</f>
        <v>-1663</v>
      </c>
      <c r="X343" s="98">
        <f>'[4]Exhibit 2 - 2023'!X343</f>
        <v>0</v>
      </c>
      <c r="Y343" s="98">
        <f>'[4]Exhibit 2 - 2023'!Y343</f>
        <v>-169</v>
      </c>
      <c r="Z343" s="98">
        <f>'[4]Exhibit 2 - 2023'!Z343</f>
        <v>1205</v>
      </c>
      <c r="AA343" s="98">
        <f>'[4]Exhibit 2 - 2023'!AA343</f>
        <v>2949</v>
      </c>
      <c r="AB343" s="98">
        <f>'[4]Exhibit 2 - 2023'!AB343</f>
        <v>4154</v>
      </c>
    </row>
    <row r="344" spans="1:28" s="8" customFormat="1" ht="15" customHeight="1" x14ac:dyDescent="0.3">
      <c r="A344" s="96" t="str">
        <f>'[4]Exhibit 2 - 2023'!A344</f>
        <v xml:space="preserve"> LsrAgy00029</v>
      </c>
      <c r="B344" s="97" t="str">
        <f>'[4]Exhibit 2 - 2023'!B344</f>
        <v>ST MARTIN PARISH SCHOOL BOARD</v>
      </c>
      <c r="C344" s="98">
        <f>'[4]Exhibit 2 - 2023'!C344</f>
        <v>175156</v>
      </c>
      <c r="D344" s="98">
        <f>'[4]Exhibit 2 - 2023'!D344</f>
        <v>72339</v>
      </c>
      <c r="E344" s="93">
        <f>'[4]Exhibit 2 - 2023'!E344</f>
        <v>0.41299999999999998</v>
      </c>
      <c r="F344" s="98">
        <f>'[4]Exhibit 2 - 2023'!F344</f>
        <v>516607</v>
      </c>
      <c r="G344" s="94">
        <f>'[4]Exhibit 2 - 2023'!G344</f>
        <v>7.7200000000000006E-5</v>
      </c>
      <c r="H344" s="94">
        <f>'[4]Exhibit 2 - 2023'!H344</f>
        <v>7.5599999999999994E-5</v>
      </c>
      <c r="I344" s="94">
        <f>'[4]Exhibit 2 - 2023'!I344</f>
        <v>1.5999999999999999E-6</v>
      </c>
      <c r="J344" s="98">
        <f>'[4]Exhibit 2 - 2023'!J344</f>
        <v>77774</v>
      </c>
      <c r="K344" s="98">
        <f>'[4]Exhibit 2 - 2023'!K344</f>
        <v>11183</v>
      </c>
      <c r="L344" s="98">
        <f>'[4]Exhibit 2 - 2023'!L344</f>
        <v>0</v>
      </c>
      <c r="M344" s="98">
        <f>'[4]Exhibit 2 - 2023'!M344</f>
        <v>2953</v>
      </c>
      <c r="N344" s="98">
        <f>'[4]Exhibit 2 - 2023'!N344</f>
        <v>0</v>
      </c>
      <c r="O344" s="98">
        <f>'[4]Exhibit 2 - 2023'!O344</f>
        <v>0</v>
      </c>
      <c r="P344" s="98">
        <f>'[4]Exhibit 2 - 2023'!P344</f>
        <v>14121</v>
      </c>
      <c r="Q344" s="98">
        <f>'[4]Exhibit 2 - 2023'!Q344</f>
        <v>-18656</v>
      </c>
      <c r="R344" s="98">
        <f>'[4]Exhibit 2 - 2023'!R344</f>
        <v>25444</v>
      </c>
      <c r="S344" s="98">
        <f>'[4]Exhibit 2 - 2023'!S344</f>
        <v>-6773</v>
      </c>
      <c r="T344" s="98">
        <f>'[4]Exhibit 2 - 2023'!T344</f>
        <v>676454</v>
      </c>
      <c r="U344" s="98">
        <f>'[4]Exhibit 2 - 2023'!U344</f>
        <v>381182</v>
      </c>
      <c r="V344" s="98">
        <f>'[4]Exhibit 2 - 2023'!V344</f>
        <v>571743</v>
      </c>
      <c r="W344" s="98">
        <f>'[4]Exhibit 2 - 2023'!W344</f>
        <v>11718</v>
      </c>
      <c r="X344" s="98">
        <f>'[4]Exhibit 2 - 2023'!X344</f>
        <v>0</v>
      </c>
      <c r="Y344" s="98">
        <f>'[4]Exhibit 2 - 2023'!Y344</f>
        <v>1189</v>
      </c>
      <c r="Z344" s="98">
        <f>'[4]Exhibit 2 - 2023'!Z344</f>
        <v>29069</v>
      </c>
      <c r="AA344" s="98">
        <f>'[4]Exhibit 2 - 2023'!AA344</f>
        <v>70500</v>
      </c>
      <c r="AB344" s="98">
        <f>'[4]Exhibit 2 - 2023'!AB344</f>
        <v>99569</v>
      </c>
    </row>
    <row r="345" spans="1:28" s="8" customFormat="1" ht="15" customHeight="1" x14ac:dyDescent="0.3">
      <c r="A345" s="96" t="str">
        <f>'[4]Exhibit 2 - 2023'!A345</f>
        <v xml:space="preserve"> LsrAgy00616</v>
      </c>
      <c r="B345" s="97" t="str">
        <f>'[4]Exhibit 2 - 2023'!B345</f>
        <v>ST TAMMANY PARISH GOVERNMENT</v>
      </c>
      <c r="C345" s="98">
        <f>'[4]Exhibit 2 - 2023'!C345</f>
        <v>3600</v>
      </c>
      <c r="D345" s="98">
        <f>'[4]Exhibit 2 - 2023'!D345</f>
        <v>1609</v>
      </c>
      <c r="E345" s="93">
        <f>'[4]Exhibit 2 - 2023'!E345</f>
        <v>0.44700000000000001</v>
      </c>
      <c r="F345" s="98">
        <f>'[4]Exhibit 2 - 2023'!F345</f>
        <v>11513</v>
      </c>
      <c r="G345" s="94">
        <f>'[4]Exhibit 2 - 2023'!G345</f>
        <v>1.7E-6</v>
      </c>
      <c r="H345" s="94">
        <f>'[4]Exhibit 2 - 2023'!H345</f>
        <v>1.7999999999999999E-6</v>
      </c>
      <c r="I345" s="94">
        <f>'[4]Exhibit 2 - 2023'!I345</f>
        <v>-9.9999999999999995E-8</v>
      </c>
      <c r="J345" s="98">
        <f>'[4]Exhibit 2 - 2023'!J345</f>
        <v>1733</v>
      </c>
      <c r="K345" s="98">
        <f>'[4]Exhibit 2 - 2023'!K345</f>
        <v>249</v>
      </c>
      <c r="L345" s="98">
        <f>'[4]Exhibit 2 - 2023'!L345</f>
        <v>0</v>
      </c>
      <c r="M345" s="98">
        <f>'[4]Exhibit 2 - 2023'!M345</f>
        <v>66</v>
      </c>
      <c r="N345" s="98">
        <f>'[4]Exhibit 2 - 2023'!N345</f>
        <v>0</v>
      </c>
      <c r="O345" s="98">
        <f>'[4]Exhibit 2 - 2023'!O345</f>
        <v>0</v>
      </c>
      <c r="P345" s="98">
        <f>'[4]Exhibit 2 - 2023'!P345</f>
        <v>315</v>
      </c>
      <c r="Q345" s="98">
        <f>'[4]Exhibit 2 - 2023'!Q345</f>
        <v>-416</v>
      </c>
      <c r="R345" s="98">
        <f>'[4]Exhibit 2 - 2023'!R345</f>
        <v>567</v>
      </c>
      <c r="S345" s="98">
        <f>'[4]Exhibit 2 - 2023'!S345</f>
        <v>-151</v>
      </c>
      <c r="T345" s="98">
        <f>'[4]Exhibit 2 - 2023'!T345</f>
        <v>15075</v>
      </c>
      <c r="U345" s="98">
        <f>'[4]Exhibit 2 - 2023'!U345</f>
        <v>8495</v>
      </c>
      <c r="V345" s="98">
        <f>'[4]Exhibit 2 - 2023'!V345</f>
        <v>13834</v>
      </c>
      <c r="W345" s="98">
        <f>'[4]Exhibit 2 - 2023'!W345</f>
        <v>-832</v>
      </c>
      <c r="X345" s="98">
        <f>'[4]Exhibit 2 - 2023'!X345</f>
        <v>0</v>
      </c>
      <c r="Y345" s="98">
        <f>'[4]Exhibit 2 - 2023'!Y345</f>
        <v>-84</v>
      </c>
      <c r="Z345" s="98">
        <f>'[4]Exhibit 2 - 2023'!Z345</f>
        <v>640</v>
      </c>
      <c r="AA345" s="98">
        <f>'[4]Exhibit 2 - 2023'!AA345</f>
        <v>1579</v>
      </c>
      <c r="AB345" s="98">
        <f>'[4]Exhibit 2 - 2023'!AB345</f>
        <v>2219</v>
      </c>
    </row>
    <row r="346" spans="1:28" s="8" customFormat="1" ht="15" customHeight="1" x14ac:dyDescent="0.3">
      <c r="A346" s="96" t="str">
        <f>'[4]Exhibit 2 - 2023'!A346</f>
        <v xml:space="preserve"> LsrAgy00020</v>
      </c>
      <c r="B346" s="97" t="str">
        <f>'[4]Exhibit 2 - 2023'!B346</f>
        <v>ST TAMMANY PARISH SCHOOL BOARD</v>
      </c>
      <c r="C346" s="98">
        <f>'[4]Exhibit 2 - 2023'!C346</f>
        <v>744939</v>
      </c>
      <c r="D346" s="98">
        <f>'[4]Exhibit 2 - 2023'!D346</f>
        <v>307660</v>
      </c>
      <c r="E346" s="93">
        <f>'[4]Exhibit 2 - 2023'!E346</f>
        <v>0.41299999999999998</v>
      </c>
      <c r="F346" s="98">
        <f>'[4]Exhibit 2 - 2023'!F346</f>
        <v>2197017</v>
      </c>
      <c r="G346" s="94">
        <f>'[4]Exhibit 2 - 2023'!G346</f>
        <v>3.2820000000000001E-4</v>
      </c>
      <c r="H346" s="94">
        <f>'[4]Exhibit 2 - 2023'!H346</f>
        <v>2.9710000000000001E-4</v>
      </c>
      <c r="I346" s="94">
        <f>'[4]Exhibit 2 - 2023'!I346</f>
        <v>3.1099999999999997E-5</v>
      </c>
      <c r="J346" s="98">
        <f>'[4]Exhibit 2 - 2023'!J346</f>
        <v>330754</v>
      </c>
      <c r="K346" s="98">
        <f>'[4]Exhibit 2 - 2023'!K346</f>
        <v>47559</v>
      </c>
      <c r="L346" s="98">
        <f>'[4]Exhibit 2 - 2023'!L346</f>
        <v>0</v>
      </c>
      <c r="M346" s="98">
        <f>'[4]Exhibit 2 - 2023'!M346</f>
        <v>12560</v>
      </c>
      <c r="N346" s="98">
        <f>'[4]Exhibit 2 - 2023'!N346</f>
        <v>0</v>
      </c>
      <c r="O346" s="98">
        <f>'[4]Exhibit 2 - 2023'!O346</f>
        <v>0</v>
      </c>
      <c r="P346" s="98">
        <f>'[4]Exhibit 2 - 2023'!P346</f>
        <v>60053</v>
      </c>
      <c r="Q346" s="98">
        <f>'[4]Exhibit 2 - 2023'!Q346</f>
        <v>-79342</v>
      </c>
      <c r="R346" s="98">
        <f>'[4]Exhibit 2 - 2023'!R346</f>
        <v>108210</v>
      </c>
      <c r="S346" s="98">
        <f>'[4]Exhibit 2 - 2023'!S346</f>
        <v>-28803</v>
      </c>
      <c r="T346" s="98">
        <f>'[4]Exhibit 2 - 2023'!T346</f>
        <v>2876812</v>
      </c>
      <c r="U346" s="98">
        <f>'[4]Exhibit 2 - 2023'!U346</f>
        <v>1621086</v>
      </c>
      <c r="V346" s="98">
        <f>'[4]Exhibit 2 - 2023'!V346</f>
        <v>2246226</v>
      </c>
      <c r="W346" s="98">
        <f>'[4]Exhibit 2 - 2023'!W346</f>
        <v>235108</v>
      </c>
      <c r="X346" s="98">
        <f>'[4]Exhibit 2 - 2023'!X346</f>
        <v>0</v>
      </c>
      <c r="Y346" s="98">
        <f>'[4]Exhibit 2 - 2023'!Y346</f>
        <v>23853</v>
      </c>
      <c r="Z346" s="98">
        <f>'[4]Exhibit 2 - 2023'!Z346</f>
        <v>123581</v>
      </c>
      <c r="AA346" s="98">
        <f>'[4]Exhibit 2 - 2023'!AA346</f>
        <v>299866</v>
      </c>
      <c r="AB346" s="98">
        <f>'[4]Exhibit 2 - 2023'!AB346</f>
        <v>423447</v>
      </c>
    </row>
    <row r="347" spans="1:28" s="8" customFormat="1" ht="15" customHeight="1" x14ac:dyDescent="0.3">
      <c r="A347" s="96" t="str">
        <f>'[4]Exhibit 2 - 2023'!A347</f>
        <v xml:space="preserve"> LsrAgy00127</v>
      </c>
      <c r="B347" s="97" t="str">
        <f>'[4]Exhibit 2 - 2023'!B347</f>
        <v>ST. HELENA PARISH SCHOOL BOARD</v>
      </c>
      <c r="C347" s="98">
        <f>'[4]Exhibit 2 - 2023'!C347</f>
        <v>50282</v>
      </c>
      <c r="D347" s="98">
        <f>'[4]Exhibit 2 - 2023'!D347</f>
        <v>20766</v>
      </c>
      <c r="E347" s="93">
        <f>'[4]Exhibit 2 - 2023'!E347</f>
        <v>0.41299999999999998</v>
      </c>
      <c r="F347" s="98">
        <f>'[4]Exhibit 2 - 2023'!F347</f>
        <v>148329</v>
      </c>
      <c r="G347" s="94">
        <f>'[4]Exhibit 2 - 2023'!G347</f>
        <v>2.2200000000000001E-5</v>
      </c>
      <c r="H347" s="94">
        <f>'[4]Exhibit 2 - 2023'!H347</f>
        <v>3.8099999999999998E-5</v>
      </c>
      <c r="I347" s="94">
        <f>'[4]Exhibit 2 - 2023'!I347</f>
        <v>-1.5999999999999999E-5</v>
      </c>
      <c r="J347" s="98">
        <f>'[4]Exhibit 2 - 2023'!J347</f>
        <v>22330</v>
      </c>
      <c r="K347" s="98">
        <f>'[4]Exhibit 2 - 2023'!K347</f>
        <v>3211</v>
      </c>
      <c r="L347" s="98">
        <f>'[4]Exhibit 2 - 2023'!L347</f>
        <v>0</v>
      </c>
      <c r="M347" s="98">
        <f>'[4]Exhibit 2 - 2023'!M347</f>
        <v>848</v>
      </c>
      <c r="N347" s="98">
        <f>'[4]Exhibit 2 - 2023'!N347</f>
        <v>0</v>
      </c>
      <c r="O347" s="98">
        <f>'[4]Exhibit 2 - 2023'!O347</f>
        <v>0</v>
      </c>
      <c r="P347" s="98">
        <f>'[4]Exhibit 2 - 2023'!P347</f>
        <v>4054</v>
      </c>
      <c r="Q347" s="98">
        <f>'[4]Exhibit 2 - 2023'!Q347</f>
        <v>-5357</v>
      </c>
      <c r="R347" s="98">
        <f>'[4]Exhibit 2 - 2023'!R347</f>
        <v>7306</v>
      </c>
      <c r="S347" s="98">
        <f>'[4]Exhibit 2 - 2023'!S347</f>
        <v>-1945</v>
      </c>
      <c r="T347" s="98">
        <f>'[4]Exhibit 2 - 2023'!T347</f>
        <v>194224</v>
      </c>
      <c r="U347" s="98">
        <f>'[4]Exhibit 2 - 2023'!U347</f>
        <v>109445</v>
      </c>
      <c r="V347" s="98">
        <f>'[4]Exhibit 2 - 2023'!V347</f>
        <v>288177</v>
      </c>
      <c r="W347" s="98">
        <f>'[4]Exhibit 2 - 2023'!W347</f>
        <v>-120653</v>
      </c>
      <c r="X347" s="98">
        <f>'[4]Exhibit 2 - 2023'!X347</f>
        <v>0</v>
      </c>
      <c r="Y347" s="98">
        <f>'[4]Exhibit 2 - 2023'!Y347</f>
        <v>-12241</v>
      </c>
      <c r="Z347" s="98">
        <f>'[4]Exhibit 2 - 2023'!Z347</f>
        <v>8359</v>
      </c>
      <c r="AA347" s="98">
        <f>'[4]Exhibit 2 - 2023'!AA347</f>
        <v>20229</v>
      </c>
      <c r="AB347" s="98">
        <f>'[4]Exhibit 2 - 2023'!AB347</f>
        <v>28588</v>
      </c>
    </row>
    <row r="348" spans="1:28" s="8" customFormat="1" ht="15" customHeight="1" x14ac:dyDescent="0.3">
      <c r="A348" s="96" t="str">
        <f>'[4]Exhibit 2 - 2023'!A348</f>
        <v xml:space="preserve"> LsrAgy00126</v>
      </c>
      <c r="B348" s="97" t="str">
        <f>'[4]Exhibit 2 - 2023'!B348</f>
        <v>ST. MARY PARISH SCHOOL BOARD</v>
      </c>
      <c r="C348" s="98">
        <f>'[4]Exhibit 2 - 2023'!C348</f>
        <v>171883</v>
      </c>
      <c r="D348" s="98">
        <f>'[4]Exhibit 2 - 2023'!D348</f>
        <v>70988</v>
      </c>
      <c r="E348" s="93">
        <f>'[4]Exhibit 2 - 2023'!E348</f>
        <v>0.41299999999999998</v>
      </c>
      <c r="F348" s="98">
        <f>'[4]Exhibit 2 - 2023'!F348</f>
        <v>506901</v>
      </c>
      <c r="G348" s="94">
        <f>'[4]Exhibit 2 - 2023'!G348</f>
        <v>7.5699999999999997E-5</v>
      </c>
      <c r="H348" s="94">
        <f>'[4]Exhibit 2 - 2023'!H348</f>
        <v>7.3899999999999994E-5</v>
      </c>
      <c r="I348" s="94">
        <f>'[4]Exhibit 2 - 2023'!I348</f>
        <v>1.7999999999999999E-6</v>
      </c>
      <c r="J348" s="98">
        <f>'[4]Exhibit 2 - 2023'!J348</f>
        <v>76312</v>
      </c>
      <c r="K348" s="98">
        <f>'[4]Exhibit 2 - 2023'!K348</f>
        <v>10973</v>
      </c>
      <c r="L348" s="98">
        <f>'[4]Exhibit 2 - 2023'!L348</f>
        <v>0</v>
      </c>
      <c r="M348" s="98">
        <f>'[4]Exhibit 2 - 2023'!M348</f>
        <v>2898</v>
      </c>
      <c r="N348" s="98">
        <f>'[4]Exhibit 2 - 2023'!N348</f>
        <v>0</v>
      </c>
      <c r="O348" s="98">
        <f>'[4]Exhibit 2 - 2023'!O348</f>
        <v>0</v>
      </c>
      <c r="P348" s="98">
        <f>'[4]Exhibit 2 - 2023'!P348</f>
        <v>13856</v>
      </c>
      <c r="Q348" s="98">
        <f>'[4]Exhibit 2 - 2023'!Q348</f>
        <v>-18306</v>
      </c>
      <c r="R348" s="98">
        <f>'[4]Exhibit 2 - 2023'!R348</f>
        <v>24966</v>
      </c>
      <c r="S348" s="98">
        <f>'[4]Exhibit 2 - 2023'!S348</f>
        <v>-6645</v>
      </c>
      <c r="T348" s="98">
        <f>'[4]Exhibit 2 - 2023'!T348</f>
        <v>663745</v>
      </c>
      <c r="U348" s="98">
        <f>'[4]Exhibit 2 - 2023'!U348</f>
        <v>374021</v>
      </c>
      <c r="V348" s="98">
        <f>'[4]Exhibit 2 - 2023'!V348</f>
        <v>558665</v>
      </c>
      <c r="W348" s="98">
        <f>'[4]Exhibit 2 - 2023'!W348</f>
        <v>13834</v>
      </c>
      <c r="X348" s="98">
        <f>'[4]Exhibit 2 - 2023'!X348</f>
        <v>0</v>
      </c>
      <c r="Y348" s="98">
        <f>'[4]Exhibit 2 - 2023'!Y348</f>
        <v>1404</v>
      </c>
      <c r="Z348" s="98">
        <f>'[4]Exhibit 2 - 2023'!Z348</f>
        <v>28504</v>
      </c>
      <c r="AA348" s="98">
        <f>'[4]Exhibit 2 - 2023'!AA348</f>
        <v>69195</v>
      </c>
      <c r="AB348" s="98">
        <f>'[4]Exhibit 2 - 2023'!AB348</f>
        <v>97699</v>
      </c>
    </row>
    <row r="349" spans="1:28" s="8" customFormat="1" ht="15" customHeight="1" x14ac:dyDescent="0.3">
      <c r="A349" s="96">
        <f>'[4]Exhibit 2 - 2023'!A349</f>
        <v>20114</v>
      </c>
      <c r="B349" s="97" t="str">
        <f>'[4]Exhibit 2 - 2023'!B349</f>
        <v>STATE PLUMBING BOARD</v>
      </c>
      <c r="C349" s="98">
        <f>'[4]Exhibit 2 - 2023'!C349</f>
        <v>257218</v>
      </c>
      <c r="D349" s="98">
        <f>'[4]Exhibit 2 - 2023'!D349</f>
        <v>106231</v>
      </c>
      <c r="E349" s="93">
        <f>'[4]Exhibit 2 - 2023'!E349</f>
        <v>0.41299999999999998</v>
      </c>
      <c r="F349" s="98">
        <f>'[4]Exhibit 2 - 2023'!F349</f>
        <v>758578</v>
      </c>
      <c r="G349" s="94">
        <f>'[4]Exhibit 2 - 2023'!G349</f>
        <v>1.133E-4</v>
      </c>
      <c r="H349" s="94">
        <f>'[4]Exhibit 2 - 2023'!H349</f>
        <v>1.225E-4</v>
      </c>
      <c r="I349" s="94">
        <f>'[4]Exhibit 2 - 2023'!I349</f>
        <v>-9.2E-6</v>
      </c>
      <c r="J349" s="98">
        <f>'[4]Exhibit 2 - 2023'!J349</f>
        <v>114202</v>
      </c>
      <c r="K349" s="98">
        <f>'[4]Exhibit 2 - 2023'!K349</f>
        <v>16421</v>
      </c>
      <c r="L349" s="98">
        <f>'[4]Exhibit 2 - 2023'!L349</f>
        <v>0</v>
      </c>
      <c r="M349" s="98">
        <f>'[4]Exhibit 2 - 2023'!M349</f>
        <v>4337</v>
      </c>
      <c r="N349" s="98">
        <f>'[4]Exhibit 2 - 2023'!N349</f>
        <v>0</v>
      </c>
      <c r="O349" s="98">
        <f>'[4]Exhibit 2 - 2023'!O349</f>
        <v>0</v>
      </c>
      <c r="P349" s="98">
        <f>'[4]Exhibit 2 - 2023'!P349</f>
        <v>20735</v>
      </c>
      <c r="Q349" s="98">
        <f>'[4]Exhibit 2 - 2023'!Q349</f>
        <v>-27395</v>
      </c>
      <c r="R349" s="98">
        <f>'[4]Exhibit 2 - 2023'!R349</f>
        <v>37362</v>
      </c>
      <c r="S349" s="98">
        <f>'[4]Exhibit 2 - 2023'!S349</f>
        <v>-9945</v>
      </c>
      <c r="T349" s="98">
        <f>'[4]Exhibit 2 - 2023'!T349</f>
        <v>993295</v>
      </c>
      <c r="U349" s="98">
        <f>'[4]Exhibit 2 - 2023'!U349</f>
        <v>559723</v>
      </c>
      <c r="V349" s="98">
        <f>'[4]Exhibit 2 - 2023'!V349</f>
        <v>925917</v>
      </c>
      <c r="W349" s="98">
        <f>'[4]Exhibit 2 - 2023'!W349</f>
        <v>-69172</v>
      </c>
      <c r="X349" s="98">
        <f>'[4]Exhibit 2 - 2023'!X349</f>
        <v>0</v>
      </c>
      <c r="Y349" s="98">
        <f>'[4]Exhibit 2 - 2023'!Y349</f>
        <v>-7018</v>
      </c>
      <c r="Z349" s="98">
        <f>'[4]Exhibit 2 - 2023'!Z349</f>
        <v>42662</v>
      </c>
      <c r="AA349" s="98">
        <f>'[4]Exhibit 2 - 2023'!AA349</f>
        <v>103544</v>
      </c>
      <c r="AB349" s="98">
        <f>'[4]Exhibit 2 - 2023'!AB349</f>
        <v>146206</v>
      </c>
    </row>
    <row r="350" spans="1:28" s="8" customFormat="1" ht="15" customHeight="1" x14ac:dyDescent="0.3">
      <c r="A350" s="96" t="str">
        <f>'[4]Exhibit 2 - 2023'!A350</f>
        <v xml:space="preserve"> 17-563</v>
      </c>
      <c r="B350" s="97" t="str">
        <f>'[4]Exhibit 2 - 2023'!B350</f>
        <v>STATE POLICE COMMISSION</v>
      </c>
      <c r="C350" s="98">
        <f>'[4]Exhibit 2 - 2023'!C350</f>
        <v>363766</v>
      </c>
      <c r="D350" s="98">
        <f>'[4]Exhibit 2 - 2023'!D350</f>
        <v>150236</v>
      </c>
      <c r="E350" s="93">
        <f>'[4]Exhibit 2 - 2023'!E350</f>
        <v>0.41299999999999998</v>
      </c>
      <c r="F350" s="98">
        <f>'[4]Exhibit 2 - 2023'!F350</f>
        <v>1072839</v>
      </c>
      <c r="G350" s="94">
        <f>'[4]Exhibit 2 - 2023'!G350</f>
        <v>1.6029999999999999E-4</v>
      </c>
      <c r="H350" s="94">
        <f>'[4]Exhibit 2 - 2023'!H350</f>
        <v>8.1699999999999994E-5</v>
      </c>
      <c r="I350" s="94">
        <f>'[4]Exhibit 2 - 2023'!I350</f>
        <v>7.8499999999999997E-5</v>
      </c>
      <c r="J350" s="98">
        <f>'[4]Exhibit 2 - 2023'!J350</f>
        <v>161513</v>
      </c>
      <c r="K350" s="98">
        <f>'[4]Exhibit 2 - 2023'!K350</f>
        <v>23224</v>
      </c>
      <c r="L350" s="98">
        <f>'[4]Exhibit 2 - 2023'!L350</f>
        <v>0</v>
      </c>
      <c r="M350" s="98">
        <f>'[4]Exhibit 2 - 2023'!M350</f>
        <v>6133</v>
      </c>
      <c r="N350" s="98">
        <f>'[4]Exhibit 2 - 2023'!N350</f>
        <v>0</v>
      </c>
      <c r="O350" s="98">
        <f>'[4]Exhibit 2 - 2023'!O350</f>
        <v>0</v>
      </c>
      <c r="P350" s="98">
        <f>'[4]Exhibit 2 - 2023'!P350</f>
        <v>29325</v>
      </c>
      <c r="Q350" s="98">
        <f>'[4]Exhibit 2 - 2023'!Q350</f>
        <v>-38744</v>
      </c>
      <c r="R350" s="98">
        <f>'[4]Exhibit 2 - 2023'!R350</f>
        <v>52841</v>
      </c>
      <c r="S350" s="98">
        <f>'[4]Exhibit 2 - 2023'!S350</f>
        <v>-14065</v>
      </c>
      <c r="T350" s="98">
        <f>'[4]Exhibit 2 - 2023'!T350</f>
        <v>1404794</v>
      </c>
      <c r="U350" s="98">
        <f>'[4]Exhibit 2 - 2023'!U350</f>
        <v>791603</v>
      </c>
      <c r="V350" s="98">
        <f>'[4]Exhibit 2 - 2023'!V350</f>
        <v>617933</v>
      </c>
      <c r="W350" s="98">
        <f>'[4]Exhibit 2 - 2023'!W350</f>
        <v>593742</v>
      </c>
      <c r="X350" s="98">
        <f>'[4]Exhibit 2 - 2023'!X350</f>
        <v>0</v>
      </c>
      <c r="Y350" s="98">
        <f>'[4]Exhibit 2 - 2023'!Y350</f>
        <v>60238</v>
      </c>
      <c r="Z350" s="98">
        <f>'[4]Exhibit 2 - 2023'!Z350</f>
        <v>60360</v>
      </c>
      <c r="AA350" s="98">
        <f>'[4]Exhibit 2 - 2023'!AA350</f>
        <v>146416</v>
      </c>
      <c r="AB350" s="98">
        <f>'[4]Exhibit 2 - 2023'!AB350</f>
        <v>206776</v>
      </c>
    </row>
    <row r="351" spans="1:28" s="8" customFormat="1" ht="15" customHeight="1" x14ac:dyDescent="0.3">
      <c r="A351" s="96" t="str">
        <f>'[4]Exhibit 2 - 2023'!A351</f>
        <v xml:space="preserve"> 8C04</v>
      </c>
      <c r="B351" s="97" t="str">
        <f>'[4]Exhibit 2 - 2023'!B351</f>
        <v>STATE POLICE RETIREMENT SYSTEM</v>
      </c>
      <c r="C351" s="98">
        <f>'[4]Exhibit 2 - 2023'!C351</f>
        <v>478074</v>
      </c>
      <c r="D351" s="98">
        <f>'[4]Exhibit 2 - 2023'!D351</f>
        <v>197444</v>
      </c>
      <c r="E351" s="93">
        <f>'[4]Exhibit 2 - 2023'!E351</f>
        <v>0.41299999999999998</v>
      </c>
      <c r="F351" s="98">
        <f>'[4]Exhibit 2 - 2023'!F351</f>
        <v>1409992</v>
      </c>
      <c r="G351" s="94">
        <f>'[4]Exhibit 2 - 2023'!G351</f>
        <v>2.107E-4</v>
      </c>
      <c r="H351" s="94">
        <f>'[4]Exhibit 2 - 2023'!H351</f>
        <v>2.1029999999999999E-4</v>
      </c>
      <c r="I351" s="94">
        <f>'[4]Exhibit 2 - 2023'!I351</f>
        <v>3.9999999999999998E-7</v>
      </c>
      <c r="J351" s="98">
        <f>'[4]Exhibit 2 - 2023'!J351</f>
        <v>212270</v>
      </c>
      <c r="K351" s="98">
        <f>'[4]Exhibit 2 - 2023'!K351</f>
        <v>30522</v>
      </c>
      <c r="L351" s="98">
        <f>'[4]Exhibit 2 - 2023'!L351</f>
        <v>0</v>
      </c>
      <c r="M351" s="98">
        <f>'[4]Exhibit 2 - 2023'!M351</f>
        <v>8061</v>
      </c>
      <c r="N351" s="98">
        <f>'[4]Exhibit 2 - 2023'!N351</f>
        <v>0</v>
      </c>
      <c r="O351" s="98">
        <f>'[4]Exhibit 2 - 2023'!O351</f>
        <v>0</v>
      </c>
      <c r="P351" s="98">
        <f>'[4]Exhibit 2 - 2023'!P351</f>
        <v>38541</v>
      </c>
      <c r="Q351" s="98">
        <f>'[4]Exhibit 2 - 2023'!Q351</f>
        <v>-50920</v>
      </c>
      <c r="R351" s="98">
        <f>'[4]Exhibit 2 - 2023'!R351</f>
        <v>69446</v>
      </c>
      <c r="S351" s="98">
        <f>'[4]Exhibit 2 - 2023'!S351</f>
        <v>-18485</v>
      </c>
      <c r="T351" s="98">
        <f>'[4]Exhibit 2 - 2023'!T351</f>
        <v>1846268</v>
      </c>
      <c r="U351" s="98">
        <f>'[4]Exhibit 2 - 2023'!U351</f>
        <v>1040374</v>
      </c>
      <c r="V351" s="98">
        <f>'[4]Exhibit 2 - 2023'!V351</f>
        <v>1589511</v>
      </c>
      <c r="W351" s="98">
        <f>'[4]Exhibit 2 - 2023'!W351</f>
        <v>2948</v>
      </c>
      <c r="X351" s="98">
        <f>'[4]Exhibit 2 - 2023'!X351</f>
        <v>0</v>
      </c>
      <c r="Y351" s="98">
        <f>'[4]Exhibit 2 - 2023'!Y351</f>
        <v>299</v>
      </c>
      <c r="Z351" s="98">
        <f>'[4]Exhibit 2 - 2023'!Z351</f>
        <v>79338</v>
      </c>
      <c r="AA351" s="98">
        <f>'[4]Exhibit 2 - 2023'!AA351</f>
        <v>192420</v>
      </c>
      <c r="AB351" s="98">
        <f>'[4]Exhibit 2 - 2023'!AB351</f>
        <v>271758</v>
      </c>
    </row>
    <row r="352" spans="1:28" s="8" customFormat="1" ht="15" customHeight="1" x14ac:dyDescent="0.3">
      <c r="A352" s="96" t="str">
        <f>'[4]Exhibit 2 - 2023'!A352</f>
        <v xml:space="preserve"> 23-949</v>
      </c>
      <c r="B352" s="97" t="str">
        <f>'[4]Exhibit 2 - 2023'!B352</f>
        <v>SUPREME COURT OF LA</v>
      </c>
      <c r="C352" s="98">
        <f>'[4]Exhibit 2 - 2023'!C352</f>
        <v>66616638</v>
      </c>
      <c r="D352" s="98">
        <f>'[4]Exhibit 2 - 2023'!D352</f>
        <v>29550743</v>
      </c>
      <c r="E352" s="93">
        <f>'[4]Exhibit 2 - 2023'!E352</f>
        <v>0.44359399999999999</v>
      </c>
      <c r="F352" s="98">
        <f>'[4]Exhibit 2 - 2023'!F352</f>
        <v>211024994</v>
      </c>
      <c r="G352" s="94">
        <f>'[4]Exhibit 2 - 2023'!G352</f>
        <v>3.1526699999999998E-2</v>
      </c>
      <c r="H352" s="94">
        <f>'[4]Exhibit 2 - 2023'!H352</f>
        <v>3.29471E-2</v>
      </c>
      <c r="I352" s="94">
        <f>'[4]Exhibit 2 - 2023'!I352</f>
        <v>-1.4204E-3</v>
      </c>
      <c r="J352" s="98">
        <f>'[4]Exhibit 2 - 2023'!J352</f>
        <v>31769192</v>
      </c>
      <c r="K352" s="98">
        <f>'[4]Exhibit 2 - 2023'!K352</f>
        <v>4568069</v>
      </c>
      <c r="L352" s="98">
        <f>'[4]Exhibit 2 - 2023'!L352</f>
        <v>0</v>
      </c>
      <c r="M352" s="98">
        <f>'[4]Exhibit 2 - 2023'!M352</f>
        <v>1206386</v>
      </c>
      <c r="N352" s="98">
        <f>'[4]Exhibit 2 - 2023'!N352</f>
        <v>0</v>
      </c>
      <c r="O352" s="98">
        <f>'[4]Exhibit 2 - 2023'!O352</f>
        <v>0</v>
      </c>
      <c r="P352" s="98">
        <f>'[4]Exhibit 2 - 2023'!P352</f>
        <v>5768177</v>
      </c>
      <c r="Q352" s="98">
        <f>'[4]Exhibit 2 - 2023'!Q352</f>
        <v>-7620845</v>
      </c>
      <c r="R352" s="98">
        <f>'[4]Exhibit 2 - 2023'!R352</f>
        <v>10393625</v>
      </c>
      <c r="S352" s="98">
        <f>'[4]Exhibit 2 - 2023'!S352</f>
        <v>-2766503</v>
      </c>
      <c r="T352" s="98">
        <f>'[4]Exhibit 2 - 2023'!T352</f>
        <v>276319814</v>
      </c>
      <c r="U352" s="98">
        <f>'[4]Exhibit 2 - 2023'!U352</f>
        <v>155706483</v>
      </c>
      <c r="V352" s="98">
        <f>'[4]Exhibit 2 - 2023'!V352</f>
        <v>249071872</v>
      </c>
      <c r="W352" s="98">
        <f>'[4]Exhibit 2 - 2023'!W352</f>
        <v>-10738008</v>
      </c>
      <c r="X352" s="98">
        <f>'[4]Exhibit 2 - 2023'!X352</f>
        <v>0</v>
      </c>
      <c r="Y352" s="98">
        <f>'[4]Exhibit 2 - 2023'!Y352</f>
        <v>-1089424</v>
      </c>
      <c r="Z352" s="98">
        <f>'[4]Exhibit 2 - 2023'!Z352</f>
        <v>11871151</v>
      </c>
      <c r="AA352" s="98">
        <f>'[4]Exhibit 2 - 2023'!AA352</f>
        <v>28801210</v>
      </c>
      <c r="AB352" s="98">
        <f>'[4]Exhibit 2 - 2023'!AB352</f>
        <v>40672361</v>
      </c>
    </row>
    <row r="353" spans="1:28" s="8" customFormat="1" ht="15" customHeight="1" x14ac:dyDescent="0.3">
      <c r="A353" s="96" t="str">
        <f>'[4]Exhibit 2 - 2023'!A353</f>
        <v xml:space="preserve"> LsrAgy00019</v>
      </c>
      <c r="B353" s="97" t="str">
        <f>'[4]Exhibit 2 - 2023'!B353</f>
        <v>TANGIPAHOA PARISH SCHOOL SYSTEM</v>
      </c>
      <c r="C353" s="98">
        <f>'[4]Exhibit 2 - 2023'!C353</f>
        <v>597193</v>
      </c>
      <c r="D353" s="98">
        <f>'[4]Exhibit 2 - 2023'!D353</f>
        <v>246641</v>
      </c>
      <c r="E353" s="93">
        <f>'[4]Exhibit 2 - 2023'!E353</f>
        <v>0.41299999999999998</v>
      </c>
      <c r="F353" s="98">
        <f>'[4]Exhibit 2 - 2023'!F353</f>
        <v>1761268</v>
      </c>
      <c r="G353" s="94">
        <f>'[4]Exhibit 2 - 2023'!G353</f>
        <v>2.631E-4</v>
      </c>
      <c r="H353" s="94">
        <f>'[4]Exhibit 2 - 2023'!H353</f>
        <v>3.1139999999999998E-4</v>
      </c>
      <c r="I353" s="94">
        <f>'[4]Exhibit 2 - 2023'!I353</f>
        <v>-4.8300000000000002E-5</v>
      </c>
      <c r="J353" s="98">
        <f>'[4]Exhibit 2 - 2023'!J353</f>
        <v>265154</v>
      </c>
      <c r="K353" s="98">
        <f>'[4]Exhibit 2 - 2023'!K353</f>
        <v>38126</v>
      </c>
      <c r="L353" s="98">
        <f>'[4]Exhibit 2 - 2023'!L353</f>
        <v>0</v>
      </c>
      <c r="M353" s="98">
        <f>'[4]Exhibit 2 - 2023'!M353</f>
        <v>10069</v>
      </c>
      <c r="N353" s="98">
        <f>'[4]Exhibit 2 - 2023'!N353</f>
        <v>0</v>
      </c>
      <c r="O353" s="98">
        <f>'[4]Exhibit 2 - 2023'!O353</f>
        <v>0</v>
      </c>
      <c r="P353" s="98">
        <f>'[4]Exhibit 2 - 2023'!P353</f>
        <v>48143</v>
      </c>
      <c r="Q353" s="98">
        <f>'[4]Exhibit 2 - 2023'!Q353</f>
        <v>-63606</v>
      </c>
      <c r="R353" s="98">
        <f>'[4]Exhibit 2 - 2023'!R353</f>
        <v>86748</v>
      </c>
      <c r="S353" s="98">
        <f>'[4]Exhibit 2 - 2023'!S353</f>
        <v>-23090</v>
      </c>
      <c r="T353" s="98">
        <f>'[4]Exhibit 2 - 2023'!T353</f>
        <v>2306235</v>
      </c>
      <c r="U353" s="98">
        <f>'[4]Exhibit 2 - 2023'!U353</f>
        <v>1299566</v>
      </c>
      <c r="V353" s="98">
        <f>'[4]Exhibit 2 - 2023'!V353</f>
        <v>2354104</v>
      </c>
      <c r="W353" s="98">
        <f>'[4]Exhibit 2 - 2023'!W353</f>
        <v>-364909</v>
      </c>
      <c r="X353" s="98">
        <f>'[4]Exhibit 2 - 2023'!X353</f>
        <v>0</v>
      </c>
      <c r="Y353" s="98">
        <f>'[4]Exhibit 2 - 2023'!Y353</f>
        <v>-37022</v>
      </c>
      <c r="Z353" s="98">
        <f>'[4]Exhibit 2 - 2023'!Z353</f>
        <v>99068</v>
      </c>
      <c r="AA353" s="98">
        <f>'[4]Exhibit 2 - 2023'!AA353</f>
        <v>240394</v>
      </c>
      <c r="AB353" s="98">
        <f>'[4]Exhibit 2 - 2023'!AB353</f>
        <v>339462</v>
      </c>
    </row>
    <row r="354" spans="1:28" s="8" customFormat="1" ht="15" customHeight="1" x14ac:dyDescent="0.3">
      <c r="A354" s="96" t="str">
        <f>'[4]Exhibit 2 - 2023'!A354</f>
        <v xml:space="preserve"> 8C03</v>
      </c>
      <c r="B354" s="97" t="str">
        <f>'[4]Exhibit 2 - 2023'!B354</f>
        <v>TEACHERS RETIREMENT SYSTEM OF LOUISIANA</v>
      </c>
      <c r="C354" s="98">
        <f>'[4]Exhibit 2 - 2023'!C354</f>
        <v>4803655</v>
      </c>
      <c r="D354" s="98">
        <f>'[4]Exhibit 2 - 2023'!D354</f>
        <v>1983910</v>
      </c>
      <c r="E354" s="93">
        <f>'[4]Exhibit 2 - 2023'!E354</f>
        <v>0.41299999999999998</v>
      </c>
      <c r="F354" s="98">
        <f>'[4]Exhibit 2 - 2023'!F354</f>
        <v>14167321</v>
      </c>
      <c r="G354" s="94">
        <f>'[4]Exhibit 2 - 2023'!G354</f>
        <v>2.1166000000000002E-3</v>
      </c>
      <c r="H354" s="94">
        <f>'[4]Exhibit 2 - 2023'!H354</f>
        <v>2.3882999999999999E-3</v>
      </c>
      <c r="I354" s="94">
        <f>'[4]Exhibit 2 - 2023'!I354</f>
        <v>-2.7179999999999999E-4</v>
      </c>
      <c r="J354" s="98">
        <f>'[4]Exhibit 2 - 2023'!J354</f>
        <v>2132849</v>
      </c>
      <c r="K354" s="98">
        <f>'[4]Exhibit 2 - 2023'!K354</f>
        <v>306681</v>
      </c>
      <c r="L354" s="98">
        <f>'[4]Exhibit 2 - 2023'!L354</f>
        <v>0</v>
      </c>
      <c r="M354" s="98">
        <f>'[4]Exhibit 2 - 2023'!M354</f>
        <v>80992</v>
      </c>
      <c r="N354" s="98">
        <f>'[4]Exhibit 2 - 2023'!N354</f>
        <v>0</v>
      </c>
      <c r="O354" s="98">
        <f>'[4]Exhibit 2 - 2023'!O354</f>
        <v>0</v>
      </c>
      <c r="P354" s="98">
        <f>'[4]Exhibit 2 - 2023'!P354</f>
        <v>387251</v>
      </c>
      <c r="Q354" s="98">
        <f>'[4]Exhibit 2 - 2023'!Q354</f>
        <v>-511631</v>
      </c>
      <c r="R354" s="98">
        <f>'[4]Exhibit 2 - 2023'!R354</f>
        <v>697784</v>
      </c>
      <c r="S354" s="98">
        <f>'[4]Exhibit 2 - 2023'!S354</f>
        <v>-185731</v>
      </c>
      <c r="T354" s="98">
        <f>'[4]Exhibit 2 - 2023'!T354</f>
        <v>18550938</v>
      </c>
      <c r="U354" s="98">
        <f>'[4]Exhibit 2 - 2023'!U354</f>
        <v>10453472</v>
      </c>
      <c r="V354" s="98">
        <f>'[4]Exhibit 2 - 2023'!V354</f>
        <v>18055234</v>
      </c>
      <c r="W354" s="98">
        <f>'[4]Exhibit 2 - 2023'!W354</f>
        <v>-2054511</v>
      </c>
      <c r="X354" s="98">
        <f>'[4]Exhibit 2 - 2023'!X354</f>
        <v>0</v>
      </c>
      <c r="Y354" s="98">
        <f>'[4]Exhibit 2 - 2023'!Y354</f>
        <v>-208440</v>
      </c>
      <c r="Z354" s="98">
        <f>'[4]Exhibit 2 - 2023'!Z354</f>
        <v>796990</v>
      </c>
      <c r="AA354" s="98">
        <f>'[4]Exhibit 2 - 2023'!AA354</f>
        <v>1933579</v>
      </c>
      <c r="AB354" s="98">
        <f>'[4]Exhibit 2 - 2023'!AB354</f>
        <v>2730569</v>
      </c>
    </row>
    <row r="355" spans="1:28" s="8" customFormat="1" ht="15" customHeight="1" x14ac:dyDescent="0.3">
      <c r="A355" s="96">
        <f>'[4]Exhibit 2 - 2023'!A355</f>
        <v>201420</v>
      </c>
      <c r="B355" s="97" t="str">
        <f>'[4]Exhibit 2 - 2023'!B355</f>
        <v>TENSAS BASIN LEVEE DISTRICT</v>
      </c>
      <c r="C355" s="98">
        <f>'[4]Exhibit 2 - 2023'!C355</f>
        <v>1144862</v>
      </c>
      <c r="D355" s="98">
        <f>'[4]Exhibit 2 - 2023'!D355</f>
        <v>484691</v>
      </c>
      <c r="E355" s="93">
        <f>'[4]Exhibit 2 - 2023'!E355</f>
        <v>0.42336200000000002</v>
      </c>
      <c r="F355" s="98">
        <f>'[4]Exhibit 2 - 2023'!F355</f>
        <v>3461224</v>
      </c>
      <c r="G355" s="94">
        <f>'[4]Exhibit 2 - 2023'!G355</f>
        <v>5.1710000000000005E-4</v>
      </c>
      <c r="H355" s="94">
        <f>'[4]Exhibit 2 - 2023'!H355</f>
        <v>6.692E-4</v>
      </c>
      <c r="I355" s="94">
        <f>'[4]Exhibit 2 - 2023'!I355</f>
        <v>-1.5210000000000001E-4</v>
      </c>
      <c r="J355" s="98">
        <f>'[4]Exhibit 2 - 2023'!J355</f>
        <v>521077</v>
      </c>
      <c r="K355" s="98">
        <f>'[4]Exhibit 2 - 2023'!K355</f>
        <v>74925</v>
      </c>
      <c r="L355" s="98">
        <f>'[4]Exhibit 2 - 2023'!L355</f>
        <v>0</v>
      </c>
      <c r="M355" s="98">
        <f>'[4]Exhibit 2 - 2023'!M355</f>
        <v>19787</v>
      </c>
      <c r="N355" s="98">
        <f>'[4]Exhibit 2 - 2023'!N355</f>
        <v>0</v>
      </c>
      <c r="O355" s="98">
        <f>'[4]Exhibit 2 - 2023'!O355</f>
        <v>0</v>
      </c>
      <c r="P355" s="98">
        <f>'[4]Exhibit 2 - 2023'!P355</f>
        <v>94609</v>
      </c>
      <c r="Q355" s="98">
        <f>'[4]Exhibit 2 - 2023'!Q355</f>
        <v>-124997</v>
      </c>
      <c r="R355" s="98">
        <f>'[4]Exhibit 2 - 2023'!R355</f>
        <v>170476</v>
      </c>
      <c r="S355" s="98">
        <f>'[4]Exhibit 2 - 2023'!S355</f>
        <v>-45376</v>
      </c>
      <c r="T355" s="98">
        <f>'[4]Exhibit 2 - 2023'!T355</f>
        <v>4532187</v>
      </c>
      <c r="U355" s="98">
        <f>'[4]Exhibit 2 - 2023'!U355</f>
        <v>2553892</v>
      </c>
      <c r="V355" s="98">
        <f>'[4]Exhibit 2 - 2023'!V355</f>
        <v>5059206</v>
      </c>
      <c r="W355" s="98">
        <f>'[4]Exhibit 2 - 2023'!W355</f>
        <v>-1150064</v>
      </c>
      <c r="X355" s="98">
        <f>'[4]Exhibit 2 - 2023'!X355</f>
        <v>0</v>
      </c>
      <c r="Y355" s="98">
        <f>'[4]Exhibit 2 - 2023'!Y355</f>
        <v>-116680</v>
      </c>
      <c r="Z355" s="98">
        <f>'[4]Exhibit 2 - 2023'!Z355</f>
        <v>194710</v>
      </c>
      <c r="AA355" s="98">
        <f>'[4]Exhibit 2 - 2023'!AA355</f>
        <v>472396</v>
      </c>
      <c r="AB355" s="98">
        <f>'[4]Exhibit 2 - 2023'!AB355</f>
        <v>667106</v>
      </c>
    </row>
    <row r="356" spans="1:28" s="8" customFormat="1" ht="15" customHeight="1" x14ac:dyDescent="0.3">
      <c r="A356" s="96" t="str">
        <f>'[4]Exhibit 2 - 2023'!A356</f>
        <v xml:space="preserve"> LsrAgy00380</v>
      </c>
      <c r="B356" s="97" t="str">
        <f>'[4]Exhibit 2 - 2023'!B356</f>
        <v>TERREBONNE LEVEE &amp; CONSERVATION DISTRICT</v>
      </c>
      <c r="C356" s="98">
        <f>'[4]Exhibit 2 - 2023'!C356</f>
        <v>1170670</v>
      </c>
      <c r="D356" s="98">
        <f>'[4]Exhibit 2 - 2023'!D356</f>
        <v>483487</v>
      </c>
      <c r="E356" s="93">
        <f>'[4]Exhibit 2 - 2023'!E356</f>
        <v>0.41299999999999998</v>
      </c>
      <c r="F356" s="98">
        <f>'[4]Exhibit 2 - 2023'!F356</f>
        <v>3452656</v>
      </c>
      <c r="G356" s="94">
        <f>'[4]Exhibit 2 - 2023'!G356</f>
        <v>5.1579999999999996E-4</v>
      </c>
      <c r="H356" s="94">
        <f>'[4]Exhibit 2 - 2023'!H356</f>
        <v>5.5020000000000004E-4</v>
      </c>
      <c r="I356" s="94">
        <f>'[4]Exhibit 2 - 2023'!I356</f>
        <v>-3.4400000000000003E-5</v>
      </c>
      <c r="J356" s="98">
        <f>'[4]Exhibit 2 - 2023'!J356</f>
        <v>519787</v>
      </c>
      <c r="K356" s="98">
        <f>'[4]Exhibit 2 - 2023'!K356</f>
        <v>74740</v>
      </c>
      <c r="L356" s="98">
        <f>'[4]Exhibit 2 - 2023'!L356</f>
        <v>0</v>
      </c>
      <c r="M356" s="98">
        <f>'[4]Exhibit 2 - 2023'!M356</f>
        <v>19738</v>
      </c>
      <c r="N356" s="98">
        <f>'[4]Exhibit 2 - 2023'!N356</f>
        <v>0</v>
      </c>
      <c r="O356" s="98">
        <f>'[4]Exhibit 2 - 2023'!O356</f>
        <v>0</v>
      </c>
      <c r="P356" s="98">
        <f>'[4]Exhibit 2 - 2023'!P356</f>
        <v>94375</v>
      </c>
      <c r="Q356" s="98">
        <f>'[4]Exhibit 2 - 2023'!Q356</f>
        <v>-124687</v>
      </c>
      <c r="R356" s="98">
        <f>'[4]Exhibit 2 - 2023'!R356</f>
        <v>170054</v>
      </c>
      <c r="S356" s="98">
        <f>'[4]Exhibit 2 - 2023'!S356</f>
        <v>-45264</v>
      </c>
      <c r="T356" s="98">
        <f>'[4]Exhibit 2 - 2023'!T356</f>
        <v>4520968</v>
      </c>
      <c r="U356" s="98">
        <f>'[4]Exhibit 2 - 2023'!U356</f>
        <v>2547570</v>
      </c>
      <c r="V356" s="98">
        <f>'[4]Exhibit 2 - 2023'!V356</f>
        <v>4159597</v>
      </c>
      <c r="W356" s="98">
        <f>'[4]Exhibit 2 - 2023'!W356</f>
        <v>-260131</v>
      </c>
      <c r="X356" s="98">
        <f>'[4]Exhibit 2 - 2023'!X356</f>
        <v>0</v>
      </c>
      <c r="Y356" s="98">
        <f>'[4]Exhibit 2 - 2023'!Y356</f>
        <v>-26392</v>
      </c>
      <c r="Z356" s="98">
        <f>'[4]Exhibit 2 - 2023'!Z356</f>
        <v>194221</v>
      </c>
      <c r="AA356" s="98">
        <f>'[4]Exhibit 2 - 2023'!AA356</f>
        <v>471234</v>
      </c>
      <c r="AB356" s="98">
        <f>'[4]Exhibit 2 - 2023'!AB356</f>
        <v>665455</v>
      </c>
    </row>
    <row r="357" spans="1:28" s="8" customFormat="1" ht="15" customHeight="1" x14ac:dyDescent="0.3">
      <c r="A357" s="96" t="str">
        <f>'[4]Exhibit 2 - 2023'!A357</f>
        <v xml:space="preserve"> LsrAgy00104</v>
      </c>
      <c r="B357" s="97" t="str">
        <f>'[4]Exhibit 2 - 2023'!B357</f>
        <v>TERREBONNE PARISH SCHOOL BOARD</v>
      </c>
      <c r="C357" s="98">
        <f>'[4]Exhibit 2 - 2023'!C357</f>
        <v>246811</v>
      </c>
      <c r="D357" s="98">
        <f>'[4]Exhibit 2 - 2023'!D357</f>
        <v>101933</v>
      </c>
      <c r="E357" s="93">
        <f>'[4]Exhibit 2 - 2023'!E357</f>
        <v>0.41299999999999998</v>
      </c>
      <c r="F357" s="98">
        <f>'[4]Exhibit 2 - 2023'!F357</f>
        <v>727921</v>
      </c>
      <c r="G357" s="94">
        <f>'[4]Exhibit 2 - 2023'!G357</f>
        <v>1.088E-4</v>
      </c>
      <c r="H357" s="94">
        <f>'[4]Exhibit 2 - 2023'!H357</f>
        <v>1.186E-4</v>
      </c>
      <c r="I357" s="94">
        <f>'[4]Exhibit 2 - 2023'!I357</f>
        <v>-9.7999999999999993E-6</v>
      </c>
      <c r="J357" s="98">
        <f>'[4]Exhibit 2 - 2023'!J357</f>
        <v>109586</v>
      </c>
      <c r="K357" s="98">
        <f>'[4]Exhibit 2 - 2023'!K357</f>
        <v>15757</v>
      </c>
      <c r="L357" s="98">
        <f>'[4]Exhibit 2 - 2023'!L357</f>
        <v>0</v>
      </c>
      <c r="M357" s="98">
        <f>'[4]Exhibit 2 - 2023'!M357</f>
        <v>4161</v>
      </c>
      <c r="N357" s="98">
        <f>'[4]Exhibit 2 - 2023'!N357</f>
        <v>0</v>
      </c>
      <c r="O357" s="98">
        <f>'[4]Exhibit 2 - 2023'!O357</f>
        <v>0</v>
      </c>
      <c r="P357" s="98">
        <f>'[4]Exhibit 2 - 2023'!P357</f>
        <v>19897</v>
      </c>
      <c r="Q357" s="98">
        <f>'[4]Exhibit 2 - 2023'!Q357</f>
        <v>-26288</v>
      </c>
      <c r="R357" s="98">
        <f>'[4]Exhibit 2 - 2023'!R357</f>
        <v>35852</v>
      </c>
      <c r="S357" s="98">
        <f>'[4]Exhibit 2 - 2023'!S357</f>
        <v>-9543</v>
      </c>
      <c r="T357" s="98">
        <f>'[4]Exhibit 2 - 2023'!T357</f>
        <v>953153</v>
      </c>
      <c r="U357" s="98">
        <f>'[4]Exhibit 2 - 2023'!U357</f>
        <v>537103</v>
      </c>
      <c r="V357" s="98">
        <f>'[4]Exhibit 2 - 2023'!V357</f>
        <v>896283</v>
      </c>
      <c r="W357" s="98">
        <f>'[4]Exhibit 2 - 2023'!W357</f>
        <v>-74161</v>
      </c>
      <c r="X357" s="98">
        <f>'[4]Exhibit 2 - 2023'!X357</f>
        <v>0</v>
      </c>
      <c r="Y357" s="98">
        <f>'[4]Exhibit 2 - 2023'!Y357</f>
        <v>-7524</v>
      </c>
      <c r="Z357" s="98">
        <f>'[4]Exhibit 2 - 2023'!Z357</f>
        <v>40968</v>
      </c>
      <c r="AA357" s="98">
        <f>'[4]Exhibit 2 - 2023'!AA357</f>
        <v>99329</v>
      </c>
      <c r="AB357" s="98">
        <f>'[4]Exhibit 2 - 2023'!AB357</f>
        <v>140297</v>
      </c>
    </row>
    <row r="358" spans="1:28" s="8" customFormat="1" ht="15" customHeight="1" x14ac:dyDescent="0.3">
      <c r="A358" s="96" t="str">
        <f>'[4]Exhibit 2 - 2023'!A358</f>
        <v xml:space="preserve"> LsrAgy00799</v>
      </c>
      <c r="B358" s="97" t="str">
        <f>'[4]Exhibit 2 - 2023'!B358</f>
        <v>THE CITY OF VILLE PLATTE</v>
      </c>
      <c r="C358" s="98">
        <f>'[4]Exhibit 2 - 2023'!C358</f>
        <v>58931</v>
      </c>
      <c r="D358" s="98">
        <f>'[4]Exhibit 2 - 2023'!D358</f>
        <v>26342</v>
      </c>
      <c r="E358" s="93">
        <f>'[4]Exhibit 2 - 2023'!E358</f>
        <v>0.44700000000000001</v>
      </c>
      <c r="F358" s="98">
        <f>'[4]Exhibit 2 - 2023'!F358</f>
        <v>188088</v>
      </c>
      <c r="G358" s="94">
        <f>'[4]Exhibit 2 - 2023'!G358</f>
        <v>2.8099999999999999E-5</v>
      </c>
      <c r="H358" s="94">
        <f>'[4]Exhibit 2 - 2023'!H358</f>
        <v>3.0000000000000001E-5</v>
      </c>
      <c r="I358" s="94">
        <f>'[4]Exhibit 2 - 2023'!I358</f>
        <v>-1.9E-6</v>
      </c>
      <c r="J358" s="98">
        <f>'[4]Exhibit 2 - 2023'!J358</f>
        <v>28316</v>
      </c>
      <c r="K358" s="98">
        <f>'[4]Exhibit 2 - 2023'!K358</f>
        <v>4072</v>
      </c>
      <c r="L358" s="98">
        <f>'[4]Exhibit 2 - 2023'!L358</f>
        <v>0</v>
      </c>
      <c r="M358" s="98">
        <f>'[4]Exhibit 2 - 2023'!M358</f>
        <v>1075</v>
      </c>
      <c r="N358" s="98">
        <f>'[4]Exhibit 2 - 2023'!N358</f>
        <v>0</v>
      </c>
      <c r="O358" s="98">
        <f>'[4]Exhibit 2 - 2023'!O358</f>
        <v>0</v>
      </c>
      <c r="P358" s="98">
        <f>'[4]Exhibit 2 - 2023'!P358</f>
        <v>5141</v>
      </c>
      <c r="Q358" s="98">
        <f>'[4]Exhibit 2 - 2023'!Q358</f>
        <v>-6793</v>
      </c>
      <c r="R358" s="98">
        <f>'[4]Exhibit 2 - 2023'!R358</f>
        <v>9264</v>
      </c>
      <c r="S358" s="98">
        <f>'[4]Exhibit 2 - 2023'!S358</f>
        <v>-2466</v>
      </c>
      <c r="T358" s="98">
        <f>'[4]Exhibit 2 - 2023'!T358</f>
        <v>246286</v>
      </c>
      <c r="U358" s="98">
        <f>'[4]Exhibit 2 - 2023'!U358</f>
        <v>138782</v>
      </c>
      <c r="V358" s="98">
        <f>'[4]Exhibit 2 - 2023'!V358</f>
        <v>227095</v>
      </c>
      <c r="W358" s="98">
        <f>'[4]Exhibit 2 - 2023'!W358</f>
        <v>-14666</v>
      </c>
      <c r="X358" s="98">
        <f>'[4]Exhibit 2 - 2023'!X358</f>
        <v>0</v>
      </c>
      <c r="Y358" s="98">
        <f>'[4]Exhibit 2 - 2023'!Y358</f>
        <v>-1488</v>
      </c>
      <c r="Z358" s="98">
        <f>'[4]Exhibit 2 - 2023'!Z358</f>
        <v>10581</v>
      </c>
      <c r="AA358" s="98">
        <f>'[4]Exhibit 2 - 2023'!AA358</f>
        <v>25671</v>
      </c>
      <c r="AB358" s="98">
        <f>'[4]Exhibit 2 - 2023'!AB358</f>
        <v>36252</v>
      </c>
    </row>
    <row r="359" spans="1:28" s="8" customFormat="1" ht="15" customHeight="1" x14ac:dyDescent="0.3">
      <c r="A359" s="96" t="str">
        <f>'[4]Exhibit 2 - 2023'!A359</f>
        <v xml:space="preserve"> LsrAgy00281</v>
      </c>
      <c r="B359" s="97" t="str">
        <f>'[4]Exhibit 2 - 2023'!B359</f>
        <v>THE PORT OF SOUTH LOUISIANA</v>
      </c>
      <c r="C359" s="98">
        <f>'[4]Exhibit 2 - 2023'!C359</f>
        <v>2980548</v>
      </c>
      <c r="D359" s="98">
        <f>'[4]Exhibit 2 - 2023'!D359</f>
        <v>1230966</v>
      </c>
      <c r="E359" s="93">
        <f>'[4]Exhibit 2 - 2023'!E359</f>
        <v>0.41299999999999998</v>
      </c>
      <c r="F359" s="98">
        <f>'[4]Exhibit 2 - 2023'!F359</f>
        <v>8790477</v>
      </c>
      <c r="G359" s="94">
        <f>'[4]Exhibit 2 - 2023'!G359</f>
        <v>1.3133000000000001E-3</v>
      </c>
      <c r="H359" s="94">
        <f>'[4]Exhibit 2 - 2023'!H359</f>
        <v>1.2504E-3</v>
      </c>
      <c r="I359" s="94">
        <f>'[4]Exhibit 2 - 2023'!I359</f>
        <v>6.2899999999999997E-5</v>
      </c>
      <c r="J359" s="98">
        <f>'[4]Exhibit 2 - 2023'!J359</f>
        <v>1323380</v>
      </c>
      <c r="K359" s="98">
        <f>'[4]Exhibit 2 - 2023'!K359</f>
        <v>190288</v>
      </c>
      <c r="L359" s="98">
        <f>'[4]Exhibit 2 - 2023'!L359</f>
        <v>0</v>
      </c>
      <c r="M359" s="98">
        <f>'[4]Exhibit 2 - 2023'!M359</f>
        <v>50253</v>
      </c>
      <c r="N359" s="98">
        <f>'[4]Exhibit 2 - 2023'!N359</f>
        <v>0</v>
      </c>
      <c r="O359" s="98">
        <f>'[4]Exhibit 2 - 2023'!O359</f>
        <v>0</v>
      </c>
      <c r="P359" s="98">
        <f>'[4]Exhibit 2 - 2023'!P359</f>
        <v>240280</v>
      </c>
      <c r="Q359" s="98">
        <f>'[4]Exhibit 2 - 2023'!Q359</f>
        <v>-317455</v>
      </c>
      <c r="R359" s="98">
        <f>'[4]Exhibit 2 - 2023'!R359</f>
        <v>432958</v>
      </c>
      <c r="S359" s="98">
        <f>'[4]Exhibit 2 - 2023'!S359</f>
        <v>-115242</v>
      </c>
      <c r="T359" s="98">
        <f>'[4]Exhibit 2 - 2023'!T359</f>
        <v>11510404</v>
      </c>
      <c r="U359" s="98">
        <f>'[4]Exhibit 2 - 2023'!U359</f>
        <v>6486124</v>
      </c>
      <c r="V359" s="98">
        <f>'[4]Exhibit 2 - 2023'!V359</f>
        <v>9452399</v>
      </c>
      <c r="W359" s="98">
        <f>'[4]Exhibit 2 - 2023'!W359</f>
        <v>475659</v>
      </c>
      <c r="X359" s="98">
        <f>'[4]Exhibit 2 - 2023'!X359</f>
        <v>0</v>
      </c>
      <c r="Y359" s="98">
        <f>'[4]Exhibit 2 - 2023'!Y359</f>
        <v>48258</v>
      </c>
      <c r="Z359" s="98">
        <f>'[4]Exhibit 2 - 2023'!Z359</f>
        <v>494514</v>
      </c>
      <c r="AA359" s="98">
        <f>'[4]Exhibit 2 - 2023'!AA359</f>
        <v>1199738</v>
      </c>
      <c r="AB359" s="98">
        <f>'[4]Exhibit 2 - 2023'!AB359</f>
        <v>1694252</v>
      </c>
    </row>
    <row r="360" spans="1:28" s="8" customFormat="1" ht="15" customHeight="1" x14ac:dyDescent="0.3">
      <c r="A360" s="96" t="str">
        <f>'[4]Exhibit 2 - 2023'!A360</f>
        <v xml:space="preserve"> 19-658</v>
      </c>
      <c r="B360" s="97" t="str">
        <f>'[4]Exhibit 2 - 2023'!B360</f>
        <v>THRIVE ACADEMY</v>
      </c>
      <c r="C360" s="98">
        <f>'[4]Exhibit 2 - 2023'!C360</f>
        <v>196414</v>
      </c>
      <c r="D360" s="98">
        <f>'[4]Exhibit 2 - 2023'!D360</f>
        <v>81119</v>
      </c>
      <c r="E360" s="93">
        <f>'[4]Exhibit 2 - 2023'!E360</f>
        <v>0.41299999999999998</v>
      </c>
      <c r="F360" s="98">
        <f>'[4]Exhibit 2 - 2023'!F360</f>
        <v>579258</v>
      </c>
      <c r="G360" s="94">
        <f>'[4]Exhibit 2 - 2023'!G360</f>
        <v>8.6500000000000002E-5</v>
      </c>
      <c r="H360" s="94">
        <f>'[4]Exhibit 2 - 2023'!H360</f>
        <v>5.8300000000000001E-5</v>
      </c>
      <c r="I360" s="94">
        <f>'[4]Exhibit 2 - 2023'!I360</f>
        <v>2.83E-5</v>
      </c>
      <c r="J360" s="98">
        <f>'[4]Exhibit 2 - 2023'!J360</f>
        <v>87206</v>
      </c>
      <c r="K360" s="98">
        <f>'[4]Exhibit 2 - 2023'!K360</f>
        <v>12539</v>
      </c>
      <c r="L360" s="98">
        <f>'[4]Exhibit 2 - 2023'!L360</f>
        <v>0</v>
      </c>
      <c r="M360" s="98">
        <f>'[4]Exhibit 2 - 2023'!M360</f>
        <v>3312</v>
      </c>
      <c r="N360" s="98">
        <f>'[4]Exhibit 2 - 2023'!N360</f>
        <v>0</v>
      </c>
      <c r="O360" s="98">
        <f>'[4]Exhibit 2 - 2023'!O360</f>
        <v>0</v>
      </c>
      <c r="P360" s="98">
        <f>'[4]Exhibit 2 - 2023'!P360</f>
        <v>15833</v>
      </c>
      <c r="Q360" s="98">
        <f>'[4]Exhibit 2 - 2023'!Q360</f>
        <v>-20919</v>
      </c>
      <c r="R360" s="98">
        <f>'[4]Exhibit 2 - 2023'!R360</f>
        <v>28530</v>
      </c>
      <c r="S360" s="98">
        <f>'[4]Exhibit 2 - 2023'!S360</f>
        <v>-7594</v>
      </c>
      <c r="T360" s="98">
        <f>'[4]Exhibit 2 - 2023'!T360</f>
        <v>758490</v>
      </c>
      <c r="U360" s="98">
        <f>'[4]Exhibit 2 - 2023'!U360</f>
        <v>427410</v>
      </c>
      <c r="V360" s="98">
        <f>'[4]Exhibit 2 - 2023'!V360</f>
        <v>440506</v>
      </c>
      <c r="W360" s="98">
        <f>'[4]Exhibit 2 - 2023'!W360</f>
        <v>213714</v>
      </c>
      <c r="X360" s="98">
        <f>'[4]Exhibit 2 - 2023'!X360</f>
        <v>0</v>
      </c>
      <c r="Y360" s="98">
        <f>'[4]Exhibit 2 - 2023'!Y360</f>
        <v>21682</v>
      </c>
      <c r="Z360" s="98">
        <f>'[4]Exhibit 2 - 2023'!Z360</f>
        <v>32571</v>
      </c>
      <c r="AA360" s="98">
        <f>'[4]Exhibit 2 - 2023'!AA360</f>
        <v>79074</v>
      </c>
      <c r="AB360" s="98">
        <f>'[4]Exhibit 2 - 2023'!AB360</f>
        <v>111645</v>
      </c>
    </row>
    <row r="361" spans="1:28" s="8" customFormat="1" ht="15" customHeight="1" x14ac:dyDescent="0.3">
      <c r="A361" s="96" t="str">
        <f>'[4]Exhibit 2 - 2023'!A361</f>
        <v xml:space="preserve"> LsrAgy00765</v>
      </c>
      <c r="B361" s="97" t="str">
        <f>'[4]Exhibit 2 - 2023'!B361</f>
        <v>TOWN OF BUNKIE</v>
      </c>
      <c r="C361" s="98">
        <f>'[4]Exhibit 2 - 2023'!C361</f>
        <v>11954</v>
      </c>
      <c r="D361" s="98">
        <f>'[4]Exhibit 2 - 2023'!D361</f>
        <v>5344</v>
      </c>
      <c r="E361" s="93">
        <f>'[4]Exhibit 2 - 2023'!E361</f>
        <v>0.44700000000000001</v>
      </c>
      <c r="F361" s="98">
        <f>'[4]Exhibit 2 - 2023'!F361</f>
        <v>38153</v>
      </c>
      <c r="G361" s="94">
        <f>'[4]Exhibit 2 - 2023'!G361</f>
        <v>5.6999999999999996E-6</v>
      </c>
      <c r="H361" s="94">
        <f>'[4]Exhibit 2 - 2023'!H361</f>
        <v>6.1E-6</v>
      </c>
      <c r="I361" s="94">
        <f>'[4]Exhibit 2 - 2023'!I361</f>
        <v>-3.9999999999999998E-7</v>
      </c>
      <c r="J361" s="98">
        <f>'[4]Exhibit 2 - 2023'!J361</f>
        <v>5744</v>
      </c>
      <c r="K361" s="98">
        <f>'[4]Exhibit 2 - 2023'!K361</f>
        <v>826</v>
      </c>
      <c r="L361" s="98">
        <f>'[4]Exhibit 2 - 2023'!L361</f>
        <v>0</v>
      </c>
      <c r="M361" s="98">
        <f>'[4]Exhibit 2 - 2023'!M361</f>
        <v>218</v>
      </c>
      <c r="N361" s="98">
        <f>'[4]Exhibit 2 - 2023'!N361</f>
        <v>0</v>
      </c>
      <c r="O361" s="98">
        <f>'[4]Exhibit 2 - 2023'!O361</f>
        <v>0</v>
      </c>
      <c r="P361" s="98">
        <f>'[4]Exhibit 2 - 2023'!P361</f>
        <v>1043</v>
      </c>
      <c r="Q361" s="98">
        <f>'[4]Exhibit 2 - 2023'!Q361</f>
        <v>-1378</v>
      </c>
      <c r="R361" s="98">
        <f>'[4]Exhibit 2 - 2023'!R361</f>
        <v>1879</v>
      </c>
      <c r="S361" s="98">
        <f>'[4]Exhibit 2 - 2023'!S361</f>
        <v>-500</v>
      </c>
      <c r="T361" s="98">
        <f>'[4]Exhibit 2 - 2023'!T361</f>
        <v>49958</v>
      </c>
      <c r="U361" s="98">
        <f>'[4]Exhibit 2 - 2023'!U361</f>
        <v>28152</v>
      </c>
      <c r="V361" s="98">
        <f>'[4]Exhibit 2 - 2023'!V361</f>
        <v>46039</v>
      </c>
      <c r="W361" s="98">
        <f>'[4]Exhibit 2 - 2023'!W361</f>
        <v>-2948</v>
      </c>
      <c r="X361" s="98">
        <f>'[4]Exhibit 2 - 2023'!X361</f>
        <v>0</v>
      </c>
      <c r="Y361" s="98">
        <f>'[4]Exhibit 2 - 2023'!Y361</f>
        <v>-299</v>
      </c>
      <c r="Z361" s="98">
        <f>'[4]Exhibit 2 - 2023'!Z361</f>
        <v>2146</v>
      </c>
      <c r="AA361" s="98">
        <f>'[4]Exhibit 2 - 2023'!AA361</f>
        <v>5208</v>
      </c>
      <c r="AB361" s="98">
        <f>'[4]Exhibit 2 - 2023'!AB361</f>
        <v>7354</v>
      </c>
    </row>
    <row r="362" spans="1:28" s="8" customFormat="1" ht="15" customHeight="1" x14ac:dyDescent="0.3">
      <c r="A362" s="96" t="str">
        <f>'[4]Exhibit 2 - 2023'!A362</f>
        <v xml:space="preserve"> LsrAgy00720</v>
      </c>
      <c r="B362" s="97" t="str">
        <f>'[4]Exhibit 2 - 2023'!B362</f>
        <v>TOWN OF SORRENTO</v>
      </c>
      <c r="C362" s="98">
        <f>'[4]Exhibit 2 - 2023'!C362</f>
        <v>2927</v>
      </c>
      <c r="D362" s="98">
        <f>'[4]Exhibit 2 - 2023'!D362</f>
        <v>1308</v>
      </c>
      <c r="E362" s="93">
        <f>'[4]Exhibit 2 - 2023'!E362</f>
        <v>0.44700000000000001</v>
      </c>
      <c r="F362" s="98">
        <f>'[4]Exhibit 2 - 2023'!F362</f>
        <v>9371</v>
      </c>
      <c r="G362" s="94">
        <f>'[4]Exhibit 2 - 2023'!G362</f>
        <v>1.3999999999999999E-6</v>
      </c>
      <c r="H362" s="94">
        <f>'[4]Exhibit 2 - 2023'!H362</f>
        <v>1.5E-6</v>
      </c>
      <c r="I362" s="94">
        <f>'[4]Exhibit 2 - 2023'!I362</f>
        <v>-9.9999999999999995E-8</v>
      </c>
      <c r="J362" s="98">
        <f>'[4]Exhibit 2 - 2023'!J362</f>
        <v>1411</v>
      </c>
      <c r="K362" s="98">
        <f>'[4]Exhibit 2 - 2023'!K362</f>
        <v>203</v>
      </c>
      <c r="L362" s="98">
        <f>'[4]Exhibit 2 - 2023'!L362</f>
        <v>0</v>
      </c>
      <c r="M362" s="98">
        <f>'[4]Exhibit 2 - 2023'!M362</f>
        <v>54</v>
      </c>
      <c r="N362" s="98">
        <f>'[4]Exhibit 2 - 2023'!N362</f>
        <v>0</v>
      </c>
      <c r="O362" s="98">
        <f>'[4]Exhibit 2 - 2023'!O362</f>
        <v>0</v>
      </c>
      <c r="P362" s="98">
        <f>'[4]Exhibit 2 - 2023'!P362</f>
        <v>256</v>
      </c>
      <c r="Q362" s="98">
        <f>'[4]Exhibit 2 - 2023'!Q362</f>
        <v>-338</v>
      </c>
      <c r="R362" s="98">
        <f>'[4]Exhibit 2 - 2023'!R362</f>
        <v>462</v>
      </c>
      <c r="S362" s="98">
        <f>'[4]Exhibit 2 - 2023'!S362</f>
        <v>-123</v>
      </c>
      <c r="T362" s="98">
        <f>'[4]Exhibit 2 - 2023'!T362</f>
        <v>12270</v>
      </c>
      <c r="U362" s="98">
        <f>'[4]Exhibit 2 - 2023'!U362</f>
        <v>6914</v>
      </c>
      <c r="V362" s="98">
        <f>'[4]Exhibit 2 - 2023'!V362</f>
        <v>11264</v>
      </c>
      <c r="W362" s="98">
        <f>'[4]Exhibit 2 - 2023'!W362</f>
        <v>-680</v>
      </c>
      <c r="X362" s="98">
        <f>'[4]Exhibit 2 - 2023'!X362</f>
        <v>0</v>
      </c>
      <c r="Y362" s="98">
        <f>'[4]Exhibit 2 - 2023'!Y362</f>
        <v>-69</v>
      </c>
      <c r="Z362" s="98">
        <f>'[4]Exhibit 2 - 2023'!Z362</f>
        <v>527</v>
      </c>
      <c r="AA362" s="98">
        <f>'[4]Exhibit 2 - 2023'!AA362</f>
        <v>1279</v>
      </c>
      <c r="AB362" s="98">
        <f>'[4]Exhibit 2 - 2023'!AB362</f>
        <v>1806</v>
      </c>
    </row>
    <row r="363" spans="1:28" s="8" customFormat="1" ht="15" customHeight="1" x14ac:dyDescent="0.3">
      <c r="A363" s="96" t="str">
        <f>'[4]Exhibit 2 - 2023'!A363</f>
        <v xml:space="preserve"> LsrAgy00924</v>
      </c>
      <c r="B363" s="97" t="str">
        <f>'[4]Exhibit 2 - 2023'!B363</f>
        <v>TOWN OF VIDALIA</v>
      </c>
      <c r="C363" s="98">
        <f>'[4]Exhibit 2 - 2023'!C363</f>
        <v>73687</v>
      </c>
      <c r="D363" s="98">
        <f>'[4]Exhibit 2 - 2023'!D363</f>
        <v>39128</v>
      </c>
      <c r="E363" s="93">
        <f>'[4]Exhibit 2 - 2023'!E363</f>
        <v>0.53100000000000003</v>
      </c>
      <c r="F363" s="98">
        <f>'[4]Exhibit 2 - 2023'!F363</f>
        <v>279388</v>
      </c>
      <c r="G363" s="94">
        <f>'[4]Exhibit 2 - 2023'!G363</f>
        <v>4.1699999999999997E-5</v>
      </c>
      <c r="H363" s="94">
        <f>'[4]Exhibit 2 - 2023'!H363</f>
        <v>6.3200000000000005E-5</v>
      </c>
      <c r="I363" s="94">
        <f>'[4]Exhibit 2 - 2023'!I363</f>
        <v>-2.1500000000000001E-5</v>
      </c>
      <c r="J363" s="98">
        <f>'[4]Exhibit 2 - 2023'!J363</f>
        <v>42061</v>
      </c>
      <c r="K363" s="98">
        <f>'[4]Exhibit 2 - 2023'!K363</f>
        <v>6048</v>
      </c>
      <c r="L363" s="98">
        <f>'[4]Exhibit 2 - 2023'!L363</f>
        <v>0</v>
      </c>
      <c r="M363" s="98">
        <f>'[4]Exhibit 2 - 2023'!M363</f>
        <v>1597</v>
      </c>
      <c r="N363" s="98">
        <f>'[4]Exhibit 2 - 2023'!N363</f>
        <v>0</v>
      </c>
      <c r="O363" s="98">
        <f>'[4]Exhibit 2 - 2023'!O363</f>
        <v>0</v>
      </c>
      <c r="P363" s="98">
        <f>'[4]Exhibit 2 - 2023'!P363</f>
        <v>7637</v>
      </c>
      <c r="Q363" s="98">
        <f>'[4]Exhibit 2 - 2023'!Q363</f>
        <v>-10090</v>
      </c>
      <c r="R363" s="98">
        <f>'[4]Exhibit 2 - 2023'!R363</f>
        <v>13761</v>
      </c>
      <c r="S363" s="98">
        <f>'[4]Exhibit 2 - 2023'!S363</f>
        <v>-3663</v>
      </c>
      <c r="T363" s="98">
        <f>'[4]Exhibit 2 - 2023'!T363</f>
        <v>365835</v>
      </c>
      <c r="U363" s="98">
        <f>'[4]Exhibit 2 - 2023'!U363</f>
        <v>206149</v>
      </c>
      <c r="V363" s="98">
        <f>'[4]Exhibit 2 - 2023'!V363</f>
        <v>478078</v>
      </c>
      <c r="W363" s="98">
        <f>'[4]Exhibit 2 - 2023'!W363</f>
        <v>-162534</v>
      </c>
      <c r="X363" s="98">
        <f>'[4]Exhibit 2 - 2023'!X363</f>
        <v>0</v>
      </c>
      <c r="Y363" s="98">
        <f>'[4]Exhibit 2 - 2023'!Y363</f>
        <v>-16490</v>
      </c>
      <c r="Z363" s="98">
        <f>'[4]Exhibit 2 - 2023'!Z363</f>
        <v>15702</v>
      </c>
      <c r="AA363" s="98">
        <f>'[4]Exhibit 2 - 2023'!AA363</f>
        <v>38146</v>
      </c>
      <c r="AB363" s="98">
        <f>'[4]Exhibit 2 - 2023'!AB363</f>
        <v>53848</v>
      </c>
    </row>
    <row r="364" spans="1:28" s="8" customFormat="1" ht="15" customHeight="1" x14ac:dyDescent="0.3">
      <c r="A364" s="96" t="str">
        <f>'[4]Exhibit 2 - 2023'!A364</f>
        <v xml:space="preserve"> 04-147</v>
      </c>
      <c r="B364" s="97" t="str">
        <f>'[4]Exhibit 2 - 2023'!B364</f>
        <v>TREASURY DEPARTMENT</v>
      </c>
      <c r="C364" s="98">
        <f>'[4]Exhibit 2 - 2023'!C364</f>
        <v>4320868</v>
      </c>
      <c r="D364" s="98">
        <f>'[4]Exhibit 2 - 2023'!D364</f>
        <v>1784519</v>
      </c>
      <c r="E364" s="93">
        <f>'[4]Exhibit 2 - 2023'!E364</f>
        <v>0.41299999999999998</v>
      </c>
      <c r="F364" s="98">
        <f>'[4]Exhibit 2 - 2023'!F364</f>
        <v>12743407</v>
      </c>
      <c r="G364" s="94">
        <f>'[4]Exhibit 2 - 2023'!G364</f>
        <v>1.9038E-3</v>
      </c>
      <c r="H364" s="94">
        <f>'[4]Exhibit 2 - 2023'!H364</f>
        <v>1.9632999999999999E-3</v>
      </c>
      <c r="I364" s="94">
        <f>'[4]Exhibit 2 - 2023'!I364</f>
        <v>-5.94E-5</v>
      </c>
      <c r="J364" s="98">
        <f>'[4]Exhibit 2 - 2023'!J364</f>
        <v>1918482</v>
      </c>
      <c r="K364" s="98">
        <f>'[4]Exhibit 2 - 2023'!K364</f>
        <v>275857</v>
      </c>
      <c r="L364" s="98">
        <f>'[4]Exhibit 2 - 2023'!L364</f>
        <v>0</v>
      </c>
      <c r="M364" s="98">
        <f>'[4]Exhibit 2 - 2023'!M364</f>
        <v>72851</v>
      </c>
      <c r="N364" s="98">
        <f>'[4]Exhibit 2 - 2023'!N364</f>
        <v>0</v>
      </c>
      <c r="O364" s="98">
        <f>'[4]Exhibit 2 - 2023'!O364</f>
        <v>0</v>
      </c>
      <c r="P364" s="98">
        <f>'[4]Exhibit 2 - 2023'!P364</f>
        <v>348329</v>
      </c>
      <c r="Q364" s="98">
        <f>'[4]Exhibit 2 - 2023'!Q364</f>
        <v>-460209</v>
      </c>
      <c r="R364" s="98">
        <f>'[4]Exhibit 2 - 2023'!R364</f>
        <v>627652</v>
      </c>
      <c r="S364" s="98">
        <f>'[4]Exhibit 2 - 2023'!S364</f>
        <v>-167064</v>
      </c>
      <c r="T364" s="98">
        <f>'[4]Exhibit 2 - 2023'!T364</f>
        <v>16686440</v>
      </c>
      <c r="U364" s="98">
        <f>'[4]Exhibit 2 - 2023'!U364</f>
        <v>9402825</v>
      </c>
      <c r="V364" s="98">
        <f>'[4]Exhibit 2 - 2023'!V364</f>
        <v>14841739</v>
      </c>
      <c r="W364" s="98">
        <f>'[4]Exhibit 2 - 2023'!W364</f>
        <v>-449200</v>
      </c>
      <c r="X364" s="98">
        <f>'[4]Exhibit 2 - 2023'!X364</f>
        <v>0</v>
      </c>
      <c r="Y364" s="98">
        <f>'[4]Exhibit 2 - 2023'!Y364</f>
        <v>-45574</v>
      </c>
      <c r="Z364" s="98">
        <f>'[4]Exhibit 2 - 2023'!Z364</f>
        <v>716862</v>
      </c>
      <c r="AA364" s="98">
        <f>'[4]Exhibit 2 - 2023'!AA364</f>
        <v>1739266</v>
      </c>
      <c r="AB364" s="98">
        <f>'[4]Exhibit 2 - 2023'!AB364</f>
        <v>2456128</v>
      </c>
    </row>
    <row r="365" spans="1:28" s="8" customFormat="1" ht="15" customHeight="1" x14ac:dyDescent="0.3">
      <c r="A365" s="96" t="str">
        <f>'[4]Exhibit 2 - 2023'!A365</f>
        <v xml:space="preserve"> 20C02</v>
      </c>
      <c r="B365" s="97" t="str">
        <f>'[4]Exhibit 2 - 2023'!B365</f>
        <v>UNIVERSITY OF LOUISIANA</v>
      </c>
      <c r="C365" s="98">
        <f>'[4]Exhibit 2 - 2023'!C365</f>
        <v>71096696</v>
      </c>
      <c r="D365" s="98">
        <f>'[4]Exhibit 2 - 2023'!D365</f>
        <v>29697234</v>
      </c>
      <c r="E365" s="93">
        <f>'[4]Exhibit 2 - 2023'!E365</f>
        <v>0.41770200000000002</v>
      </c>
      <c r="F365" s="98">
        <f>'[4]Exhibit 2 - 2023'!F365</f>
        <v>212071125</v>
      </c>
      <c r="G365" s="94">
        <f>'[4]Exhibit 2 - 2023'!G365</f>
        <v>3.1683000000000003E-2</v>
      </c>
      <c r="H365" s="94">
        <f>'[4]Exhibit 2 - 2023'!H365</f>
        <v>3.3097599999999998E-2</v>
      </c>
      <c r="I365" s="94">
        <f>'[4]Exhibit 2 - 2023'!I365</f>
        <v>-1.4146E-3</v>
      </c>
      <c r="J365" s="98">
        <f>'[4]Exhibit 2 - 2023'!J365</f>
        <v>31926684</v>
      </c>
      <c r="K365" s="98">
        <f>'[4]Exhibit 2 - 2023'!K365</f>
        <v>4590714</v>
      </c>
      <c r="L365" s="98">
        <f>'[4]Exhibit 2 - 2023'!L365</f>
        <v>0</v>
      </c>
      <c r="M365" s="98">
        <f>'[4]Exhibit 2 - 2023'!M365</f>
        <v>1212366</v>
      </c>
      <c r="N365" s="98">
        <f>'[4]Exhibit 2 - 2023'!N365</f>
        <v>0</v>
      </c>
      <c r="O365" s="98">
        <f>'[4]Exhibit 2 - 2023'!O365</f>
        <v>0</v>
      </c>
      <c r="P365" s="98">
        <f>'[4]Exhibit 2 - 2023'!P365</f>
        <v>5796772</v>
      </c>
      <c r="Q365" s="98">
        <f>'[4]Exhibit 2 - 2023'!Q365</f>
        <v>-7658624</v>
      </c>
      <c r="R365" s="98">
        <f>'[4]Exhibit 2 - 2023'!R365</f>
        <v>10445150</v>
      </c>
      <c r="S365" s="98">
        <f>'[4]Exhibit 2 - 2023'!S365</f>
        <v>-2780218</v>
      </c>
      <c r="T365" s="98">
        <f>'[4]Exhibit 2 - 2023'!T365</f>
        <v>277689637</v>
      </c>
      <c r="U365" s="98">
        <f>'[4]Exhibit 2 - 2023'!U365</f>
        <v>156478380</v>
      </c>
      <c r="V365" s="98">
        <f>'[4]Exhibit 2 - 2023'!V365</f>
        <v>250209159</v>
      </c>
      <c r="W365" s="98">
        <f>'[4]Exhibit 2 - 2023'!W365</f>
        <v>-10693784</v>
      </c>
      <c r="X365" s="98">
        <f>'[4]Exhibit 2 - 2023'!X365</f>
        <v>0</v>
      </c>
      <c r="Y365" s="98">
        <f>'[4]Exhibit 2 - 2023'!Y365</f>
        <v>-1084938</v>
      </c>
      <c r="Z365" s="98">
        <f>'[4]Exhibit 2 - 2023'!Z365</f>
        <v>11930005</v>
      </c>
      <c r="AA365" s="98">
        <f>'[4]Exhibit 2 - 2023'!AA365</f>
        <v>28943984</v>
      </c>
      <c r="AB365" s="98">
        <f>'[4]Exhibit 2 - 2023'!AB365</f>
        <v>40873989</v>
      </c>
    </row>
    <row r="366" spans="1:28" s="8" customFormat="1" ht="15" customHeight="1" x14ac:dyDescent="0.3">
      <c r="A366" s="96" t="str">
        <f>'[4]Exhibit 2 - 2023'!A366</f>
        <v xml:space="preserve"> LsrAgy00731</v>
      </c>
      <c r="B366" s="97" t="str">
        <f>'[4]Exhibit 2 - 2023'!B366</f>
        <v>VERMILION PARISH POLICE JURY</v>
      </c>
      <c r="C366" s="98">
        <f>'[4]Exhibit 2 - 2023'!C366</f>
        <v>14911</v>
      </c>
      <c r="D366" s="98">
        <f>'[4]Exhibit 2 - 2023'!D366</f>
        <v>6829</v>
      </c>
      <c r="E366" s="93">
        <f>'[4]Exhibit 2 - 2023'!E366</f>
        <v>0.45800000000000002</v>
      </c>
      <c r="F366" s="98">
        <f>'[4]Exhibit 2 - 2023'!F366</f>
        <v>48796</v>
      </c>
      <c r="G366" s="94">
        <f>'[4]Exhibit 2 - 2023'!G366</f>
        <v>7.3000000000000004E-6</v>
      </c>
      <c r="H366" s="94">
        <f>'[4]Exhibit 2 - 2023'!H366</f>
        <v>7.7999999999999999E-6</v>
      </c>
      <c r="I366" s="94">
        <f>'[4]Exhibit 2 - 2023'!I366</f>
        <v>-4.9999999999999998E-7</v>
      </c>
      <c r="J366" s="98">
        <f>'[4]Exhibit 2 - 2023'!J366</f>
        <v>7346</v>
      </c>
      <c r="K366" s="98">
        <f>'[4]Exhibit 2 - 2023'!K366</f>
        <v>1056</v>
      </c>
      <c r="L366" s="98">
        <f>'[4]Exhibit 2 - 2023'!L366</f>
        <v>0</v>
      </c>
      <c r="M366" s="98">
        <f>'[4]Exhibit 2 - 2023'!M366</f>
        <v>279</v>
      </c>
      <c r="N366" s="98">
        <f>'[4]Exhibit 2 - 2023'!N366</f>
        <v>0</v>
      </c>
      <c r="O366" s="98">
        <f>'[4]Exhibit 2 - 2023'!O366</f>
        <v>0</v>
      </c>
      <c r="P366" s="98">
        <f>'[4]Exhibit 2 - 2023'!P366</f>
        <v>1334</v>
      </c>
      <c r="Q366" s="98">
        <f>'[4]Exhibit 2 - 2023'!Q366</f>
        <v>-1762</v>
      </c>
      <c r="R366" s="98">
        <f>'[4]Exhibit 2 - 2023'!R366</f>
        <v>2403</v>
      </c>
      <c r="S366" s="98">
        <f>'[4]Exhibit 2 - 2023'!S366</f>
        <v>-640</v>
      </c>
      <c r="T366" s="98">
        <f>'[4]Exhibit 2 - 2023'!T366</f>
        <v>63894</v>
      </c>
      <c r="U366" s="98">
        <f>'[4]Exhibit 2 - 2023'!U366</f>
        <v>36004</v>
      </c>
      <c r="V366" s="98">
        <f>'[4]Exhibit 2 - 2023'!V366</f>
        <v>58739</v>
      </c>
      <c r="W366" s="98">
        <f>'[4]Exhibit 2 - 2023'!W366</f>
        <v>-3629</v>
      </c>
      <c r="X366" s="98">
        <f>'[4]Exhibit 2 - 2023'!X366</f>
        <v>0</v>
      </c>
      <c r="Y366" s="98">
        <f>'[4]Exhibit 2 - 2023'!Y366</f>
        <v>-368</v>
      </c>
      <c r="Z366" s="98">
        <f>'[4]Exhibit 2 - 2023'!Z366</f>
        <v>2749</v>
      </c>
      <c r="AA366" s="98">
        <f>'[4]Exhibit 2 - 2023'!AA366</f>
        <v>6656</v>
      </c>
      <c r="AB366" s="98">
        <f>'[4]Exhibit 2 - 2023'!AB366</f>
        <v>9405</v>
      </c>
    </row>
    <row r="367" spans="1:28" s="8" customFormat="1" ht="15" customHeight="1" x14ac:dyDescent="0.3">
      <c r="A367" s="96" t="str">
        <f>'[4]Exhibit 2 - 2023'!A367</f>
        <v xml:space="preserve"> LsrAgy00128</v>
      </c>
      <c r="B367" s="97" t="str">
        <f>'[4]Exhibit 2 - 2023'!B367</f>
        <v>VERMILION PARISH SCHOOL BOARD</v>
      </c>
      <c r="C367" s="98">
        <f>'[4]Exhibit 2 - 2023'!C367</f>
        <v>84480</v>
      </c>
      <c r="D367" s="98">
        <f>'[4]Exhibit 2 - 2023'!D367</f>
        <v>34890</v>
      </c>
      <c r="E367" s="93">
        <f>'[4]Exhibit 2 - 2023'!E367</f>
        <v>0.41299999999999998</v>
      </c>
      <c r="F367" s="98">
        <f>'[4]Exhibit 2 - 2023'!F367</f>
        <v>249133</v>
      </c>
      <c r="G367" s="94">
        <f>'[4]Exhibit 2 - 2023'!G367</f>
        <v>3.7200000000000003E-5</v>
      </c>
      <c r="H367" s="94">
        <f>'[4]Exhibit 2 - 2023'!H367</f>
        <v>3.3200000000000001E-5</v>
      </c>
      <c r="I367" s="94">
        <f>'[4]Exhibit 2 - 2023'!I367</f>
        <v>3.9999999999999998E-6</v>
      </c>
      <c r="J367" s="98">
        <f>'[4]Exhibit 2 - 2023'!J367</f>
        <v>37506</v>
      </c>
      <c r="K367" s="98">
        <f>'[4]Exhibit 2 - 2023'!K367</f>
        <v>5393</v>
      </c>
      <c r="L367" s="98">
        <f>'[4]Exhibit 2 - 2023'!L367</f>
        <v>0</v>
      </c>
      <c r="M367" s="98">
        <f>'[4]Exhibit 2 - 2023'!M367</f>
        <v>1424</v>
      </c>
      <c r="N367" s="98">
        <f>'[4]Exhibit 2 - 2023'!N367</f>
        <v>0</v>
      </c>
      <c r="O367" s="98">
        <f>'[4]Exhibit 2 - 2023'!O367</f>
        <v>0</v>
      </c>
      <c r="P367" s="98">
        <f>'[4]Exhibit 2 - 2023'!P367</f>
        <v>6810</v>
      </c>
      <c r="Q367" s="98">
        <f>'[4]Exhibit 2 - 2023'!Q367</f>
        <v>-8997</v>
      </c>
      <c r="R367" s="98">
        <f>'[4]Exhibit 2 - 2023'!R367</f>
        <v>12271</v>
      </c>
      <c r="S367" s="98">
        <f>'[4]Exhibit 2 - 2023'!S367</f>
        <v>-3266</v>
      </c>
      <c r="T367" s="98">
        <f>'[4]Exhibit 2 - 2023'!T367</f>
        <v>326219</v>
      </c>
      <c r="U367" s="98">
        <f>'[4]Exhibit 2 - 2023'!U367</f>
        <v>183825</v>
      </c>
      <c r="V367" s="98">
        <f>'[4]Exhibit 2 - 2023'!V367</f>
        <v>251135</v>
      </c>
      <c r="W367" s="98">
        <f>'[4]Exhibit 2 - 2023'!W367</f>
        <v>30239</v>
      </c>
      <c r="X367" s="98">
        <f>'[4]Exhibit 2 - 2023'!X367</f>
        <v>0</v>
      </c>
      <c r="Y367" s="98">
        <f>'[4]Exhibit 2 - 2023'!Y367</f>
        <v>3068</v>
      </c>
      <c r="Z367" s="98">
        <f>'[4]Exhibit 2 - 2023'!Z367</f>
        <v>14007</v>
      </c>
      <c r="AA367" s="98">
        <f>'[4]Exhibit 2 - 2023'!AA367</f>
        <v>34010</v>
      </c>
      <c r="AB367" s="98">
        <f>'[4]Exhibit 2 - 2023'!AB367</f>
        <v>48017</v>
      </c>
    </row>
    <row r="368" spans="1:28" s="8" customFormat="1" ht="15" customHeight="1" x14ac:dyDescent="0.3">
      <c r="A368" s="96" t="str">
        <f>'[4]Exhibit 2 - 2023'!A368</f>
        <v xml:space="preserve"> LsrAgy00940</v>
      </c>
      <c r="B368" s="97" t="str">
        <f>'[4]Exhibit 2 - 2023'!B368</f>
        <v>VERNON PARISH SCHOOL BOARD</v>
      </c>
      <c r="C368" s="98">
        <f>'[4]Exhibit 2 - 2023'!C368</f>
        <v>18052</v>
      </c>
      <c r="D368" s="98">
        <f>'[4]Exhibit 2 - 2023'!D368</f>
        <v>7455</v>
      </c>
      <c r="E368" s="93">
        <f>'[4]Exhibit 2 - 2023'!E368</f>
        <v>0.41299999999999998</v>
      </c>
      <c r="F368" s="98">
        <f>'[4]Exhibit 2 - 2023'!F368</f>
        <v>53214</v>
      </c>
      <c r="G368" s="94">
        <f>'[4]Exhibit 2 - 2023'!G368</f>
        <v>7.9999999999999996E-6</v>
      </c>
      <c r="H368" s="94">
        <f>'[4]Exhibit 2 - 2023'!H368</f>
        <v>8.4999999999999999E-6</v>
      </c>
      <c r="I368" s="94">
        <f>'[4]Exhibit 2 - 2023'!I368</f>
        <v>-4.9999999999999998E-7</v>
      </c>
      <c r="J368" s="98">
        <f>'[4]Exhibit 2 - 2023'!J368</f>
        <v>8011</v>
      </c>
      <c r="K368" s="98">
        <f>'[4]Exhibit 2 - 2023'!K368</f>
        <v>1152</v>
      </c>
      <c r="L368" s="98">
        <f>'[4]Exhibit 2 - 2023'!L368</f>
        <v>0</v>
      </c>
      <c r="M368" s="98">
        <f>'[4]Exhibit 2 - 2023'!M368</f>
        <v>304</v>
      </c>
      <c r="N368" s="98">
        <f>'[4]Exhibit 2 - 2023'!N368</f>
        <v>0</v>
      </c>
      <c r="O368" s="98">
        <f>'[4]Exhibit 2 - 2023'!O368</f>
        <v>0</v>
      </c>
      <c r="P368" s="98">
        <f>'[4]Exhibit 2 - 2023'!P368</f>
        <v>1455</v>
      </c>
      <c r="Q368" s="98">
        <f>'[4]Exhibit 2 - 2023'!Q368</f>
        <v>-1922</v>
      </c>
      <c r="R368" s="98">
        <f>'[4]Exhibit 2 - 2023'!R368</f>
        <v>2621</v>
      </c>
      <c r="S368" s="98">
        <f>'[4]Exhibit 2 - 2023'!S368</f>
        <v>-698</v>
      </c>
      <c r="T368" s="98">
        <f>'[4]Exhibit 2 - 2023'!T368</f>
        <v>69679</v>
      </c>
      <c r="U368" s="98">
        <f>'[4]Exhibit 2 - 2023'!U368</f>
        <v>39264</v>
      </c>
      <c r="V368" s="98">
        <f>'[4]Exhibit 2 - 2023'!V368</f>
        <v>63880</v>
      </c>
      <c r="W368" s="98">
        <f>'[4]Exhibit 2 - 2023'!W368</f>
        <v>-3780</v>
      </c>
      <c r="X368" s="98">
        <f>'[4]Exhibit 2 - 2023'!X368</f>
        <v>0</v>
      </c>
      <c r="Y368" s="98">
        <f>'[4]Exhibit 2 - 2023'!Y368</f>
        <v>-383</v>
      </c>
      <c r="Z368" s="98">
        <f>'[4]Exhibit 2 - 2023'!Z368</f>
        <v>3012</v>
      </c>
      <c r="AA368" s="98">
        <f>'[4]Exhibit 2 - 2023'!AA368</f>
        <v>7244</v>
      </c>
      <c r="AB368" s="98">
        <f>'[4]Exhibit 2 - 2023'!AB368</f>
        <v>10256</v>
      </c>
    </row>
    <row r="369" spans="1:28" s="8" customFormat="1" ht="15" customHeight="1" x14ac:dyDescent="0.3">
      <c r="A369" s="96" t="str">
        <f>'[4]Exhibit 2 - 2023'!A369</f>
        <v xml:space="preserve"> LsrAgy00379</v>
      </c>
      <c r="B369" s="97" t="str">
        <f>'[4]Exhibit 2 - 2023'!B369</f>
        <v>WARE YOUTH CENTER</v>
      </c>
      <c r="C369" s="98">
        <f>'[4]Exhibit 2 - 2023'!C369</f>
        <v>4423787</v>
      </c>
      <c r="D369" s="98">
        <f>'[4]Exhibit 2 - 2023'!D369</f>
        <v>1827024</v>
      </c>
      <c r="E369" s="93">
        <f>'[4]Exhibit 2 - 2023'!E369</f>
        <v>0.41299999999999998</v>
      </c>
      <c r="F369" s="98">
        <f>'[4]Exhibit 2 - 2023'!F369</f>
        <v>13046959</v>
      </c>
      <c r="G369" s="94">
        <f>'[4]Exhibit 2 - 2023'!G369</f>
        <v>1.9492000000000001E-3</v>
      </c>
      <c r="H369" s="94">
        <f>'[4]Exhibit 2 - 2023'!H369</f>
        <v>1.9319999999999999E-3</v>
      </c>
      <c r="I369" s="94">
        <f>'[4]Exhibit 2 - 2023'!I369</f>
        <v>1.7200000000000001E-5</v>
      </c>
      <c r="J369" s="98">
        <f>'[4]Exhibit 2 - 2023'!J369</f>
        <v>1964181</v>
      </c>
      <c r="K369" s="98">
        <f>'[4]Exhibit 2 - 2023'!K369</f>
        <v>282428</v>
      </c>
      <c r="L369" s="98">
        <f>'[4]Exhibit 2 - 2023'!L369</f>
        <v>0</v>
      </c>
      <c r="M369" s="98">
        <f>'[4]Exhibit 2 - 2023'!M369</f>
        <v>74587</v>
      </c>
      <c r="N369" s="98">
        <f>'[4]Exhibit 2 - 2023'!N369</f>
        <v>0</v>
      </c>
      <c r="O369" s="98">
        <f>'[4]Exhibit 2 - 2023'!O369</f>
        <v>0</v>
      </c>
      <c r="P369" s="98">
        <f>'[4]Exhibit 2 - 2023'!P369</f>
        <v>356627</v>
      </c>
      <c r="Q369" s="98">
        <f>'[4]Exhibit 2 - 2023'!Q369</f>
        <v>-471171</v>
      </c>
      <c r="R369" s="98">
        <f>'[4]Exhibit 2 - 2023'!R369</f>
        <v>642603</v>
      </c>
      <c r="S369" s="98">
        <f>'[4]Exhibit 2 - 2023'!S369</f>
        <v>-171043</v>
      </c>
      <c r="T369" s="98">
        <f>'[4]Exhibit 2 - 2023'!T369</f>
        <v>17083915</v>
      </c>
      <c r="U369" s="98">
        <f>'[4]Exhibit 2 - 2023'!U369</f>
        <v>9626803</v>
      </c>
      <c r="V369" s="98">
        <f>'[4]Exhibit 2 - 2023'!V369</f>
        <v>14605572</v>
      </c>
      <c r="W369" s="98">
        <f>'[4]Exhibit 2 - 2023'!W369</f>
        <v>129801</v>
      </c>
      <c r="X369" s="98">
        <f>'[4]Exhibit 2 - 2023'!X369</f>
        <v>0</v>
      </c>
      <c r="Y369" s="98">
        <f>'[4]Exhibit 2 - 2023'!Y369</f>
        <v>13169</v>
      </c>
      <c r="Z369" s="98">
        <f>'[4]Exhibit 2 - 2023'!Z369</f>
        <v>733957</v>
      </c>
      <c r="AA369" s="98">
        <f>'[4]Exhibit 2 - 2023'!AA369</f>
        <v>1780677</v>
      </c>
      <c r="AB369" s="98">
        <f>'[4]Exhibit 2 - 2023'!AB369</f>
        <v>2514634</v>
      </c>
    </row>
    <row r="370" spans="1:28" s="8" customFormat="1" ht="15" customHeight="1" x14ac:dyDescent="0.3">
      <c r="A370" s="96" t="str">
        <f>'[4]Exhibit 2 - 2023'!A370</f>
        <v xml:space="preserve"> LsrAgy00945</v>
      </c>
      <c r="B370" s="97" t="str">
        <f>'[4]Exhibit 2 - 2023'!B370</f>
        <v>WARREN EASTON CHARTER HIGH SCHOOL</v>
      </c>
      <c r="C370" s="98">
        <f>'[4]Exhibit 2 - 2023'!C370</f>
        <v>91350</v>
      </c>
      <c r="D370" s="98">
        <f>'[4]Exhibit 2 - 2023'!D370</f>
        <v>37728</v>
      </c>
      <c r="E370" s="93">
        <f>'[4]Exhibit 2 - 2023'!E370</f>
        <v>0.41299999999999998</v>
      </c>
      <c r="F370" s="98">
        <f>'[4]Exhibit 2 - 2023'!F370</f>
        <v>269415</v>
      </c>
      <c r="G370" s="94">
        <f>'[4]Exhibit 2 - 2023'!G370</f>
        <v>4.0299999999999997E-5</v>
      </c>
      <c r="H370" s="94">
        <f>'[4]Exhibit 2 - 2023'!H370</f>
        <v>4.0299999999999997E-5</v>
      </c>
      <c r="I370" s="94">
        <f>'[4]Exhibit 2 - 2023'!I370</f>
        <v>-9.9999999999999995E-8</v>
      </c>
      <c r="J370" s="98">
        <f>'[4]Exhibit 2 - 2023'!J370</f>
        <v>40560</v>
      </c>
      <c r="K370" s="98">
        <f>'[4]Exhibit 2 - 2023'!K370</f>
        <v>5832</v>
      </c>
      <c r="L370" s="98">
        <f>'[4]Exhibit 2 - 2023'!L370</f>
        <v>0</v>
      </c>
      <c r="M370" s="98">
        <f>'[4]Exhibit 2 - 2023'!M370</f>
        <v>1540</v>
      </c>
      <c r="N370" s="98">
        <f>'[4]Exhibit 2 - 2023'!N370</f>
        <v>0</v>
      </c>
      <c r="O370" s="98">
        <f>'[4]Exhibit 2 - 2023'!O370</f>
        <v>0</v>
      </c>
      <c r="P370" s="98">
        <f>'[4]Exhibit 2 - 2023'!P370</f>
        <v>7364</v>
      </c>
      <c r="Q370" s="98">
        <f>'[4]Exhibit 2 - 2023'!Q370</f>
        <v>-9729</v>
      </c>
      <c r="R370" s="98">
        <f>'[4]Exhibit 2 - 2023'!R370</f>
        <v>13269</v>
      </c>
      <c r="S370" s="98">
        <f>'[4]Exhibit 2 - 2023'!S370</f>
        <v>-3532</v>
      </c>
      <c r="T370" s="98">
        <f>'[4]Exhibit 2 - 2023'!T370</f>
        <v>352776</v>
      </c>
      <c r="U370" s="98">
        <f>'[4]Exhibit 2 - 2023'!U370</f>
        <v>198790</v>
      </c>
      <c r="V370" s="98">
        <f>'[4]Exhibit 2 - 2023'!V370</f>
        <v>304960</v>
      </c>
      <c r="W370" s="98">
        <f>'[4]Exhibit 2 - 2023'!W370</f>
        <v>-680</v>
      </c>
      <c r="X370" s="98">
        <f>'[4]Exhibit 2 - 2023'!X370</f>
        <v>0</v>
      </c>
      <c r="Y370" s="98">
        <f>'[4]Exhibit 2 - 2023'!Y370</f>
        <v>-69</v>
      </c>
      <c r="Z370" s="98">
        <f>'[4]Exhibit 2 - 2023'!Z370</f>
        <v>15175</v>
      </c>
      <c r="AA370" s="98">
        <f>'[4]Exhibit 2 - 2023'!AA370</f>
        <v>36751</v>
      </c>
      <c r="AB370" s="98">
        <f>'[4]Exhibit 2 - 2023'!AB370</f>
        <v>51926</v>
      </c>
    </row>
    <row r="371" spans="1:28" s="8" customFormat="1" ht="15" customHeight="1" x14ac:dyDescent="0.3">
      <c r="A371" s="96" t="str">
        <f>'[4]Exhibit 2 - 2023'!A371</f>
        <v xml:space="preserve"> LsrAgy00749</v>
      </c>
      <c r="B371" s="97" t="str">
        <f>'[4]Exhibit 2 - 2023'!B371</f>
        <v>WASHINGTON PARISH POLICE JURY</v>
      </c>
      <c r="C371" s="98">
        <f>'[4]Exhibit 2 - 2023'!C371</f>
        <v>23622</v>
      </c>
      <c r="D371" s="98">
        <f>'[4]Exhibit 2 - 2023'!D371</f>
        <v>10559</v>
      </c>
      <c r="E371" s="93">
        <f>'[4]Exhibit 2 - 2023'!E371</f>
        <v>0.44700000000000001</v>
      </c>
      <c r="F371" s="98">
        <f>'[4]Exhibit 2 - 2023'!F371</f>
        <v>75369</v>
      </c>
      <c r="G371" s="94">
        <f>'[4]Exhibit 2 - 2023'!G371</f>
        <v>1.13E-5</v>
      </c>
      <c r="H371" s="94">
        <f>'[4]Exhibit 2 - 2023'!H371</f>
        <v>1.17E-5</v>
      </c>
      <c r="I371" s="94">
        <f>'[4]Exhibit 2 - 2023'!I371</f>
        <v>-3.9999999999999998E-7</v>
      </c>
      <c r="J371" s="98">
        <f>'[4]Exhibit 2 - 2023'!J371</f>
        <v>11347</v>
      </c>
      <c r="K371" s="98">
        <f>'[4]Exhibit 2 - 2023'!K371</f>
        <v>1632</v>
      </c>
      <c r="L371" s="98">
        <f>'[4]Exhibit 2 - 2023'!L371</f>
        <v>0</v>
      </c>
      <c r="M371" s="98">
        <f>'[4]Exhibit 2 - 2023'!M371</f>
        <v>431</v>
      </c>
      <c r="N371" s="98">
        <f>'[4]Exhibit 2 - 2023'!N371</f>
        <v>0</v>
      </c>
      <c r="O371" s="98">
        <f>'[4]Exhibit 2 - 2023'!O371</f>
        <v>0</v>
      </c>
      <c r="P371" s="98">
        <f>'[4]Exhibit 2 - 2023'!P371</f>
        <v>2060</v>
      </c>
      <c r="Q371" s="98">
        <f>'[4]Exhibit 2 - 2023'!Q371</f>
        <v>-2722</v>
      </c>
      <c r="R371" s="98">
        <f>'[4]Exhibit 2 - 2023'!R371</f>
        <v>3712</v>
      </c>
      <c r="S371" s="98">
        <f>'[4]Exhibit 2 - 2023'!S371</f>
        <v>-988</v>
      </c>
      <c r="T371" s="98">
        <f>'[4]Exhibit 2 - 2023'!T371</f>
        <v>98690</v>
      </c>
      <c r="U371" s="98">
        <f>'[4]Exhibit 2 - 2023'!U371</f>
        <v>55612</v>
      </c>
      <c r="V371" s="98">
        <f>'[4]Exhibit 2 - 2023'!V371</f>
        <v>88373</v>
      </c>
      <c r="W371" s="98">
        <f>'[4]Exhibit 2 - 2023'!W371</f>
        <v>-3251</v>
      </c>
      <c r="X371" s="98">
        <f>'[4]Exhibit 2 - 2023'!X371</f>
        <v>0</v>
      </c>
      <c r="Y371" s="98">
        <f>'[4]Exhibit 2 - 2023'!Y371</f>
        <v>-330</v>
      </c>
      <c r="Z371" s="98">
        <f>'[4]Exhibit 2 - 2023'!Z371</f>
        <v>4255</v>
      </c>
      <c r="AA371" s="98">
        <f>'[4]Exhibit 2 - 2023'!AA371</f>
        <v>10271</v>
      </c>
      <c r="AB371" s="98">
        <f>'[4]Exhibit 2 - 2023'!AB371</f>
        <v>14526</v>
      </c>
    </row>
    <row r="372" spans="1:28" s="8" customFormat="1" ht="15" customHeight="1" x14ac:dyDescent="0.3">
      <c r="A372" s="96" t="str">
        <f>'[4]Exhibit 2 - 2023'!A372</f>
        <v xml:space="preserve"> LsrAgy00927</v>
      </c>
      <c r="B372" s="97" t="str">
        <f>'[4]Exhibit 2 - 2023'!B372</f>
        <v>WASHINGTON PARISH SCHOOL SYSTEM</v>
      </c>
      <c r="C372" s="98">
        <f>'[4]Exhibit 2 - 2023'!C372</f>
        <v>38160</v>
      </c>
      <c r="D372" s="98">
        <f>'[4]Exhibit 2 - 2023'!D372</f>
        <v>15760</v>
      </c>
      <c r="E372" s="93">
        <f>'[4]Exhibit 2 - 2023'!E372</f>
        <v>0.41299999999999998</v>
      </c>
      <c r="F372" s="98">
        <f>'[4]Exhibit 2 - 2023'!F372</f>
        <v>112518</v>
      </c>
      <c r="G372" s="94">
        <f>'[4]Exhibit 2 - 2023'!G372</f>
        <v>1.6799999999999998E-5</v>
      </c>
      <c r="H372" s="94">
        <f>'[4]Exhibit 2 - 2023'!H372</f>
        <v>1.7900000000000001E-5</v>
      </c>
      <c r="I372" s="94">
        <f>'[4]Exhibit 2 - 2023'!I372</f>
        <v>-1.1000000000000001E-6</v>
      </c>
      <c r="J372" s="98">
        <f>'[4]Exhibit 2 - 2023'!J372</f>
        <v>16939</v>
      </c>
      <c r="K372" s="98">
        <f>'[4]Exhibit 2 - 2023'!K372</f>
        <v>2436</v>
      </c>
      <c r="L372" s="98">
        <f>'[4]Exhibit 2 - 2023'!L372</f>
        <v>0</v>
      </c>
      <c r="M372" s="98">
        <f>'[4]Exhibit 2 - 2023'!M372</f>
        <v>643</v>
      </c>
      <c r="N372" s="98">
        <f>'[4]Exhibit 2 - 2023'!N372</f>
        <v>0</v>
      </c>
      <c r="O372" s="98">
        <f>'[4]Exhibit 2 - 2023'!O372</f>
        <v>0</v>
      </c>
      <c r="P372" s="98">
        <f>'[4]Exhibit 2 - 2023'!P372</f>
        <v>3076</v>
      </c>
      <c r="Q372" s="98">
        <f>'[4]Exhibit 2 - 2023'!Q372</f>
        <v>-4063</v>
      </c>
      <c r="R372" s="98">
        <f>'[4]Exhibit 2 - 2023'!R372</f>
        <v>5542</v>
      </c>
      <c r="S372" s="98">
        <f>'[4]Exhibit 2 - 2023'!S372</f>
        <v>-1475</v>
      </c>
      <c r="T372" s="98">
        <f>'[4]Exhibit 2 - 2023'!T372</f>
        <v>147333</v>
      </c>
      <c r="U372" s="98">
        <f>'[4]Exhibit 2 - 2023'!U372</f>
        <v>83022</v>
      </c>
      <c r="V372" s="98">
        <f>'[4]Exhibit 2 - 2023'!V372</f>
        <v>135622</v>
      </c>
      <c r="W372" s="98">
        <f>'[4]Exhibit 2 - 2023'!W372</f>
        <v>-8543</v>
      </c>
      <c r="X372" s="98">
        <f>'[4]Exhibit 2 - 2023'!X372</f>
        <v>0</v>
      </c>
      <c r="Y372" s="98">
        <f>'[4]Exhibit 2 - 2023'!Y372</f>
        <v>-867</v>
      </c>
      <c r="Z372" s="98">
        <f>'[4]Exhibit 2 - 2023'!Z372</f>
        <v>6326</v>
      </c>
      <c r="AA372" s="98">
        <f>'[4]Exhibit 2 - 2023'!AA372</f>
        <v>15360</v>
      </c>
      <c r="AB372" s="98">
        <f>'[4]Exhibit 2 - 2023'!AB372</f>
        <v>21686</v>
      </c>
    </row>
    <row r="373" spans="1:28" s="8" customFormat="1" ht="15" customHeight="1" x14ac:dyDescent="0.3">
      <c r="A373" s="96" t="str">
        <f>'[4]Exhibit 2 - 2023'!A373</f>
        <v xml:space="preserve"> LsrAgy00796</v>
      </c>
      <c r="B373" s="97" t="str">
        <f>'[4]Exhibit 2 - 2023'!B373</f>
        <v>WEBSTER PARISH POLICE JURY</v>
      </c>
      <c r="C373" s="98">
        <f>'[4]Exhibit 2 - 2023'!C373</f>
        <v>10800</v>
      </c>
      <c r="D373" s="98">
        <f>'[4]Exhibit 2 - 2023'!D373</f>
        <v>4828</v>
      </c>
      <c r="E373" s="93">
        <f>'[4]Exhibit 2 - 2023'!E373</f>
        <v>0.44700000000000001</v>
      </c>
      <c r="F373" s="98">
        <f>'[4]Exhibit 2 - 2023'!F373</f>
        <v>34472</v>
      </c>
      <c r="G373" s="94">
        <f>'[4]Exhibit 2 - 2023'!G373</f>
        <v>5.2000000000000002E-6</v>
      </c>
      <c r="H373" s="94">
        <f>'[4]Exhibit 2 - 2023'!H373</f>
        <v>5.4999999999999999E-6</v>
      </c>
      <c r="I373" s="94">
        <f>'[4]Exhibit 2 - 2023'!I373</f>
        <v>-3.9999999999999998E-7</v>
      </c>
      <c r="J373" s="98">
        <f>'[4]Exhibit 2 - 2023'!J373</f>
        <v>5190</v>
      </c>
      <c r="K373" s="98">
        <f>'[4]Exhibit 2 - 2023'!K373</f>
        <v>746</v>
      </c>
      <c r="L373" s="98">
        <f>'[4]Exhibit 2 - 2023'!L373</f>
        <v>0</v>
      </c>
      <c r="M373" s="98">
        <f>'[4]Exhibit 2 - 2023'!M373</f>
        <v>197</v>
      </c>
      <c r="N373" s="98">
        <f>'[4]Exhibit 2 - 2023'!N373</f>
        <v>0</v>
      </c>
      <c r="O373" s="98">
        <f>'[4]Exhibit 2 - 2023'!O373</f>
        <v>0</v>
      </c>
      <c r="P373" s="98">
        <f>'[4]Exhibit 2 - 2023'!P373</f>
        <v>942</v>
      </c>
      <c r="Q373" s="98">
        <f>'[4]Exhibit 2 - 2023'!Q373</f>
        <v>-1245</v>
      </c>
      <c r="R373" s="98">
        <f>'[4]Exhibit 2 - 2023'!R373</f>
        <v>1698</v>
      </c>
      <c r="S373" s="98">
        <f>'[4]Exhibit 2 - 2023'!S373</f>
        <v>-452</v>
      </c>
      <c r="T373" s="98">
        <f>'[4]Exhibit 2 - 2023'!T373</f>
        <v>45138</v>
      </c>
      <c r="U373" s="98">
        <f>'[4]Exhibit 2 - 2023'!U373</f>
        <v>25435</v>
      </c>
      <c r="V373" s="98">
        <f>'[4]Exhibit 2 - 2023'!V373</f>
        <v>41579</v>
      </c>
      <c r="W373" s="98">
        <f>'[4]Exhibit 2 - 2023'!W373</f>
        <v>-2646</v>
      </c>
      <c r="X373" s="98">
        <f>'[4]Exhibit 2 - 2023'!X373</f>
        <v>0</v>
      </c>
      <c r="Y373" s="98">
        <f>'[4]Exhibit 2 - 2023'!Y373</f>
        <v>-268</v>
      </c>
      <c r="Z373" s="98">
        <f>'[4]Exhibit 2 - 2023'!Z373</f>
        <v>1958</v>
      </c>
      <c r="AA373" s="98">
        <f>'[4]Exhibit 2 - 2023'!AA373</f>
        <v>4686</v>
      </c>
      <c r="AB373" s="98">
        <f>'[4]Exhibit 2 - 2023'!AB373</f>
        <v>6644</v>
      </c>
    </row>
    <row r="374" spans="1:28" s="8" customFormat="1" ht="15" customHeight="1" x14ac:dyDescent="0.3">
      <c r="A374" s="96" t="str">
        <f>'[4]Exhibit 2 - 2023'!A374</f>
        <v xml:space="preserve"> LsrAgy00087</v>
      </c>
      <c r="B374" s="97" t="str">
        <f>'[4]Exhibit 2 - 2023'!B374</f>
        <v>WEBSTER PARISH SCHOOL BOARD</v>
      </c>
      <c r="C374" s="98">
        <f>'[4]Exhibit 2 - 2023'!C374</f>
        <v>69078</v>
      </c>
      <c r="D374" s="98">
        <f>'[4]Exhibit 2 - 2023'!D374</f>
        <v>28529</v>
      </c>
      <c r="E374" s="93">
        <f>'[4]Exhibit 2 - 2023'!E374</f>
        <v>0.41299999999999998</v>
      </c>
      <c r="F374" s="98">
        <f>'[4]Exhibit 2 - 2023'!F374</f>
        <v>203751</v>
      </c>
      <c r="G374" s="94">
        <f>'[4]Exhibit 2 - 2023'!G374</f>
        <v>3.04E-5</v>
      </c>
      <c r="H374" s="94">
        <f>'[4]Exhibit 2 - 2023'!H374</f>
        <v>2.94E-5</v>
      </c>
      <c r="I374" s="94">
        <f>'[4]Exhibit 2 - 2023'!I374</f>
        <v>9.9999999999999995E-7</v>
      </c>
      <c r="J374" s="98">
        <f>'[4]Exhibit 2 - 2023'!J374</f>
        <v>30674</v>
      </c>
      <c r="K374" s="98">
        <f>'[4]Exhibit 2 - 2023'!K374</f>
        <v>4411</v>
      </c>
      <c r="L374" s="98">
        <f>'[4]Exhibit 2 - 2023'!L374</f>
        <v>0</v>
      </c>
      <c r="M374" s="98">
        <f>'[4]Exhibit 2 - 2023'!M374</f>
        <v>1165</v>
      </c>
      <c r="N374" s="98">
        <f>'[4]Exhibit 2 - 2023'!N374</f>
        <v>0</v>
      </c>
      <c r="O374" s="98">
        <f>'[4]Exhibit 2 - 2023'!O374</f>
        <v>0</v>
      </c>
      <c r="P374" s="98">
        <f>'[4]Exhibit 2 - 2023'!P374</f>
        <v>5569</v>
      </c>
      <c r="Q374" s="98">
        <f>'[4]Exhibit 2 - 2023'!Q374</f>
        <v>-7358</v>
      </c>
      <c r="R374" s="98">
        <f>'[4]Exhibit 2 - 2023'!R374</f>
        <v>10035</v>
      </c>
      <c r="S374" s="98">
        <f>'[4]Exhibit 2 - 2023'!S374</f>
        <v>-2671</v>
      </c>
      <c r="T374" s="98">
        <f>'[4]Exhibit 2 - 2023'!T374</f>
        <v>266795</v>
      </c>
      <c r="U374" s="98">
        <f>'[4]Exhibit 2 - 2023'!U374</f>
        <v>150339</v>
      </c>
      <c r="V374" s="98">
        <f>'[4]Exhibit 2 - 2023'!V374</f>
        <v>222483</v>
      </c>
      <c r="W374" s="98">
        <f>'[4]Exhibit 2 - 2023'!W374</f>
        <v>7635</v>
      </c>
      <c r="X374" s="98">
        <f>'[4]Exhibit 2 - 2023'!X374</f>
        <v>0</v>
      </c>
      <c r="Y374" s="98">
        <f>'[4]Exhibit 2 - 2023'!Y374</f>
        <v>775</v>
      </c>
      <c r="Z374" s="98">
        <f>'[4]Exhibit 2 - 2023'!Z374</f>
        <v>11447</v>
      </c>
      <c r="AA374" s="98">
        <f>'[4]Exhibit 2 - 2023'!AA374</f>
        <v>27823</v>
      </c>
      <c r="AB374" s="98">
        <f>'[4]Exhibit 2 - 2023'!AB374</f>
        <v>39270</v>
      </c>
    </row>
    <row r="375" spans="1:28" s="8" customFormat="1" ht="15" customHeight="1" x14ac:dyDescent="0.3">
      <c r="A375" s="96" t="str">
        <f>'[4]Exhibit 2 - 2023'!A375</f>
        <v xml:space="preserve"> LsrAgy00707</v>
      </c>
      <c r="B375" s="97" t="str">
        <f>'[4]Exhibit 2 - 2023'!B375</f>
        <v>WEST BATON ROUGE PARISH COUNCIL</v>
      </c>
      <c r="C375" s="98">
        <f>'[4]Exhibit 2 - 2023'!C375</f>
        <v>16702</v>
      </c>
      <c r="D375" s="98">
        <f>'[4]Exhibit 2 - 2023'!D375</f>
        <v>7650</v>
      </c>
      <c r="E375" s="93">
        <f>'[4]Exhibit 2 - 2023'!E375</f>
        <v>0.45800000000000002</v>
      </c>
      <c r="F375" s="98">
        <f>'[4]Exhibit 2 - 2023'!F375</f>
        <v>54619</v>
      </c>
      <c r="G375" s="94">
        <f>'[4]Exhibit 2 - 2023'!G375</f>
        <v>8.1999999999999994E-6</v>
      </c>
      <c r="H375" s="94">
        <f>'[4]Exhibit 2 - 2023'!H375</f>
        <v>7.4000000000000003E-6</v>
      </c>
      <c r="I375" s="94">
        <f>'[4]Exhibit 2 - 2023'!I375</f>
        <v>6.9999999999999997E-7</v>
      </c>
      <c r="J375" s="98">
        <f>'[4]Exhibit 2 - 2023'!J375</f>
        <v>8223</v>
      </c>
      <c r="K375" s="98">
        <f>'[4]Exhibit 2 - 2023'!K375</f>
        <v>1182</v>
      </c>
      <c r="L375" s="98">
        <f>'[4]Exhibit 2 - 2023'!L375</f>
        <v>0</v>
      </c>
      <c r="M375" s="98">
        <f>'[4]Exhibit 2 - 2023'!M375</f>
        <v>312</v>
      </c>
      <c r="N375" s="98">
        <f>'[4]Exhibit 2 - 2023'!N375</f>
        <v>0</v>
      </c>
      <c r="O375" s="98">
        <f>'[4]Exhibit 2 - 2023'!O375</f>
        <v>0</v>
      </c>
      <c r="P375" s="98">
        <f>'[4]Exhibit 2 - 2023'!P375</f>
        <v>1493</v>
      </c>
      <c r="Q375" s="98">
        <f>'[4]Exhibit 2 - 2023'!Q375</f>
        <v>-1972</v>
      </c>
      <c r="R375" s="98">
        <f>'[4]Exhibit 2 - 2023'!R375</f>
        <v>2690</v>
      </c>
      <c r="S375" s="98">
        <f>'[4]Exhibit 2 - 2023'!S375</f>
        <v>-716</v>
      </c>
      <c r="T375" s="98">
        <f>'[4]Exhibit 2 - 2023'!T375</f>
        <v>71519</v>
      </c>
      <c r="U375" s="98">
        <f>'[4]Exhibit 2 - 2023'!U375</f>
        <v>40301</v>
      </c>
      <c r="V375" s="98">
        <f>'[4]Exhibit 2 - 2023'!V375</f>
        <v>56244</v>
      </c>
      <c r="W375" s="98">
        <f>'[4]Exhibit 2 - 2023'!W375</f>
        <v>5443</v>
      </c>
      <c r="X375" s="98">
        <f>'[4]Exhibit 2 - 2023'!X375</f>
        <v>0</v>
      </c>
      <c r="Y375" s="98">
        <f>'[4]Exhibit 2 - 2023'!Y375</f>
        <v>552</v>
      </c>
      <c r="Z375" s="98">
        <f>'[4]Exhibit 2 - 2023'!Z375</f>
        <v>3088</v>
      </c>
      <c r="AA375" s="98">
        <f>'[4]Exhibit 2 - 2023'!AA375</f>
        <v>7439</v>
      </c>
      <c r="AB375" s="98">
        <f>'[4]Exhibit 2 - 2023'!AB375</f>
        <v>10527</v>
      </c>
    </row>
    <row r="376" spans="1:28" s="8" customFormat="1" ht="15" customHeight="1" x14ac:dyDescent="0.3">
      <c r="A376" s="96" t="str">
        <f>'[4]Exhibit 2 - 2023'!A376</f>
        <v xml:space="preserve"> LsrAgy00505</v>
      </c>
      <c r="B376" s="97" t="str">
        <f>'[4]Exhibit 2 - 2023'!B376</f>
        <v>WEST FELICIANA PARISH SCHOOL BOARD</v>
      </c>
      <c r="C376" s="98">
        <f>'[4]Exhibit 2 - 2023'!C376</f>
        <v>48323</v>
      </c>
      <c r="D376" s="98">
        <f>'[4]Exhibit 2 - 2023'!D376</f>
        <v>19957</v>
      </c>
      <c r="E376" s="93">
        <f>'[4]Exhibit 2 - 2023'!E376</f>
        <v>0.41299999999999998</v>
      </c>
      <c r="F376" s="98">
        <f>'[4]Exhibit 2 - 2023'!F376</f>
        <v>142505</v>
      </c>
      <c r="G376" s="94">
        <f>'[4]Exhibit 2 - 2023'!G376</f>
        <v>2.1299999999999999E-5</v>
      </c>
      <c r="H376" s="94">
        <f>'[4]Exhibit 2 - 2023'!H376</f>
        <v>3.1900000000000003E-5</v>
      </c>
      <c r="I376" s="94">
        <f>'[4]Exhibit 2 - 2023'!I376</f>
        <v>-1.0699999999999999E-5</v>
      </c>
      <c r="J376" s="98">
        <f>'[4]Exhibit 2 - 2023'!J376</f>
        <v>21454</v>
      </c>
      <c r="K376" s="98">
        <f>'[4]Exhibit 2 - 2023'!K376</f>
        <v>3085</v>
      </c>
      <c r="L376" s="98">
        <f>'[4]Exhibit 2 - 2023'!L376</f>
        <v>0</v>
      </c>
      <c r="M376" s="98">
        <f>'[4]Exhibit 2 - 2023'!M376</f>
        <v>815</v>
      </c>
      <c r="N376" s="98">
        <f>'[4]Exhibit 2 - 2023'!N376</f>
        <v>0</v>
      </c>
      <c r="O376" s="98">
        <f>'[4]Exhibit 2 - 2023'!O376</f>
        <v>0</v>
      </c>
      <c r="P376" s="98">
        <f>'[4]Exhibit 2 - 2023'!P376</f>
        <v>3895</v>
      </c>
      <c r="Q376" s="98">
        <f>'[4]Exhibit 2 - 2023'!Q376</f>
        <v>-5146</v>
      </c>
      <c r="R376" s="98">
        <f>'[4]Exhibit 2 - 2023'!R376</f>
        <v>7019</v>
      </c>
      <c r="S376" s="98">
        <f>'[4]Exhibit 2 - 2023'!S376</f>
        <v>-1868</v>
      </c>
      <c r="T376" s="98">
        <f>'[4]Exhibit 2 - 2023'!T376</f>
        <v>186599</v>
      </c>
      <c r="U376" s="98">
        <f>'[4]Exhibit 2 - 2023'!U376</f>
        <v>105149</v>
      </c>
      <c r="V376" s="98">
        <f>'[4]Exhibit 2 - 2023'!V376</f>
        <v>241458</v>
      </c>
      <c r="W376" s="98">
        <f>'[4]Exhibit 2 - 2023'!W376</f>
        <v>-80511</v>
      </c>
      <c r="X376" s="98">
        <f>'[4]Exhibit 2 - 2023'!X376</f>
        <v>0</v>
      </c>
      <c r="Y376" s="98">
        <f>'[4]Exhibit 2 - 2023'!Y376</f>
        <v>-8168</v>
      </c>
      <c r="Z376" s="98">
        <f>'[4]Exhibit 2 - 2023'!Z376</f>
        <v>8020</v>
      </c>
      <c r="AA376" s="98">
        <f>'[4]Exhibit 2 - 2023'!AA376</f>
        <v>19446</v>
      </c>
      <c r="AB376" s="98">
        <f>'[4]Exhibit 2 - 2023'!AB376</f>
        <v>27466</v>
      </c>
    </row>
    <row r="377" spans="1:28" s="8" customFormat="1" ht="15" customHeight="1" x14ac:dyDescent="0.3">
      <c r="A377" s="96" t="str">
        <f>'[4]Exhibit 2 - 2023'!A377</f>
        <v xml:space="preserve"> 2028W</v>
      </c>
      <c r="B377" s="97" t="str">
        <f>'[4]Exhibit 2 - 2023'!B377</f>
        <v>WEST JEFF LEVEE DIST/SE LA FP AUTH WEST</v>
      </c>
      <c r="C377" s="98">
        <f>'[4]Exhibit 2 - 2023'!C377</f>
        <v>2626717</v>
      </c>
      <c r="D377" s="98">
        <f>'[4]Exhibit 2 - 2023'!D377</f>
        <v>1084834</v>
      </c>
      <c r="E377" s="93">
        <f>'[4]Exhibit 2 - 2023'!E377</f>
        <v>0.41299999999999998</v>
      </c>
      <c r="F377" s="98">
        <f>'[4]Exhibit 2 - 2023'!F377</f>
        <v>7746889</v>
      </c>
      <c r="G377" s="94">
        <f>'[4]Exhibit 2 - 2023'!G377</f>
        <v>1.1574000000000001E-3</v>
      </c>
      <c r="H377" s="94">
        <f>'[4]Exhibit 2 - 2023'!H377</f>
        <v>1.1601999999999999E-3</v>
      </c>
      <c r="I377" s="94">
        <f>'[4]Exhibit 2 - 2023'!I377</f>
        <v>-2.7999999999999999E-6</v>
      </c>
      <c r="J377" s="98">
        <f>'[4]Exhibit 2 - 2023'!J377</f>
        <v>1166271</v>
      </c>
      <c r="K377" s="98">
        <f>'[4]Exhibit 2 - 2023'!K377</f>
        <v>167697</v>
      </c>
      <c r="L377" s="98">
        <f>'[4]Exhibit 2 - 2023'!L377</f>
        <v>0</v>
      </c>
      <c r="M377" s="98">
        <f>'[4]Exhibit 2 - 2023'!M377</f>
        <v>44287</v>
      </c>
      <c r="N377" s="98">
        <f>'[4]Exhibit 2 - 2023'!N377</f>
        <v>0</v>
      </c>
      <c r="O377" s="98">
        <f>'[4]Exhibit 2 - 2023'!O377</f>
        <v>0</v>
      </c>
      <c r="P377" s="98">
        <f>'[4]Exhibit 2 - 2023'!P377</f>
        <v>211754</v>
      </c>
      <c r="Q377" s="98">
        <f>'[4]Exhibit 2 - 2023'!Q377</f>
        <v>-279767</v>
      </c>
      <c r="R377" s="98">
        <f>'[4]Exhibit 2 - 2023'!R377</f>
        <v>381558</v>
      </c>
      <c r="S377" s="98">
        <f>'[4]Exhibit 2 - 2023'!S377</f>
        <v>-101560</v>
      </c>
      <c r="T377" s="98">
        <f>'[4]Exhibit 2 - 2023'!T377</f>
        <v>10143912</v>
      </c>
      <c r="U377" s="98">
        <f>'[4]Exhibit 2 - 2023'!U377</f>
        <v>5716104</v>
      </c>
      <c r="V377" s="98">
        <f>'[4]Exhibit 2 - 2023'!V377</f>
        <v>8770737</v>
      </c>
      <c r="W377" s="98">
        <f>'[4]Exhibit 2 - 2023'!W377</f>
        <v>-21318</v>
      </c>
      <c r="X377" s="98">
        <f>'[4]Exhibit 2 - 2023'!X377</f>
        <v>0</v>
      </c>
      <c r="Y377" s="98">
        <f>'[4]Exhibit 2 - 2023'!Y377</f>
        <v>-2163</v>
      </c>
      <c r="Z377" s="98">
        <f>'[4]Exhibit 2 - 2023'!Z377</f>
        <v>435811</v>
      </c>
      <c r="AA377" s="98">
        <f>'[4]Exhibit 2 - 2023'!AA377</f>
        <v>1057302</v>
      </c>
      <c r="AB377" s="98">
        <f>'[4]Exhibit 2 - 2023'!AB377</f>
        <v>1493113</v>
      </c>
    </row>
    <row r="378" spans="1:28" s="8" customFormat="1" ht="15" customHeight="1" x14ac:dyDescent="0.3">
      <c r="A378" s="96" t="str">
        <f>'[4]Exhibit 2 - 2023'!A378</f>
        <v xml:space="preserve"> LsrAgy00797</v>
      </c>
      <c r="B378" s="97" t="str">
        <f>'[4]Exhibit 2 - 2023'!B378</f>
        <v>WINN PARISH POLICE JURY</v>
      </c>
      <c r="C378" s="98">
        <f>'[4]Exhibit 2 - 2023'!C378</f>
        <v>2400</v>
      </c>
      <c r="D378" s="98">
        <f>'[4]Exhibit 2 - 2023'!D378</f>
        <v>1073</v>
      </c>
      <c r="E378" s="93">
        <f>'[4]Exhibit 2 - 2023'!E378</f>
        <v>0.44700000000000001</v>
      </c>
      <c r="F378" s="98">
        <f>'[4]Exhibit 2 - 2023'!F378</f>
        <v>7631</v>
      </c>
      <c r="G378" s="94">
        <f>'[4]Exhibit 2 - 2023'!G378</f>
        <v>1.1000000000000001E-6</v>
      </c>
      <c r="H378" s="94">
        <f>'[4]Exhibit 2 - 2023'!H378</f>
        <v>1.1999999999999999E-6</v>
      </c>
      <c r="I378" s="94">
        <f>'[4]Exhibit 2 - 2023'!I378</f>
        <v>-9.9999999999999995E-8</v>
      </c>
      <c r="J378" s="98">
        <f>'[4]Exhibit 2 - 2023'!J378</f>
        <v>1149</v>
      </c>
      <c r="K378" s="98">
        <f>'[4]Exhibit 2 - 2023'!K378</f>
        <v>165</v>
      </c>
      <c r="L378" s="98">
        <f>'[4]Exhibit 2 - 2023'!L378</f>
        <v>0</v>
      </c>
      <c r="M378" s="98">
        <f>'[4]Exhibit 2 - 2023'!M378</f>
        <v>44</v>
      </c>
      <c r="N378" s="98">
        <f>'[4]Exhibit 2 - 2023'!N378</f>
        <v>0</v>
      </c>
      <c r="O378" s="98">
        <f>'[4]Exhibit 2 - 2023'!O378</f>
        <v>0</v>
      </c>
      <c r="P378" s="98">
        <f>'[4]Exhibit 2 - 2023'!P378</f>
        <v>209</v>
      </c>
      <c r="Q378" s="98">
        <f>'[4]Exhibit 2 - 2023'!Q378</f>
        <v>-276</v>
      </c>
      <c r="R378" s="98">
        <f>'[4]Exhibit 2 - 2023'!R378</f>
        <v>376</v>
      </c>
      <c r="S378" s="98">
        <f>'[4]Exhibit 2 - 2023'!S378</f>
        <v>-100</v>
      </c>
      <c r="T378" s="98">
        <f>'[4]Exhibit 2 - 2023'!T378</f>
        <v>9992</v>
      </c>
      <c r="U378" s="98">
        <f>'[4]Exhibit 2 - 2023'!U378</f>
        <v>5630</v>
      </c>
      <c r="V378" s="98">
        <f>'[4]Exhibit 2 - 2023'!V378</f>
        <v>9223</v>
      </c>
      <c r="W378" s="98">
        <f>'[4]Exhibit 2 - 2023'!W378</f>
        <v>-605</v>
      </c>
      <c r="X378" s="98">
        <f>'[4]Exhibit 2 - 2023'!X378</f>
        <v>0</v>
      </c>
      <c r="Y378" s="98">
        <f>'[4]Exhibit 2 - 2023'!Y378</f>
        <v>-61</v>
      </c>
      <c r="Z378" s="98">
        <f>'[4]Exhibit 2 - 2023'!Z378</f>
        <v>414</v>
      </c>
      <c r="AA378" s="98">
        <f>'[4]Exhibit 2 - 2023'!AA378</f>
        <v>1057</v>
      </c>
      <c r="AB378" s="98">
        <f>'[4]Exhibit 2 - 2023'!AB378</f>
        <v>1471</v>
      </c>
    </row>
    <row r="379" spans="1:28" s="8" customFormat="1" ht="15" customHeight="1" x14ac:dyDescent="0.3">
      <c r="A379" s="96" t="str">
        <f>'[4]Exhibit 2 - 2023'!A379</f>
        <v xml:space="preserve"> LsrAgy00513</v>
      </c>
      <c r="B379" s="97" t="str">
        <f>'[4]Exhibit 2 - 2023'!B379</f>
        <v>WINN PARISH SCHOOL BOARD</v>
      </c>
      <c r="C379" s="98">
        <f>'[4]Exhibit 2 - 2023'!C379</f>
        <v>37060</v>
      </c>
      <c r="D379" s="98">
        <f>'[4]Exhibit 2 - 2023'!D379</f>
        <v>15306</v>
      </c>
      <c r="E379" s="93">
        <f>'[4]Exhibit 2 - 2023'!E379</f>
        <v>0.41299999999999998</v>
      </c>
      <c r="F379" s="98">
        <f>'[4]Exhibit 2 - 2023'!F379</f>
        <v>109305</v>
      </c>
      <c r="G379" s="94">
        <f>'[4]Exhibit 2 - 2023'!G379</f>
        <v>1.63E-5</v>
      </c>
      <c r="H379" s="94">
        <f>'[4]Exhibit 2 - 2023'!H379</f>
        <v>0</v>
      </c>
      <c r="I379" s="94">
        <f>'[4]Exhibit 2 - 2023'!I379</f>
        <v>1.63E-5</v>
      </c>
      <c r="J379" s="98">
        <f>'[4]Exhibit 2 - 2023'!J379</f>
        <v>16456</v>
      </c>
      <c r="K379" s="98">
        <f>'[4]Exhibit 2 - 2023'!K379</f>
        <v>2366</v>
      </c>
      <c r="L379" s="98">
        <f>'[4]Exhibit 2 - 2023'!L379</f>
        <v>0</v>
      </c>
      <c r="M379" s="98">
        <f>'[4]Exhibit 2 - 2023'!M379</f>
        <v>625</v>
      </c>
      <c r="N379" s="98">
        <f>'[4]Exhibit 2 - 2023'!N379</f>
        <v>0</v>
      </c>
      <c r="O379" s="98">
        <f>'[4]Exhibit 2 - 2023'!O379</f>
        <v>0</v>
      </c>
      <c r="P379" s="98">
        <f>'[4]Exhibit 2 - 2023'!P379</f>
        <v>2988</v>
      </c>
      <c r="Q379" s="98">
        <f>'[4]Exhibit 2 - 2023'!Q379</f>
        <v>-3947</v>
      </c>
      <c r="R379" s="98">
        <f>'[4]Exhibit 2 - 2023'!R379</f>
        <v>5384</v>
      </c>
      <c r="S379" s="98">
        <f>'[4]Exhibit 2 - 2023'!S379</f>
        <v>-1433</v>
      </c>
      <c r="T379" s="98">
        <f>'[4]Exhibit 2 - 2023'!T379</f>
        <v>143126</v>
      </c>
      <c r="U379" s="98">
        <f>'[4]Exhibit 2 - 2023'!U379</f>
        <v>80652</v>
      </c>
      <c r="V379" s="98">
        <f>'[4]Exhibit 2 - 2023'!V379</f>
        <v>0</v>
      </c>
      <c r="W379" s="98">
        <f>'[4]Exhibit 2 - 2023'!W379</f>
        <v>123451</v>
      </c>
      <c r="X379" s="98">
        <f>'[4]Exhibit 2 - 2023'!X379</f>
        <v>0</v>
      </c>
      <c r="Y379" s="98">
        <f>'[4]Exhibit 2 - 2023'!Y379</f>
        <v>12525</v>
      </c>
      <c r="Z379" s="98">
        <f>'[4]Exhibit 2 - 2023'!Z379</f>
        <v>6138</v>
      </c>
      <c r="AA379" s="98">
        <f>'[4]Exhibit 2 - 2023'!AA379</f>
        <v>14929</v>
      </c>
      <c r="AB379" s="98">
        <f>'[4]Exhibit 2 - 2023'!AB379</f>
        <v>21067</v>
      </c>
    </row>
    <row r="380" spans="1:28" s="8" customFormat="1" ht="15" customHeight="1" x14ac:dyDescent="0.3">
      <c r="A380" s="96" t="str">
        <f>'[4]Exhibit 2 - 2023'!A380</f>
        <v xml:space="preserve"> LsrAgy00618</v>
      </c>
      <c r="B380" s="97" t="str">
        <f>'[4]Exhibit 2 - 2023'!B380</f>
        <v>WINNFIELD CITY COURT</v>
      </c>
      <c r="C380" s="98">
        <f>'[4]Exhibit 2 - 2023'!C380</f>
        <v>12776</v>
      </c>
      <c r="D380" s="98">
        <f>'[4]Exhibit 2 - 2023'!D380</f>
        <v>5711</v>
      </c>
      <c r="E380" s="93">
        <f>'[4]Exhibit 2 - 2023'!E380</f>
        <v>0.44700000000000001</v>
      </c>
      <c r="F380" s="98">
        <f>'[4]Exhibit 2 - 2023'!F380</f>
        <v>40764</v>
      </c>
      <c r="G380" s="94">
        <f>'[4]Exhibit 2 - 2023'!G380</f>
        <v>6.1E-6</v>
      </c>
      <c r="H380" s="94">
        <f>'[4]Exhibit 2 - 2023'!H380</f>
        <v>4.0999999999999997E-6</v>
      </c>
      <c r="I380" s="94">
        <f>'[4]Exhibit 2 - 2023'!I380</f>
        <v>1.9999999999999999E-6</v>
      </c>
      <c r="J380" s="98">
        <f>'[4]Exhibit 2 - 2023'!J380</f>
        <v>6137</v>
      </c>
      <c r="K380" s="98">
        <f>'[4]Exhibit 2 - 2023'!K380</f>
        <v>882</v>
      </c>
      <c r="L380" s="98">
        <f>'[4]Exhibit 2 - 2023'!L380</f>
        <v>0</v>
      </c>
      <c r="M380" s="98">
        <f>'[4]Exhibit 2 - 2023'!M380</f>
        <v>233</v>
      </c>
      <c r="N380" s="98">
        <f>'[4]Exhibit 2 - 2023'!N380</f>
        <v>0</v>
      </c>
      <c r="O380" s="98">
        <f>'[4]Exhibit 2 - 2023'!O380</f>
        <v>0</v>
      </c>
      <c r="P380" s="98">
        <f>'[4]Exhibit 2 - 2023'!P380</f>
        <v>1114</v>
      </c>
      <c r="Q380" s="98">
        <f>'[4]Exhibit 2 - 2023'!Q380</f>
        <v>-1472</v>
      </c>
      <c r="R380" s="98">
        <f>'[4]Exhibit 2 - 2023'!R380</f>
        <v>2008</v>
      </c>
      <c r="S380" s="98">
        <f>'[4]Exhibit 2 - 2023'!S380</f>
        <v>-534</v>
      </c>
      <c r="T380" s="98">
        <f>'[4]Exhibit 2 - 2023'!T380</f>
        <v>53377</v>
      </c>
      <c r="U380" s="98">
        <f>'[4]Exhibit 2 - 2023'!U380</f>
        <v>30078</v>
      </c>
      <c r="V380" s="98">
        <f>'[4]Exhibit 2 - 2023'!V380</f>
        <v>30617</v>
      </c>
      <c r="W380" s="98">
        <f>'[4]Exhibit 2 - 2023'!W380</f>
        <v>15422</v>
      </c>
      <c r="X380" s="98">
        <f>'[4]Exhibit 2 - 2023'!X380</f>
        <v>0</v>
      </c>
      <c r="Y380" s="98">
        <f>'[4]Exhibit 2 - 2023'!Y380</f>
        <v>1565</v>
      </c>
      <c r="Z380" s="98">
        <f>'[4]Exhibit 2 - 2023'!Z380</f>
        <v>2297</v>
      </c>
      <c r="AA380" s="98">
        <f>'[4]Exhibit 2 - 2023'!AA380</f>
        <v>5560</v>
      </c>
      <c r="AB380" s="98">
        <f>'[4]Exhibit 2 - 2023'!AB380</f>
        <v>7857</v>
      </c>
    </row>
    <row r="381" spans="1:28" s="8" customFormat="1" ht="15" customHeight="1" x14ac:dyDescent="0.3">
      <c r="A381" s="96" t="str">
        <f>'[4]Exhibit 2 - 2023'!A381</f>
        <v xml:space="preserve"> LsrAgy00539</v>
      </c>
      <c r="B381" s="97" t="str">
        <f>'[4]Exhibit 2 - 2023'!B381</f>
        <v>WINNSBORO CITY COURT</v>
      </c>
      <c r="C381" s="98">
        <f>'[4]Exhibit 2 - 2023'!C381</f>
        <v>21788</v>
      </c>
      <c r="D381" s="98">
        <f>'[4]Exhibit 2 - 2023'!D381</f>
        <v>9739</v>
      </c>
      <c r="E381" s="93">
        <f>'[4]Exhibit 2 - 2023'!E381</f>
        <v>0.44700000000000001</v>
      </c>
      <c r="F381" s="98">
        <f>'[4]Exhibit 2 - 2023'!F381</f>
        <v>69546</v>
      </c>
      <c r="G381" s="94">
        <f>'[4]Exhibit 2 - 2023'!G381</f>
        <v>1.04E-5</v>
      </c>
      <c r="H381" s="94">
        <f>'[4]Exhibit 2 - 2023'!H381</f>
        <v>8.8999999999999995E-6</v>
      </c>
      <c r="I381" s="94">
        <f>'[4]Exhibit 2 - 2023'!I381</f>
        <v>1.5E-6</v>
      </c>
      <c r="J381" s="98">
        <f>'[4]Exhibit 2 - 2023'!J381</f>
        <v>10470</v>
      </c>
      <c r="K381" s="98">
        <f>'[4]Exhibit 2 - 2023'!K381</f>
        <v>1505</v>
      </c>
      <c r="L381" s="98">
        <f>'[4]Exhibit 2 - 2023'!L381</f>
        <v>0</v>
      </c>
      <c r="M381" s="98">
        <f>'[4]Exhibit 2 - 2023'!M381</f>
        <v>398</v>
      </c>
      <c r="N381" s="98">
        <f>'[4]Exhibit 2 - 2023'!N381</f>
        <v>0</v>
      </c>
      <c r="O381" s="98">
        <f>'[4]Exhibit 2 - 2023'!O381</f>
        <v>0</v>
      </c>
      <c r="P381" s="98">
        <f>'[4]Exhibit 2 - 2023'!P381</f>
        <v>1901</v>
      </c>
      <c r="Q381" s="98">
        <f>'[4]Exhibit 2 - 2023'!Q381</f>
        <v>-2512</v>
      </c>
      <c r="R381" s="98">
        <f>'[4]Exhibit 2 - 2023'!R381</f>
        <v>3425</v>
      </c>
      <c r="S381" s="98">
        <f>'[4]Exhibit 2 - 2023'!S381</f>
        <v>-912</v>
      </c>
      <c r="T381" s="98">
        <f>'[4]Exhibit 2 - 2023'!T381</f>
        <v>91064</v>
      </c>
      <c r="U381" s="98">
        <f>'[4]Exhibit 2 - 2023'!U381</f>
        <v>51315</v>
      </c>
      <c r="V381" s="98">
        <f>'[4]Exhibit 2 - 2023'!V381</f>
        <v>67508</v>
      </c>
      <c r="W381" s="98">
        <f>'[4]Exhibit 2 - 2023'!W381</f>
        <v>11037</v>
      </c>
      <c r="X381" s="98">
        <f>'[4]Exhibit 2 - 2023'!X381</f>
        <v>0</v>
      </c>
      <c r="Y381" s="98">
        <f>'[4]Exhibit 2 - 2023'!Y381</f>
        <v>1120</v>
      </c>
      <c r="Z381" s="98">
        <f>'[4]Exhibit 2 - 2023'!Z381</f>
        <v>3916</v>
      </c>
      <c r="AA381" s="98">
        <f>'[4]Exhibit 2 - 2023'!AA381</f>
        <v>9488</v>
      </c>
      <c r="AB381" s="98">
        <f>'[4]Exhibit 2 - 2023'!AB381</f>
        <v>13404</v>
      </c>
    </row>
    <row r="382" spans="1:28" s="8" customFormat="1" ht="15" customHeight="1" x14ac:dyDescent="0.3">
      <c r="A382" s="96" t="str">
        <f>'[4]Exhibit 2 - 2023'!A382</f>
        <v xml:space="preserve"> 16-514</v>
      </c>
      <c r="B382" s="97" t="str">
        <f>'[4]Exhibit 2 - 2023'!B382</f>
        <v>WLF - OFFICE OF FISHERIES</v>
      </c>
      <c r="C382" s="98">
        <f>'[4]Exhibit 2 - 2023'!C382</f>
        <v>12486356</v>
      </c>
      <c r="D382" s="98">
        <f>'[4]Exhibit 2 - 2023'!D382</f>
        <v>5156865</v>
      </c>
      <c r="E382" s="93">
        <f>'[4]Exhibit 2 - 2023'!E382</f>
        <v>0.41299999999999998</v>
      </c>
      <c r="F382" s="98">
        <f>'[4]Exhibit 2 - 2023'!F382</f>
        <v>36825718</v>
      </c>
      <c r="G382" s="94">
        <f>'[4]Exhibit 2 - 2023'!G382</f>
        <v>5.5017E-3</v>
      </c>
      <c r="H382" s="94">
        <f>'[4]Exhibit 2 - 2023'!H382</f>
        <v>5.9001000000000001E-3</v>
      </c>
      <c r="I382" s="94">
        <f>'[4]Exhibit 2 - 2023'!I382</f>
        <v>-3.9839999999999998E-4</v>
      </c>
      <c r="J382" s="98">
        <f>'[4]Exhibit 2 - 2023'!J382</f>
        <v>5544004</v>
      </c>
      <c r="K382" s="98">
        <f>'[4]Exhibit 2 - 2023'!K382</f>
        <v>797168</v>
      </c>
      <c r="L382" s="98">
        <f>'[4]Exhibit 2 - 2023'!L382</f>
        <v>0</v>
      </c>
      <c r="M382" s="98">
        <f>'[4]Exhibit 2 - 2023'!M382</f>
        <v>210525</v>
      </c>
      <c r="N382" s="98">
        <f>'[4]Exhibit 2 - 2023'!N382</f>
        <v>0</v>
      </c>
      <c r="O382" s="98">
        <f>'[4]Exhibit 2 - 2023'!O382</f>
        <v>0</v>
      </c>
      <c r="P382" s="98">
        <f>'[4]Exhibit 2 - 2023'!P382</f>
        <v>1006598</v>
      </c>
      <c r="Q382" s="98">
        <f>'[4]Exhibit 2 - 2023'!Q382</f>
        <v>-1329904</v>
      </c>
      <c r="R382" s="98">
        <f>'[4]Exhibit 2 - 2023'!R382</f>
        <v>1813779</v>
      </c>
      <c r="S382" s="98">
        <f>'[4]Exhibit 2 - 2023'!S382</f>
        <v>-482779</v>
      </c>
      <c r="T382" s="98">
        <f>'[4]Exhibit 2 - 2023'!T382</f>
        <v>48220239</v>
      </c>
      <c r="U382" s="98">
        <f>'[4]Exhibit 2 - 2023'!U382</f>
        <v>27172151</v>
      </c>
      <c r="V382" s="98">
        <f>'[4]Exhibit 2 - 2023'!V382</f>
        <v>44603384</v>
      </c>
      <c r="W382" s="98">
        <f>'[4]Exhibit 2 - 2023'!W382</f>
        <v>-3012028</v>
      </c>
      <c r="X382" s="98">
        <f>'[4]Exhibit 2 - 2023'!X382</f>
        <v>0</v>
      </c>
      <c r="Y382" s="98">
        <f>'[4]Exhibit 2 - 2023'!Y382</f>
        <v>-305585</v>
      </c>
      <c r="Z382" s="98">
        <f>'[4]Exhibit 2 - 2023'!Z382</f>
        <v>2071625</v>
      </c>
      <c r="AA382" s="98">
        <f>'[4]Exhibit 2 - 2023'!AA382</f>
        <v>5026060</v>
      </c>
      <c r="AB382" s="98">
        <f>'[4]Exhibit 2 - 2023'!AB382</f>
        <v>7097685</v>
      </c>
    </row>
    <row r="383" spans="1:28" s="8" customFormat="1" ht="15" customHeight="1" x14ac:dyDescent="0.3">
      <c r="A383" s="96" t="str">
        <f>'[4]Exhibit 2 - 2023'!A383</f>
        <v xml:space="preserve"> 16-511</v>
      </c>
      <c r="B383" s="97" t="str">
        <f>'[4]Exhibit 2 - 2023'!B383</f>
        <v>WLF - OFFICE OF MGT AND FINANCE</v>
      </c>
      <c r="C383" s="98">
        <f>'[4]Exhibit 2 - 2023'!C383</f>
        <v>2788165</v>
      </c>
      <c r="D383" s="98">
        <f>'[4]Exhibit 2 - 2023'!D383</f>
        <v>1151512</v>
      </c>
      <c r="E383" s="93">
        <f>'[4]Exhibit 2 - 2023'!E383</f>
        <v>0.41299999999999998</v>
      </c>
      <c r="F383" s="98">
        <f>'[4]Exhibit 2 - 2023'!F383</f>
        <v>8223067</v>
      </c>
      <c r="G383" s="94">
        <f>'[4]Exhibit 2 - 2023'!G383</f>
        <v>1.2285E-3</v>
      </c>
      <c r="H383" s="94">
        <f>'[4]Exhibit 2 - 2023'!H383</f>
        <v>1.2109E-3</v>
      </c>
      <c r="I383" s="94">
        <f>'[4]Exhibit 2 - 2023'!I383</f>
        <v>1.7600000000000001E-5</v>
      </c>
      <c r="J383" s="98">
        <f>'[4]Exhibit 2 - 2023'!J383</f>
        <v>1237958</v>
      </c>
      <c r="K383" s="98">
        <f>'[4]Exhibit 2 - 2023'!K383</f>
        <v>178005</v>
      </c>
      <c r="L383" s="98">
        <f>'[4]Exhibit 2 - 2023'!L383</f>
        <v>0</v>
      </c>
      <c r="M383" s="98">
        <f>'[4]Exhibit 2 - 2023'!M383</f>
        <v>47010</v>
      </c>
      <c r="N383" s="98">
        <f>'[4]Exhibit 2 - 2023'!N383</f>
        <v>0</v>
      </c>
      <c r="O383" s="98">
        <f>'[4]Exhibit 2 - 2023'!O383</f>
        <v>0</v>
      </c>
      <c r="P383" s="98">
        <f>'[4]Exhibit 2 - 2023'!P383</f>
        <v>224770</v>
      </c>
      <c r="Q383" s="98">
        <f>'[4]Exhibit 2 - 2023'!Q383</f>
        <v>-296963</v>
      </c>
      <c r="R383" s="98">
        <f>'[4]Exhibit 2 - 2023'!R383</f>
        <v>405011</v>
      </c>
      <c r="S383" s="98">
        <f>'[4]Exhibit 2 - 2023'!S383</f>
        <v>-107803</v>
      </c>
      <c r="T383" s="98">
        <f>'[4]Exhibit 2 - 2023'!T383</f>
        <v>10767427</v>
      </c>
      <c r="U383" s="98">
        <f>'[4]Exhibit 2 - 2023'!U383</f>
        <v>6067456</v>
      </c>
      <c r="V383" s="98">
        <f>'[4]Exhibit 2 - 2023'!V383</f>
        <v>9154091</v>
      </c>
      <c r="W383" s="98">
        <f>'[4]Exhibit 2 - 2023'!W383</f>
        <v>133127</v>
      </c>
      <c r="X383" s="98">
        <f>'[4]Exhibit 2 - 2023'!X383</f>
        <v>0</v>
      </c>
      <c r="Y383" s="98">
        <f>'[4]Exhibit 2 - 2023'!Y383</f>
        <v>13506</v>
      </c>
      <c r="Z383" s="98">
        <f>'[4]Exhibit 2 - 2023'!Z383</f>
        <v>462583</v>
      </c>
      <c r="AA383" s="98">
        <f>'[4]Exhibit 2 - 2023'!AA383</f>
        <v>1122308</v>
      </c>
      <c r="AB383" s="98">
        <f>'[4]Exhibit 2 - 2023'!AB383</f>
        <v>1584891</v>
      </c>
    </row>
    <row r="384" spans="1:28" s="8" customFormat="1" ht="15" customHeight="1" x14ac:dyDescent="0.3">
      <c r="A384" s="96" t="str">
        <f>'[4]Exhibit 2 - 2023'!A384</f>
        <v xml:space="preserve"> 16-512</v>
      </c>
      <c r="B384" s="97" t="str">
        <f>'[4]Exhibit 2 - 2023'!B384</f>
        <v>WLF - OFFICE OF THE SECRETARY</v>
      </c>
      <c r="C384" s="98">
        <f>'[4]Exhibit 2 - 2023'!C384</f>
        <v>16794471</v>
      </c>
      <c r="D384" s="98">
        <f>'[4]Exhibit 2 - 2023'!D384</f>
        <v>8220992</v>
      </c>
      <c r="E384" s="93">
        <f>'[4]Exhibit 2 - 2023'!E384</f>
        <v>0.48950579999999999</v>
      </c>
      <c r="F384" s="98">
        <f>'[4]Exhibit 2 - 2023'!F384</f>
        <v>58706996</v>
      </c>
      <c r="G384" s="94">
        <f>'[4]Exhibit 2 - 2023'!G384</f>
        <v>8.7706999999999993E-3</v>
      </c>
      <c r="H384" s="94">
        <f>'[4]Exhibit 2 - 2023'!H384</f>
        <v>9.5063999999999999E-3</v>
      </c>
      <c r="I384" s="94">
        <f>'[4]Exhibit 2 - 2023'!I384</f>
        <v>-7.3559999999999999E-4</v>
      </c>
      <c r="J384" s="98">
        <f>'[4]Exhibit 2 - 2023'!J384</f>
        <v>8838166</v>
      </c>
      <c r="K384" s="98">
        <f>'[4]Exhibit 2 - 2023'!K384</f>
        <v>1270833</v>
      </c>
      <c r="L384" s="98">
        <f>'[4]Exhibit 2 - 2023'!L384</f>
        <v>0</v>
      </c>
      <c r="M384" s="98">
        <f>'[4]Exhibit 2 - 2023'!M384</f>
        <v>335616</v>
      </c>
      <c r="N384" s="98">
        <f>'[4]Exhibit 2 - 2023'!N384</f>
        <v>0</v>
      </c>
      <c r="O384" s="98">
        <f>'[4]Exhibit 2 - 2023'!O384</f>
        <v>0</v>
      </c>
      <c r="P384" s="98">
        <f>'[4]Exhibit 2 - 2023'!P384</f>
        <v>1604703</v>
      </c>
      <c r="Q384" s="98">
        <f>'[4]Exhibit 2 - 2023'!Q384</f>
        <v>-2120113</v>
      </c>
      <c r="R384" s="98">
        <f>'[4]Exhibit 2 - 2023'!R384</f>
        <v>2891499</v>
      </c>
      <c r="S384" s="98">
        <f>'[4]Exhibit 2 - 2023'!S384</f>
        <v>-769639</v>
      </c>
      <c r="T384" s="98">
        <f>'[4]Exhibit 2 - 2023'!T384</f>
        <v>76871966</v>
      </c>
      <c r="U384" s="98">
        <f>'[4]Exhibit 2 - 2023'!U384</f>
        <v>43317428</v>
      </c>
      <c r="V384" s="98">
        <f>'[4]Exhibit 2 - 2023'!V384</f>
        <v>71865552</v>
      </c>
      <c r="W384" s="98">
        <f>'[4]Exhibit 2 - 2023'!W384</f>
        <v>-5561248</v>
      </c>
      <c r="X384" s="98">
        <f>'[4]Exhibit 2 - 2023'!X384</f>
        <v>0</v>
      </c>
      <c r="Y384" s="98">
        <f>'[4]Exhibit 2 - 2023'!Y384</f>
        <v>-564216</v>
      </c>
      <c r="Z384" s="98">
        <f>'[4]Exhibit 2 - 2023'!Z384</f>
        <v>3302544</v>
      </c>
      <c r="AA384" s="98">
        <f>'[4]Exhibit 2 - 2023'!AA384</f>
        <v>8012476</v>
      </c>
      <c r="AB384" s="98">
        <f>'[4]Exhibit 2 - 2023'!AB384</f>
        <v>11315020</v>
      </c>
    </row>
    <row r="385" spans="1:28" s="8" customFormat="1" ht="15" customHeight="1" x14ac:dyDescent="0.3">
      <c r="A385" s="96" t="str">
        <f>'[4]Exhibit 2 - 2023'!A385</f>
        <v xml:space="preserve"> 16-513</v>
      </c>
      <c r="B385" s="97" t="str">
        <f>'[4]Exhibit 2 - 2023'!B385</f>
        <v>WLF - OFFICE OF WILDLIFE</v>
      </c>
      <c r="C385" s="98">
        <f>'[4]Exhibit 2 - 2023'!C385</f>
        <v>12231348</v>
      </c>
      <c r="D385" s="98">
        <f>'[4]Exhibit 2 - 2023'!D385</f>
        <v>5051547</v>
      </c>
      <c r="E385" s="93">
        <f>'[4]Exhibit 2 - 2023'!E385</f>
        <v>0.41299999999999998</v>
      </c>
      <c r="F385" s="98">
        <f>'[4]Exhibit 2 - 2023'!F385</f>
        <v>36073633</v>
      </c>
      <c r="G385" s="94">
        <f>'[4]Exhibit 2 - 2023'!G385</f>
        <v>5.3892999999999996E-3</v>
      </c>
      <c r="H385" s="94">
        <f>'[4]Exhibit 2 - 2023'!H385</f>
        <v>5.9627999999999999E-3</v>
      </c>
      <c r="I385" s="94">
        <f>'[4]Exhibit 2 - 2023'!I385</f>
        <v>-5.7339999999999995E-4</v>
      </c>
      <c r="J385" s="98">
        <f>'[4]Exhibit 2 - 2023'!J385</f>
        <v>5430779</v>
      </c>
      <c r="K385" s="98">
        <f>'[4]Exhibit 2 - 2023'!K385</f>
        <v>780888</v>
      </c>
      <c r="L385" s="98">
        <f>'[4]Exhibit 2 - 2023'!L385</f>
        <v>0</v>
      </c>
      <c r="M385" s="98">
        <f>'[4]Exhibit 2 - 2023'!M385</f>
        <v>206225</v>
      </c>
      <c r="N385" s="98">
        <f>'[4]Exhibit 2 - 2023'!N385</f>
        <v>0</v>
      </c>
      <c r="O385" s="98">
        <f>'[4]Exhibit 2 - 2023'!O385</f>
        <v>0</v>
      </c>
      <c r="P385" s="98">
        <f>'[4]Exhibit 2 - 2023'!P385</f>
        <v>986040</v>
      </c>
      <c r="Q385" s="98">
        <f>'[4]Exhibit 2 - 2023'!Q385</f>
        <v>-1302744</v>
      </c>
      <c r="R385" s="98">
        <f>'[4]Exhibit 2 - 2023'!R385</f>
        <v>1776737</v>
      </c>
      <c r="S385" s="98">
        <f>'[4]Exhibit 2 - 2023'!S385</f>
        <v>-472919</v>
      </c>
      <c r="T385" s="98">
        <f>'[4]Exhibit 2 - 2023'!T385</f>
        <v>47235446</v>
      </c>
      <c r="U385" s="98">
        <f>'[4]Exhibit 2 - 2023'!U385</f>
        <v>26617219</v>
      </c>
      <c r="V385" s="98">
        <f>'[4]Exhibit 2 - 2023'!V385</f>
        <v>45076926</v>
      </c>
      <c r="W385" s="98">
        <f>'[4]Exhibit 2 - 2023'!W385</f>
        <v>-4334983</v>
      </c>
      <c r="X385" s="98">
        <f>'[4]Exhibit 2 - 2023'!X385</f>
        <v>0</v>
      </c>
      <c r="Y385" s="98">
        <f>'[4]Exhibit 2 - 2023'!Y385</f>
        <v>-439806</v>
      </c>
      <c r="Z385" s="98">
        <f>'[4]Exhibit 2 - 2023'!Z385</f>
        <v>2029302</v>
      </c>
      <c r="AA385" s="98">
        <f>'[4]Exhibit 2 - 2023'!AA385</f>
        <v>4923428</v>
      </c>
      <c r="AB385" s="98">
        <f>'[4]Exhibit 2 - 2023'!AB385</f>
        <v>6952730</v>
      </c>
    </row>
    <row r="386" spans="1:28" s="8" customFormat="1" ht="15" customHeight="1" x14ac:dyDescent="0.3">
      <c r="A386" s="96" t="str">
        <f>'[4]Exhibit 2 - 2023'!A386</f>
        <v xml:space="preserve"> 14-474</v>
      </c>
      <c r="B386" s="97" t="str">
        <f>'[4]Exhibit 2 - 2023'!B386</f>
        <v>WORKFORCE SUPPORT AND TRAINING</v>
      </c>
      <c r="C386" s="98">
        <f>'[4]Exhibit 2 - 2023'!C386</f>
        <v>41130290</v>
      </c>
      <c r="D386" s="98">
        <f>'[4]Exhibit 2 - 2023'!D386</f>
        <v>16986810</v>
      </c>
      <c r="E386" s="93">
        <f>'[4]Exhibit 2 - 2023'!E386</f>
        <v>0.41299999999999998</v>
      </c>
      <c r="F386" s="98">
        <f>'[4]Exhibit 2 - 2023'!F386</f>
        <v>121304605</v>
      </c>
      <c r="G386" s="94">
        <f>'[4]Exhibit 2 - 2023'!G386</f>
        <v>1.8122699999999999E-2</v>
      </c>
      <c r="H386" s="94">
        <f>'[4]Exhibit 2 - 2023'!H386</f>
        <v>1.8054500000000001E-2</v>
      </c>
      <c r="I386" s="94">
        <f>'[4]Exhibit 2 - 2023'!I386</f>
        <v>6.8200000000000004E-5</v>
      </c>
      <c r="J386" s="98">
        <f>'[4]Exhibit 2 - 2023'!J386</f>
        <v>18262052</v>
      </c>
      <c r="K386" s="98">
        <f>'[4]Exhibit 2 - 2023'!K386</f>
        <v>2625887</v>
      </c>
      <c r="L386" s="98">
        <f>'[4]Exhibit 2 - 2023'!L386</f>
        <v>0</v>
      </c>
      <c r="M386" s="98">
        <f>'[4]Exhibit 2 - 2023'!M386</f>
        <v>693473</v>
      </c>
      <c r="N386" s="98">
        <f>'[4]Exhibit 2 - 2023'!N386</f>
        <v>0</v>
      </c>
      <c r="O386" s="98">
        <f>'[4]Exhibit 2 - 2023'!O386</f>
        <v>0</v>
      </c>
      <c r="P386" s="98">
        <f>'[4]Exhibit 2 - 2023'!P386</f>
        <v>3315751</v>
      </c>
      <c r="Q386" s="98">
        <f>'[4]Exhibit 2 - 2023'!Q386</f>
        <v>-4380730</v>
      </c>
      <c r="R386" s="98">
        <f>'[4]Exhibit 2 - 2023'!R386</f>
        <v>5974622</v>
      </c>
      <c r="S386" s="98">
        <f>'[4]Exhibit 2 - 2023'!S386</f>
        <v>-1590284</v>
      </c>
      <c r="T386" s="98">
        <f>'[4]Exhibit 2 - 2023'!T386</f>
        <v>158838370</v>
      </c>
      <c r="U386" s="98">
        <f>'[4]Exhibit 2 - 2023'!U386</f>
        <v>89505575</v>
      </c>
      <c r="V386" s="98">
        <f>'[4]Exhibit 2 - 2023'!V386</f>
        <v>136487207</v>
      </c>
      <c r="W386" s="98">
        <f>'[4]Exhibit 2 - 2023'!W386</f>
        <v>515499</v>
      </c>
      <c r="X386" s="98">
        <f>'[4]Exhibit 2 - 2023'!X386</f>
        <v>0</v>
      </c>
      <c r="Y386" s="98">
        <f>'[4]Exhibit 2 - 2023'!Y386</f>
        <v>52300</v>
      </c>
      <c r="Z386" s="98">
        <f>'[4]Exhibit 2 - 2023'!Z386</f>
        <v>6823972</v>
      </c>
      <c r="AA386" s="98">
        <f>'[4]Exhibit 2 - 2023'!AA386</f>
        <v>16555935</v>
      </c>
      <c r="AB386" s="98">
        <f>'[4]Exhibit 2 - 2023'!AB386</f>
        <v>23379907</v>
      </c>
    </row>
    <row r="387" spans="1:28" s="8" customFormat="1" ht="15" customHeight="1" x14ac:dyDescent="0.3">
      <c r="A387" s="96" t="str">
        <f>'[4]Exhibit 2 - 2023'!A387</f>
        <v xml:space="preserve"> LsrAgy00514</v>
      </c>
      <c r="B387" s="97" t="str">
        <f>'[4]Exhibit 2 - 2023'!B387</f>
        <v>ZACHARY CITY COURT</v>
      </c>
      <c r="C387" s="98">
        <f>'[4]Exhibit 2 - 2023'!C387</f>
        <v>89244</v>
      </c>
      <c r="D387" s="98">
        <f>'[4]Exhibit 2 - 2023'!D387</f>
        <v>39892</v>
      </c>
      <c r="E387" s="93">
        <f>'[4]Exhibit 2 - 2023'!E387</f>
        <v>0.44700000000000001</v>
      </c>
      <c r="F387" s="98">
        <f>'[4]Exhibit 2 - 2023'!F387</f>
        <v>284877</v>
      </c>
      <c r="G387" s="94">
        <f>'[4]Exhibit 2 - 2023'!G387</f>
        <v>4.2599999999999999E-5</v>
      </c>
      <c r="H387" s="94">
        <f>'[4]Exhibit 2 - 2023'!H387</f>
        <v>3.3699999999999999E-5</v>
      </c>
      <c r="I387" s="94">
        <f>'[4]Exhibit 2 - 2023'!I387</f>
        <v>8.8000000000000004E-6</v>
      </c>
      <c r="J387" s="98">
        <f>'[4]Exhibit 2 - 2023'!J387</f>
        <v>42887</v>
      </c>
      <c r="K387" s="98">
        <f>'[4]Exhibit 2 - 2023'!K387</f>
        <v>6167</v>
      </c>
      <c r="L387" s="98">
        <f>'[4]Exhibit 2 - 2023'!L387</f>
        <v>0</v>
      </c>
      <c r="M387" s="98">
        <f>'[4]Exhibit 2 - 2023'!M387</f>
        <v>1629</v>
      </c>
      <c r="N387" s="98">
        <f>'[4]Exhibit 2 - 2023'!N387</f>
        <v>0</v>
      </c>
      <c r="O387" s="98">
        <f>'[4]Exhibit 2 - 2023'!O387</f>
        <v>0</v>
      </c>
      <c r="P387" s="98">
        <f>'[4]Exhibit 2 - 2023'!P387</f>
        <v>7787</v>
      </c>
      <c r="Q387" s="98">
        <f>'[4]Exhibit 2 - 2023'!Q387</f>
        <v>-10288</v>
      </c>
      <c r="R387" s="98">
        <f>'[4]Exhibit 2 - 2023'!R387</f>
        <v>14031</v>
      </c>
      <c r="S387" s="98">
        <f>'[4]Exhibit 2 - 2023'!S387</f>
        <v>-3735</v>
      </c>
      <c r="T387" s="98">
        <f>'[4]Exhibit 2 - 2023'!T387</f>
        <v>373022</v>
      </c>
      <c r="U387" s="98">
        <f>'[4]Exhibit 2 - 2023'!U387</f>
        <v>210198</v>
      </c>
      <c r="V387" s="98">
        <f>'[4]Exhibit 2 - 2023'!V387</f>
        <v>255066</v>
      </c>
      <c r="W387" s="98">
        <f>'[4]Exhibit 2 - 2023'!W387</f>
        <v>66677</v>
      </c>
      <c r="X387" s="98">
        <f>'[4]Exhibit 2 - 2023'!X387</f>
        <v>0</v>
      </c>
      <c r="Y387" s="98">
        <f>'[4]Exhibit 2 - 2023'!Y387</f>
        <v>6765</v>
      </c>
      <c r="Z387" s="98">
        <f>'[4]Exhibit 2 - 2023'!Z387</f>
        <v>16041</v>
      </c>
      <c r="AA387" s="98">
        <f>'[4]Exhibit 2 - 2023'!AA387</f>
        <v>38865</v>
      </c>
      <c r="AB387" s="98">
        <f>'[4]Exhibit 2 - 2023'!AB387</f>
        <v>54906</v>
      </c>
    </row>
    <row r="388" spans="1:28" s="8" customFormat="1" ht="15" customHeight="1" x14ac:dyDescent="0.3">
      <c r="A388" s="96" t="str">
        <f>'[4]Exhibit 2 - 2023'!A388</f>
        <v xml:space="preserve"> LsrAgy00121</v>
      </c>
      <c r="B388" s="97" t="str">
        <f>'[4]Exhibit 2 - 2023'!B388</f>
        <v>ZACHARY SCHOOL BOARD</v>
      </c>
      <c r="C388" s="98">
        <f>'[4]Exhibit 2 - 2023'!C388</f>
        <v>63035</v>
      </c>
      <c r="D388" s="98">
        <f>'[4]Exhibit 2 - 2023'!D388</f>
        <v>26033</v>
      </c>
      <c r="E388" s="108">
        <f>'[4]Exhibit 2 - 2023'!E388</f>
        <v>0.41299999999999998</v>
      </c>
      <c r="F388" s="98">
        <f>'[4]Exhibit 2 - 2023'!F388</f>
        <v>185879</v>
      </c>
      <c r="G388" s="94">
        <f>'[4]Exhibit 2 - 2023'!G388</f>
        <v>2.7800000000000001E-5</v>
      </c>
      <c r="H388" s="94">
        <f>'[4]Exhibit 2 - 2023'!H388</f>
        <v>1.6399999999999999E-5</v>
      </c>
      <c r="I388" s="94">
        <f>'[4]Exhibit 2 - 2023'!I388</f>
        <v>1.1399999999999999E-5</v>
      </c>
      <c r="J388" s="98">
        <f>'[4]Exhibit 2 - 2023'!J388</f>
        <v>27984</v>
      </c>
      <c r="K388" s="98">
        <f>'[4]Exhibit 2 - 2023'!K388</f>
        <v>4024</v>
      </c>
      <c r="L388" s="98">
        <f>'[4]Exhibit 2 - 2023'!L388</f>
        <v>0</v>
      </c>
      <c r="M388" s="98">
        <f>'[4]Exhibit 2 - 2023'!M388</f>
        <v>1063</v>
      </c>
      <c r="N388" s="98">
        <f>'[4]Exhibit 2 - 2023'!N388</f>
        <v>0</v>
      </c>
      <c r="O388" s="98">
        <f>'[4]Exhibit 2 - 2023'!O388</f>
        <v>0</v>
      </c>
      <c r="P388" s="98">
        <f>'[4]Exhibit 2 - 2023'!P388</f>
        <v>5081</v>
      </c>
      <c r="Q388" s="98">
        <f>'[4]Exhibit 2 - 2023'!Q388</f>
        <v>-6713</v>
      </c>
      <c r="R388" s="98">
        <f>'[4]Exhibit 2 - 2023'!R388</f>
        <v>9155</v>
      </c>
      <c r="S388" s="98">
        <f>'[4]Exhibit 2 - 2023'!S388</f>
        <v>-2437</v>
      </c>
      <c r="T388" s="98">
        <f>'[4]Exhibit 2 - 2023'!T388</f>
        <v>243394</v>
      </c>
      <c r="U388" s="98">
        <f>'[4]Exhibit 2 - 2023'!U388</f>
        <v>137153</v>
      </c>
      <c r="V388" s="98">
        <f>'[4]Exhibit 2 - 2023'!V388</f>
        <v>123753</v>
      </c>
      <c r="W388" s="98">
        <f>'[4]Exhibit 2 - 2023'!W388</f>
        <v>86181</v>
      </c>
      <c r="X388" s="98">
        <f>'[4]Exhibit 2 - 2023'!X388</f>
        <v>0</v>
      </c>
      <c r="Y388" s="98">
        <f>'[4]Exhibit 2 - 2023'!Y388</f>
        <v>8744</v>
      </c>
      <c r="Z388" s="98">
        <f>'[4]Exhibit 2 - 2023'!Z388</f>
        <v>10468</v>
      </c>
      <c r="AA388" s="98">
        <f>'[4]Exhibit 2 - 2023'!AA388</f>
        <v>25358</v>
      </c>
      <c r="AB388" s="98">
        <f>'[4]Exhibit 2 - 2023'!AB388</f>
        <v>35826</v>
      </c>
    </row>
    <row r="389" spans="1:28" s="8" customFormat="1" ht="15" customHeight="1" thickBot="1" x14ac:dyDescent="0.35">
      <c r="A389" s="102"/>
      <c r="B389" s="91"/>
      <c r="C389" s="99">
        <f>'[4]Exhibit 2 - 2023'!C389</f>
        <v>2232283452</v>
      </c>
      <c r="D389" s="99">
        <f>'[4]Exhibit 2 - 2023'!D389</f>
        <v>937323603</v>
      </c>
      <c r="E389" s="92">
        <f>'[4]Exhibit 2 - 2023'!E389</f>
        <v>0.41989452645908876</v>
      </c>
      <c r="F389" s="99">
        <f>'[4]Exhibit 2 - 2023'!F389</f>
        <v>6693528340</v>
      </c>
      <c r="G389" s="95">
        <f>'[4]Exhibit 2 - 2023'!G389</f>
        <v>0.99999999999999967</v>
      </c>
      <c r="H389" s="95">
        <f>'[4]Exhibit 2 - 2023'!H389</f>
        <v>1</v>
      </c>
      <c r="I389" s="95">
        <f>'[4]Exhibit 2 - 2023'!I389</f>
        <v>1.6500201812513771E-18</v>
      </c>
      <c r="J389" s="99">
        <f>'[4]Exhibit 2 - 2023'!J389</f>
        <v>1007691009</v>
      </c>
      <c r="K389" s="99">
        <f>'[4]Exhibit 2 - 2023'!K389</f>
        <v>144895145</v>
      </c>
      <c r="L389" s="99">
        <f>'[4]Exhibit 2 - 2023'!L389</f>
        <v>0</v>
      </c>
      <c r="M389" s="99">
        <f>'[4]Exhibit 2 - 2023'!M389</f>
        <v>38265497</v>
      </c>
      <c r="N389" s="99">
        <f>'[4]Exhibit 2 - 2023'!N389</f>
        <v>0</v>
      </c>
      <c r="O389" s="99">
        <f>'[4]Exhibit 2 - 2023'!O389</f>
        <v>0</v>
      </c>
      <c r="P389" s="99">
        <f>'[4]Exhibit 2 - 2023'!P389</f>
        <v>182961534</v>
      </c>
      <c r="Q389" s="99">
        <f>'[4]Exhibit 2 - 2023'!Q389</f>
        <v>-241726533</v>
      </c>
      <c r="R389" s="99">
        <f>'[4]Exhibit 2 - 2023'!R389</f>
        <v>329676704</v>
      </c>
      <c r="S389" s="99">
        <f>'[4]Exhibit 2 - 2023'!S389</f>
        <v>-87751063</v>
      </c>
      <c r="T389" s="99">
        <f>'[4]Exhibit 2 - 2023'!T389</f>
        <v>8764622972</v>
      </c>
      <c r="U389" s="99">
        <f>'[4]Exhibit 2 - 2023'!U389</f>
        <v>4938873543</v>
      </c>
      <c r="V389" s="99">
        <f>'[4]Exhibit 2 - 2023'!V389</f>
        <v>7559741805</v>
      </c>
      <c r="W389" s="99">
        <f>'[4]Exhibit 2 - 2023'!W389</f>
        <v>0</v>
      </c>
      <c r="X389" s="99">
        <f>'[4]Exhibit 2 - 2023'!X389</f>
        <v>0</v>
      </c>
      <c r="Y389" s="99">
        <f>'[4]Exhibit 2 - 2023'!Y389</f>
        <v>0</v>
      </c>
      <c r="Z389" s="99">
        <f>'[4]Exhibit 2 - 2023'!Z389</f>
        <v>376542786</v>
      </c>
      <c r="AA389" s="99">
        <f>'[4]Exhibit 2 - 2023'!AA389</f>
        <v>913548946</v>
      </c>
      <c r="AB389" s="99">
        <f>'[4]Exhibit 2 - 2023'!AB389</f>
        <v>1290091732</v>
      </c>
    </row>
    <row r="390" spans="1:28" s="8" customFormat="1" ht="15" customHeight="1" thickTop="1" x14ac:dyDescent="0.3">
      <c r="A390" s="88"/>
      <c r="B390" s="90"/>
      <c r="C390" s="89"/>
      <c r="D390" s="89"/>
      <c r="E390" s="100"/>
      <c r="F390" s="89"/>
      <c r="G390" s="101"/>
      <c r="H390" s="101"/>
      <c r="I390" s="101"/>
      <c r="J390" s="89"/>
      <c r="K390" s="89"/>
      <c r="L390" s="89"/>
      <c r="M390" s="89"/>
      <c r="N390" s="89"/>
      <c r="O390" s="89"/>
      <c r="P390" s="89"/>
      <c r="Q390" s="89"/>
      <c r="R390" s="89"/>
      <c r="S390" s="89"/>
      <c r="T390" s="89"/>
      <c r="U390" s="89"/>
      <c r="V390" s="89"/>
      <c r="W390" s="89"/>
      <c r="X390" s="89"/>
      <c r="Y390" s="89"/>
      <c r="Z390" s="89"/>
      <c r="AA390" s="89"/>
      <c r="AB390" s="89"/>
    </row>
    <row r="391" spans="1:28" s="80" customFormat="1" ht="15" customHeight="1" x14ac:dyDescent="0.3">
      <c r="A391" s="102"/>
      <c r="B391" s="91"/>
      <c r="C391" s="103"/>
      <c r="D391" s="103"/>
      <c r="E391" s="104"/>
      <c r="F391" s="103"/>
      <c r="G391" s="105"/>
      <c r="H391" s="105"/>
      <c r="I391" s="105"/>
      <c r="J391" s="103"/>
      <c r="K391" s="103"/>
      <c r="L391" s="103"/>
      <c r="M391" s="103"/>
      <c r="N391" s="103"/>
      <c r="O391" s="103"/>
      <c r="P391" s="103"/>
      <c r="Q391" s="103"/>
      <c r="R391" s="103"/>
      <c r="S391" s="103"/>
      <c r="T391" s="103"/>
      <c r="U391" s="103"/>
      <c r="V391" s="103"/>
      <c r="W391" s="103"/>
      <c r="X391" s="103"/>
      <c r="Y391" s="103"/>
      <c r="Z391" s="103"/>
      <c r="AA391" s="103"/>
      <c r="AB391" s="103"/>
    </row>
    <row r="392" spans="1:28" s="8" customFormat="1" x14ac:dyDescent="0.3">
      <c r="A392" s="102" t="str">
        <f>'[4]Exhibit 2 - 2023'!A392</f>
        <v>Check Figure</v>
      </c>
      <c r="B392" s="91"/>
      <c r="C392" s="91"/>
      <c r="D392" s="91"/>
      <c r="E392" s="91"/>
      <c r="F392" s="122">
        <f>'[4]Exhibit 2 - 2023'!F392</f>
        <v>6693528340</v>
      </c>
      <c r="G392" s="109">
        <f>'[4]Exhibit 2 - 2023'!G392</f>
        <v>1</v>
      </c>
      <c r="H392" s="109">
        <f>'[4]Exhibit 2 - 2023'!H392</f>
        <v>1</v>
      </c>
      <c r="I392" s="109">
        <f>'[4]Exhibit 2 - 2023'!I392</f>
        <v>0</v>
      </c>
      <c r="J392" s="122">
        <f>'[4]Exhibit 2 - 2023'!J392</f>
        <v>1007691009</v>
      </c>
      <c r="K392" s="122">
        <f>'[4]Exhibit 2 - 2023'!K392</f>
        <v>144895145</v>
      </c>
      <c r="L392" s="122">
        <f>'[4]Exhibit 2 - 2023'!L392</f>
        <v>0</v>
      </c>
      <c r="M392" s="122">
        <f>'[4]Exhibit 2 - 2023'!M392</f>
        <v>38265497</v>
      </c>
      <c r="N392" s="122">
        <f>'[4]Exhibit 2 - 2023'!N392</f>
        <v>0</v>
      </c>
      <c r="O392" s="122">
        <f>'[4]Exhibit 2 - 2023'!O392</f>
        <v>0</v>
      </c>
      <c r="P392" s="122">
        <f>'[4]Exhibit 2 - 2023'!P392</f>
        <v>182961534</v>
      </c>
      <c r="Q392" s="122">
        <f>'[4]Exhibit 2 - 2023'!Q392</f>
        <v>-241726533</v>
      </c>
      <c r="R392" s="122">
        <f>'[4]Exhibit 2 - 2023'!R392</f>
        <v>329676704</v>
      </c>
      <c r="S392" s="122">
        <f>'[4]Exhibit 2 - 2023'!S392</f>
        <v>-87751063</v>
      </c>
      <c r="T392" s="122">
        <f>'[4]Exhibit 2 - 2023'!T392</f>
        <v>8764622972</v>
      </c>
      <c r="U392" s="122">
        <f>'[4]Exhibit 2 - 2023'!U392</f>
        <v>4938873543</v>
      </c>
      <c r="V392" s="122">
        <f>'[4]Exhibit 2 - 2023'!V392</f>
        <v>7559741805</v>
      </c>
      <c r="W392" s="122">
        <f>'[4]Exhibit 2 - 2023'!W392</f>
        <v>0</v>
      </c>
      <c r="X392" s="122">
        <f>'[4]Exhibit 2 - 2023'!X392</f>
        <v>0</v>
      </c>
      <c r="Y392" s="122">
        <f>'[4]Exhibit 2 - 2023'!Y392</f>
        <v>0</v>
      </c>
      <c r="Z392" s="122">
        <f>'[4]Exhibit 2 - 2023'!Z392</f>
        <v>376542786</v>
      </c>
      <c r="AA392" s="122">
        <f>'[4]Exhibit 2 - 2023'!AA392</f>
        <v>913548946</v>
      </c>
      <c r="AB392" s="122">
        <f>'[4]Exhibit 2 - 2023'!AB392</f>
        <v>1290091732</v>
      </c>
    </row>
    <row r="393" spans="1:28" s="80" customFormat="1" ht="17.25" thickBot="1" x14ac:dyDescent="0.35">
      <c r="A393" s="102" t="str">
        <f>'[4]Exhibit 2 - 2023'!A393</f>
        <v>Difference</v>
      </c>
      <c r="B393" s="91"/>
      <c r="C393" s="91"/>
      <c r="D393" s="91"/>
      <c r="E393" s="91"/>
      <c r="F393" s="106">
        <f>'[4]Exhibit 2 - 2023'!F393</f>
        <v>0</v>
      </c>
      <c r="G393" s="107">
        <f>'[4]Exhibit 2 - 2023'!G393</f>
        <v>0</v>
      </c>
      <c r="H393" s="107">
        <f>'[4]Exhibit 2 - 2023'!H393</f>
        <v>0</v>
      </c>
      <c r="I393" s="107">
        <f>'[4]Exhibit 2 - 2023'!I393</f>
        <v>-1.6500201812513771E-18</v>
      </c>
      <c r="J393" s="106">
        <f>'[4]Exhibit 2 - 2023'!J393</f>
        <v>0</v>
      </c>
      <c r="K393" s="106">
        <f>'[4]Exhibit 2 - 2023'!K393</f>
        <v>0</v>
      </c>
      <c r="L393" s="106">
        <f>'[4]Exhibit 2 - 2023'!L393</f>
        <v>0</v>
      </c>
      <c r="M393" s="106">
        <f>'[4]Exhibit 2 - 2023'!M393</f>
        <v>0</v>
      </c>
      <c r="N393" s="106">
        <f>'[4]Exhibit 2 - 2023'!N393</f>
        <v>0</v>
      </c>
      <c r="O393" s="106">
        <f>'[4]Exhibit 2 - 2023'!O393</f>
        <v>0</v>
      </c>
      <c r="P393" s="106">
        <f>'[4]Exhibit 2 - 2023'!P393</f>
        <v>0</v>
      </c>
      <c r="Q393" s="106">
        <f>'[4]Exhibit 2 - 2023'!Q393</f>
        <v>0</v>
      </c>
      <c r="R393" s="106">
        <f>'[4]Exhibit 2 - 2023'!R393</f>
        <v>0</v>
      </c>
      <c r="S393" s="106">
        <f>'[4]Exhibit 2 - 2023'!S393</f>
        <v>0</v>
      </c>
      <c r="T393" s="106">
        <f>'[4]Exhibit 2 - 2023'!T393</f>
        <v>0</v>
      </c>
      <c r="U393" s="106">
        <f>'[4]Exhibit 2 - 2023'!U393</f>
        <v>0</v>
      </c>
      <c r="V393" s="106">
        <f>'[4]Exhibit 2 - 2023'!V393</f>
        <v>0</v>
      </c>
      <c r="W393" s="106">
        <f>'[4]Exhibit 2 - 2023'!W393</f>
        <v>0</v>
      </c>
      <c r="X393" s="106">
        <f>'[4]Exhibit 2 - 2023'!X393</f>
        <v>0</v>
      </c>
      <c r="Y393" s="106">
        <f>'[4]Exhibit 2 - 2023'!Y393</f>
        <v>0</v>
      </c>
      <c r="Z393" s="106">
        <f>'[4]Exhibit 2 - 2023'!Z393</f>
        <v>0</v>
      </c>
      <c r="AA393" s="106">
        <f>'[4]Exhibit 2 - 2023'!AA393</f>
        <v>0</v>
      </c>
      <c r="AB393" s="106">
        <f>'[4]Exhibit 2 - 2023'!AB393</f>
        <v>0</v>
      </c>
    </row>
    <row r="394" spans="1:28" s="8" customFormat="1" ht="15.75" thickTop="1" x14ac:dyDescent="0.3">
      <c r="A394" s="3"/>
      <c r="B394" s="6"/>
      <c r="C394" s="6"/>
      <c r="D394" s="6"/>
      <c r="E394" s="6"/>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2.75" x14ac:dyDescent="0.2">
      <c r="B395" s="6"/>
      <c r="C395" s="6"/>
      <c r="D395" s="6"/>
      <c r="E395" s="6"/>
      <c r="K395" s="3"/>
      <c r="L395" s="3"/>
      <c r="M395" s="3"/>
      <c r="N395" s="3"/>
      <c r="O395" s="3"/>
      <c r="P395" s="3"/>
      <c r="Q395" s="3"/>
      <c r="R395" s="3"/>
      <c r="S395" s="3"/>
    </row>
    <row r="396" spans="1:28" ht="12.75" x14ac:dyDescent="0.2">
      <c r="B396" s="6"/>
      <c r="C396" s="6"/>
      <c r="D396" s="6"/>
      <c r="E396" s="6"/>
      <c r="K396" s="3"/>
      <c r="L396" s="3"/>
      <c r="M396" s="3"/>
      <c r="N396" s="3"/>
      <c r="O396" s="3"/>
      <c r="P396" s="3"/>
      <c r="Q396" s="3"/>
      <c r="R396" s="3"/>
      <c r="S396" s="3"/>
    </row>
    <row r="397" spans="1:28" ht="12.75" x14ac:dyDescent="0.2">
      <c r="B397" s="6"/>
      <c r="C397" s="6"/>
      <c r="D397" s="6"/>
      <c r="E397" s="6"/>
      <c r="G397" s="4"/>
      <c r="K397" s="3"/>
      <c r="L397" s="3"/>
      <c r="M397" s="3"/>
      <c r="N397" s="3"/>
      <c r="O397" s="3"/>
      <c r="P397" s="3"/>
      <c r="Q397" s="3"/>
      <c r="R397" s="3"/>
      <c r="S397" s="3"/>
    </row>
    <row r="398" spans="1:28" ht="12.75" x14ac:dyDescent="0.2">
      <c r="B398" s="6"/>
      <c r="C398" s="6"/>
      <c r="D398" s="6"/>
      <c r="E398" s="6"/>
      <c r="K398" s="3"/>
      <c r="L398" s="3"/>
      <c r="M398" s="3"/>
      <c r="N398" s="3"/>
      <c r="O398" s="3"/>
      <c r="P398" s="3"/>
      <c r="Q398" s="3"/>
      <c r="R398" s="3"/>
      <c r="S398" s="3"/>
    </row>
  </sheetData>
  <mergeCells count="4">
    <mergeCell ref="P7:S7"/>
    <mergeCell ref="W7:AB7"/>
    <mergeCell ref="N7:O7"/>
    <mergeCell ref="K7:M7"/>
  </mergeCells>
  <pageMargins left="0.45" right="0.25" top="0.37" bottom="0.3" header="0.3" footer="0.3"/>
  <pageSetup paperSize="5"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Exhibit 1 </vt:lpstr>
      <vt:lpstr>Exhibit 1a </vt:lpstr>
      <vt:lpstr>Exhibit 2 - 2023</vt:lpstr>
      <vt:lpstr>'Exhibit 1 '!Print_Area</vt:lpstr>
      <vt:lpstr>'Exhibit 1a '!Print_Area</vt:lpstr>
      <vt:lpstr>'Exhibit 2 - 2023'!Print_Area</vt:lpstr>
      <vt:lpstr>'Exhibit 2 - 2023'!Print_Titles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Coan</dc:creator>
  <cp:lastModifiedBy>Artie Fillastre</cp:lastModifiedBy>
  <cp:lastPrinted>2023-11-27T20:27:04Z</cp:lastPrinted>
  <dcterms:created xsi:type="dcterms:W3CDTF">2017-01-10T22:35:16Z</dcterms:created>
  <dcterms:modified xsi:type="dcterms:W3CDTF">2023-11-27T20:27:38Z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21.2</vt:lpwstr>
  </property>
</Properties>
</file>