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K:\Audit\Audit\Audit 2023\GASB 68\2022 GASB 68 Employer Pension Report\"/>
    </mc:Choice>
  </mc:AlternateContent>
  <xr:revisionPtr revIDLastSave="0" documentId="13_ncr:1_{8220104A-5429-460D-A0AF-B7119569E523}" xr6:coauthVersionLast="47" xr6:coauthVersionMax="47" xr10:uidLastSave="{00000000-0000-0000-0000-000000000000}"/>
  <bookViews>
    <workbookView xWindow="-120" yWindow="-120" windowWidth="29040" windowHeight="15840" xr2:uid="{00000000-000D-0000-FFFF-FFFF00000000}"/>
  </bookViews>
  <sheets>
    <sheet name="Exhibit 1 " sheetId="7" r:id="rId1"/>
    <sheet name="Exhibit 1a " sheetId="3" r:id="rId2"/>
    <sheet name="Exhibit 2 - 2022" sheetId="8" r:id="rId3"/>
  </sheets>
  <externalReferences>
    <externalReference r:id="rId4"/>
    <externalReference r:id="rId5"/>
    <externalReference r:id="rId6"/>
    <externalReference r:id="rId7"/>
  </externalReferences>
  <definedNames>
    <definedName name="_xlnm._FilterDatabase" localSheetId="2" hidden="1">'Exhibit 2 - 2022'!$A$9:$Z$385</definedName>
    <definedName name="Ad_Valorem" localSheetId="0">[1]Assumptions!#REF!</definedName>
    <definedName name="Ad_Valorem" localSheetId="2">[1]Assumptions!#REF!</definedName>
    <definedName name="Ad_Valorem">[1]Assumptions!#REF!</definedName>
    <definedName name="Admin_incr_rate">[1]Assumptions!$B$7</definedName>
    <definedName name="bond_rate">[1]Assumptions!$B$9</definedName>
    <definedName name="bonnie" localSheetId="0">[1]Assumptions!#REF!</definedName>
    <definedName name="bonnie" localSheetId="2">[1]Assumptions!#REF!</definedName>
    <definedName name="bonnie">[1]Assumptions!#REF!</definedName>
    <definedName name="cancel" localSheetId="0">#REF!</definedName>
    <definedName name="cancel" localSheetId="2">#REF!</definedName>
    <definedName name="cancel">#REF!</definedName>
    <definedName name="converted_data" localSheetId="0">'[2]Data sorting and pasting'!#REF!</definedName>
    <definedName name="converted_data" localSheetId="2">'[2]Data sorting and pasting'!#REF!</definedName>
    <definedName name="converted_data">'[2]Data sorting and pasting'!#REF!</definedName>
    <definedName name="equivalent_rate">'[1]Table 3'!$Q$4</definedName>
    <definedName name="ER_rate_CY" localSheetId="0">[1]Assumptions!#REF!</definedName>
    <definedName name="ER_rate_CY" localSheetId="2">[1]Assumptions!#REF!</definedName>
    <definedName name="ER_rate_CY">[1]Assumptions!#REF!</definedName>
    <definedName name="ER_rate_NY" localSheetId="0">[1]Assumptions!#REF!</definedName>
    <definedName name="ER_rate_NY" localSheetId="2">[1]Assumptions!#REF!</definedName>
    <definedName name="ER_rate_NY">[1]Assumptions!#REF!</definedName>
    <definedName name="future_EE_contrib" localSheetId="0">[1]Assumptions!#REF!</definedName>
    <definedName name="future_EE_contrib" localSheetId="2">[1]Assumptions!#REF!</definedName>
    <definedName name="future_EE_contrib">[1]Assumptions!#REF!</definedName>
    <definedName name="GASB_123_data_incl_OPR" localSheetId="0">#REF!</definedName>
    <definedName name="GASB_123_data_incl_OPR" localSheetId="2">#REF!</definedName>
    <definedName name="GASB_123_data_incl_OPR">#REF!</definedName>
    <definedName name="Initial_Admin">[1]Assumptions!$B$12</definedName>
    <definedName name="Initial_IPT" localSheetId="0">[1]Assumptions!#REF!</definedName>
    <definedName name="Initial_IPT" localSheetId="2">[1]Assumptions!#REF!</definedName>
    <definedName name="Initial_IPT">[1]Assumptions!#REF!</definedName>
    <definedName name="Initial_Net_Position">[1]Assumptions!$B$11</definedName>
    <definedName name="Initial_Salary" localSheetId="0">[1]Assumptions!#REF!</definedName>
    <definedName name="Initial_Salary" localSheetId="2">[1]Assumptions!#REF!</definedName>
    <definedName name="Initial_Salary">[1]Assumptions!#REF!</definedName>
    <definedName name="long_term_rate">[1]Assumptions!$B$8</definedName>
    <definedName name="NetPL">[3]Assumptions!$C$22</definedName>
    <definedName name="NetPL_minus1">[3]Assumptions!$C$26</definedName>
    <definedName name="NetPL_plus1">[3]Assumptions!$C$30</definedName>
    <definedName name="Normal_Cost" localSheetId="0">[1]Assumptions!#REF!</definedName>
    <definedName name="Normal_Cost" localSheetId="2">[1]Assumptions!#REF!</definedName>
    <definedName name="Normal_Cost">[1]Assumptions!#REF!</definedName>
    <definedName name="Payroll">[1]Assumptions!$B$21</definedName>
    <definedName name="_xlnm.Print_Area" localSheetId="0">'Exhibit 1 '!$A$1:$K$46</definedName>
    <definedName name="_xlnm.Print_Area" localSheetId="1">'Exhibit 1a '!$A$1:$G$34</definedName>
    <definedName name="_xlnm.Print_Area" localSheetId="2">'Exhibit 2 - 2022'!$A$1:$Z$384</definedName>
    <definedName name="_xlnm.Print_Titles" localSheetId="2">'Exhibit 2 - 2022'!$1:$9</definedName>
    <definedName name="Rev_Sharing" localSheetId="0">[1]Assumptions!#REF!</definedName>
    <definedName name="Rev_Sharing" localSheetId="2">[1]Assumptions!#REF!</definedName>
    <definedName name="Rev_Sharing">[1]Assumptions!#REF!</definedName>
    <definedName name="Sal_infl_rate">[1]Assumptions!$B$6</definedName>
    <definedName name="SC_rate" localSheetId="0">[1]Assumptions!#REF!</definedName>
    <definedName name="SC_rate" localSheetId="2">[1]Assumptions!#REF!</definedName>
    <definedName name="SC_rate">[1]Assumptions!#REF!</definedName>
    <definedName name="Svc_Cost">[3]Assumptions!$B$42</definedName>
    <definedName name="valdate">[1]Assumptions!$B$4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0" i="8" l="1"/>
  <c r="B10" i="8"/>
  <c r="C10" i="8"/>
  <c r="D10" i="8"/>
  <c r="E10" i="8"/>
  <c r="F10" i="8"/>
  <c r="G10" i="8"/>
  <c r="H10" i="8"/>
  <c r="I10" i="8"/>
  <c r="J10" i="8"/>
  <c r="K10" i="8"/>
  <c r="L10" i="8"/>
  <c r="M10" i="8"/>
  <c r="N10" i="8"/>
  <c r="O10" i="8"/>
  <c r="P10" i="8"/>
  <c r="Q10" i="8"/>
  <c r="R10" i="8"/>
  <c r="S10" i="8"/>
  <c r="T10" i="8"/>
  <c r="U10" i="8"/>
  <c r="V10" i="8"/>
  <c r="W10" i="8"/>
  <c r="X10" i="8"/>
  <c r="Y10" i="8"/>
  <c r="Z10" i="8"/>
  <c r="A11" i="8"/>
  <c r="B11" i="8"/>
  <c r="C11" i="8"/>
  <c r="D11" i="8"/>
  <c r="E11" i="8"/>
  <c r="F11" i="8"/>
  <c r="G11" i="8"/>
  <c r="H11" i="8"/>
  <c r="I11" i="8"/>
  <c r="J11" i="8"/>
  <c r="K11" i="8"/>
  <c r="L11" i="8"/>
  <c r="M11" i="8"/>
  <c r="N11" i="8"/>
  <c r="O11" i="8"/>
  <c r="P11" i="8"/>
  <c r="Q11" i="8"/>
  <c r="R11" i="8"/>
  <c r="S11" i="8"/>
  <c r="T11" i="8"/>
  <c r="U11" i="8"/>
  <c r="V11" i="8"/>
  <c r="W11" i="8"/>
  <c r="X11" i="8"/>
  <c r="Y11" i="8"/>
  <c r="Z11" i="8"/>
  <c r="A12" i="8"/>
  <c r="B12" i="8"/>
  <c r="C12" i="8"/>
  <c r="D12" i="8"/>
  <c r="E12" i="8"/>
  <c r="F12" i="8"/>
  <c r="G12" i="8"/>
  <c r="H12" i="8"/>
  <c r="I12" i="8"/>
  <c r="J12" i="8"/>
  <c r="K12" i="8"/>
  <c r="L12" i="8"/>
  <c r="M12" i="8"/>
  <c r="N12" i="8"/>
  <c r="O12" i="8"/>
  <c r="P12" i="8"/>
  <c r="Q12" i="8"/>
  <c r="R12" i="8"/>
  <c r="S12" i="8"/>
  <c r="T12" i="8"/>
  <c r="U12" i="8"/>
  <c r="V12" i="8"/>
  <c r="W12" i="8"/>
  <c r="X12" i="8"/>
  <c r="Y12" i="8"/>
  <c r="Z12" i="8"/>
  <c r="A13" i="8"/>
  <c r="B13" i="8"/>
  <c r="C13" i="8"/>
  <c r="D13" i="8"/>
  <c r="E13" i="8"/>
  <c r="F13" i="8"/>
  <c r="G13" i="8"/>
  <c r="H13" i="8"/>
  <c r="I13" i="8"/>
  <c r="J13" i="8"/>
  <c r="K13" i="8"/>
  <c r="L13" i="8"/>
  <c r="M13" i="8"/>
  <c r="N13" i="8"/>
  <c r="O13" i="8"/>
  <c r="P13" i="8"/>
  <c r="Q13" i="8"/>
  <c r="R13" i="8"/>
  <c r="S13" i="8"/>
  <c r="T13" i="8"/>
  <c r="U13" i="8"/>
  <c r="V13" i="8"/>
  <c r="W13" i="8"/>
  <c r="X13" i="8"/>
  <c r="Y13" i="8"/>
  <c r="Z13" i="8"/>
  <c r="A14" i="8"/>
  <c r="B14" i="8"/>
  <c r="C14" i="8"/>
  <c r="D14" i="8"/>
  <c r="E14" i="8"/>
  <c r="F14" i="8"/>
  <c r="G14" i="8"/>
  <c r="H14" i="8"/>
  <c r="I14" i="8"/>
  <c r="J14" i="8"/>
  <c r="K14" i="8"/>
  <c r="L14" i="8"/>
  <c r="M14" i="8"/>
  <c r="N14" i="8"/>
  <c r="O14" i="8"/>
  <c r="P14" i="8"/>
  <c r="Q14" i="8"/>
  <c r="R14" i="8"/>
  <c r="S14" i="8"/>
  <c r="T14" i="8"/>
  <c r="U14" i="8"/>
  <c r="V14" i="8"/>
  <c r="W14" i="8"/>
  <c r="X14" i="8"/>
  <c r="Y14" i="8"/>
  <c r="Z14" i="8"/>
  <c r="A15" i="8"/>
  <c r="B15" i="8"/>
  <c r="C15" i="8"/>
  <c r="D15" i="8"/>
  <c r="E15" i="8"/>
  <c r="F15" i="8"/>
  <c r="G15" i="8"/>
  <c r="H15" i="8"/>
  <c r="I15" i="8"/>
  <c r="J15" i="8"/>
  <c r="K15" i="8"/>
  <c r="L15" i="8"/>
  <c r="M15" i="8"/>
  <c r="N15" i="8"/>
  <c r="O15" i="8"/>
  <c r="P15" i="8"/>
  <c r="Q15" i="8"/>
  <c r="R15" i="8"/>
  <c r="S15" i="8"/>
  <c r="T15" i="8"/>
  <c r="U15" i="8"/>
  <c r="V15" i="8"/>
  <c r="W15" i="8"/>
  <c r="X15" i="8"/>
  <c r="Y15" i="8"/>
  <c r="Z15" i="8"/>
  <c r="A16" i="8"/>
  <c r="B16" i="8"/>
  <c r="C16" i="8"/>
  <c r="D16" i="8"/>
  <c r="E16" i="8"/>
  <c r="F16" i="8"/>
  <c r="G16" i="8"/>
  <c r="H16" i="8"/>
  <c r="I16" i="8"/>
  <c r="J16" i="8"/>
  <c r="K16" i="8"/>
  <c r="L16" i="8"/>
  <c r="M16" i="8"/>
  <c r="N16" i="8"/>
  <c r="O16" i="8"/>
  <c r="P16" i="8"/>
  <c r="Q16" i="8"/>
  <c r="R16" i="8"/>
  <c r="S16" i="8"/>
  <c r="T16" i="8"/>
  <c r="U16" i="8"/>
  <c r="V16" i="8"/>
  <c r="W16" i="8"/>
  <c r="X16" i="8"/>
  <c r="Y16" i="8"/>
  <c r="Z16" i="8"/>
  <c r="A17" i="8"/>
  <c r="B17" i="8"/>
  <c r="C17" i="8"/>
  <c r="D17" i="8"/>
  <c r="E17" i="8"/>
  <c r="F17" i="8"/>
  <c r="G17" i="8"/>
  <c r="H17" i="8"/>
  <c r="I17" i="8"/>
  <c r="J17" i="8"/>
  <c r="K17" i="8"/>
  <c r="L17" i="8"/>
  <c r="M17" i="8"/>
  <c r="N17" i="8"/>
  <c r="O17" i="8"/>
  <c r="P17" i="8"/>
  <c r="Q17" i="8"/>
  <c r="R17" i="8"/>
  <c r="S17" i="8"/>
  <c r="T17" i="8"/>
  <c r="U17" i="8"/>
  <c r="V17" i="8"/>
  <c r="W17" i="8"/>
  <c r="X17" i="8"/>
  <c r="Y17" i="8"/>
  <c r="Z17" i="8"/>
  <c r="A18" i="8"/>
  <c r="B18" i="8"/>
  <c r="C18" i="8"/>
  <c r="D18" i="8"/>
  <c r="E18" i="8"/>
  <c r="F18" i="8"/>
  <c r="G18" i="8"/>
  <c r="H18" i="8"/>
  <c r="I18" i="8"/>
  <c r="J18" i="8"/>
  <c r="K18" i="8"/>
  <c r="L18" i="8"/>
  <c r="M18" i="8"/>
  <c r="N18" i="8"/>
  <c r="O18" i="8"/>
  <c r="P18" i="8"/>
  <c r="Q18" i="8"/>
  <c r="R18" i="8"/>
  <c r="S18" i="8"/>
  <c r="T18" i="8"/>
  <c r="U18" i="8"/>
  <c r="V18" i="8"/>
  <c r="W18" i="8"/>
  <c r="X18" i="8"/>
  <c r="Y18" i="8"/>
  <c r="Z18" i="8"/>
  <c r="A19" i="8"/>
  <c r="B19" i="8"/>
  <c r="C19" i="8"/>
  <c r="D19" i="8"/>
  <c r="E19" i="8"/>
  <c r="F19" i="8"/>
  <c r="G19" i="8"/>
  <c r="H19" i="8"/>
  <c r="I19" i="8"/>
  <c r="J19" i="8"/>
  <c r="K19" i="8"/>
  <c r="L19" i="8"/>
  <c r="M19" i="8"/>
  <c r="N19" i="8"/>
  <c r="O19" i="8"/>
  <c r="P19" i="8"/>
  <c r="Q19" i="8"/>
  <c r="R19" i="8"/>
  <c r="S19" i="8"/>
  <c r="T19" i="8"/>
  <c r="U19" i="8"/>
  <c r="V19" i="8"/>
  <c r="W19" i="8"/>
  <c r="X19" i="8"/>
  <c r="Y19" i="8"/>
  <c r="Z19" i="8"/>
  <c r="A20" i="8"/>
  <c r="B20" i="8"/>
  <c r="C20" i="8"/>
  <c r="D20" i="8"/>
  <c r="E20" i="8"/>
  <c r="F20" i="8"/>
  <c r="G20" i="8"/>
  <c r="H20" i="8"/>
  <c r="I20" i="8"/>
  <c r="J20" i="8"/>
  <c r="K20" i="8"/>
  <c r="L20" i="8"/>
  <c r="M20" i="8"/>
  <c r="N20" i="8"/>
  <c r="O20" i="8"/>
  <c r="P20" i="8"/>
  <c r="Q20" i="8"/>
  <c r="R20" i="8"/>
  <c r="S20" i="8"/>
  <c r="T20" i="8"/>
  <c r="U20" i="8"/>
  <c r="V20" i="8"/>
  <c r="W20" i="8"/>
  <c r="X20" i="8"/>
  <c r="Y20" i="8"/>
  <c r="Z20" i="8"/>
  <c r="A21" i="8"/>
  <c r="B21" i="8"/>
  <c r="C21" i="8"/>
  <c r="D21" i="8"/>
  <c r="E21" i="8"/>
  <c r="F21" i="8"/>
  <c r="G21" i="8"/>
  <c r="H21" i="8"/>
  <c r="I21" i="8"/>
  <c r="J21" i="8"/>
  <c r="K21" i="8"/>
  <c r="L21" i="8"/>
  <c r="M21" i="8"/>
  <c r="N21" i="8"/>
  <c r="O21" i="8"/>
  <c r="P21" i="8"/>
  <c r="Q21" i="8"/>
  <c r="R21" i="8"/>
  <c r="S21" i="8"/>
  <c r="T21" i="8"/>
  <c r="U21" i="8"/>
  <c r="V21" i="8"/>
  <c r="W21" i="8"/>
  <c r="X21" i="8"/>
  <c r="Y21" i="8"/>
  <c r="Z21" i="8"/>
  <c r="A22" i="8"/>
  <c r="B22" i="8"/>
  <c r="C22" i="8"/>
  <c r="D22" i="8"/>
  <c r="E22" i="8"/>
  <c r="F22" i="8"/>
  <c r="G22" i="8"/>
  <c r="H22" i="8"/>
  <c r="I22" i="8"/>
  <c r="J22" i="8"/>
  <c r="K22" i="8"/>
  <c r="L22" i="8"/>
  <c r="M22" i="8"/>
  <c r="N22" i="8"/>
  <c r="O22" i="8"/>
  <c r="P22" i="8"/>
  <c r="Q22" i="8"/>
  <c r="R22" i="8"/>
  <c r="S22" i="8"/>
  <c r="T22" i="8"/>
  <c r="U22" i="8"/>
  <c r="V22" i="8"/>
  <c r="W22" i="8"/>
  <c r="X22" i="8"/>
  <c r="Y22" i="8"/>
  <c r="Z22" i="8"/>
  <c r="A23" i="8"/>
  <c r="B23" i="8"/>
  <c r="C23" i="8"/>
  <c r="D23" i="8"/>
  <c r="E23" i="8"/>
  <c r="F23" i="8"/>
  <c r="G23" i="8"/>
  <c r="H23" i="8"/>
  <c r="I23" i="8"/>
  <c r="J23" i="8"/>
  <c r="K23" i="8"/>
  <c r="L23" i="8"/>
  <c r="M23" i="8"/>
  <c r="N23" i="8"/>
  <c r="O23" i="8"/>
  <c r="P23" i="8"/>
  <c r="Q23" i="8"/>
  <c r="R23" i="8"/>
  <c r="S23" i="8"/>
  <c r="T23" i="8"/>
  <c r="U23" i="8"/>
  <c r="V23" i="8"/>
  <c r="W23" i="8"/>
  <c r="X23" i="8"/>
  <c r="Y23" i="8"/>
  <c r="Z23" i="8"/>
  <c r="A24" i="8"/>
  <c r="B24" i="8"/>
  <c r="C24" i="8"/>
  <c r="D24" i="8"/>
  <c r="E24" i="8"/>
  <c r="F24" i="8"/>
  <c r="G24" i="8"/>
  <c r="H24" i="8"/>
  <c r="I24" i="8"/>
  <c r="J24" i="8"/>
  <c r="K24" i="8"/>
  <c r="L24" i="8"/>
  <c r="M24" i="8"/>
  <c r="N24" i="8"/>
  <c r="O24" i="8"/>
  <c r="P24" i="8"/>
  <c r="Q24" i="8"/>
  <c r="R24" i="8"/>
  <c r="S24" i="8"/>
  <c r="T24" i="8"/>
  <c r="U24" i="8"/>
  <c r="V24" i="8"/>
  <c r="W24" i="8"/>
  <c r="X24" i="8"/>
  <c r="Y24" i="8"/>
  <c r="Z24" i="8"/>
  <c r="A25" i="8"/>
  <c r="B25" i="8"/>
  <c r="C25" i="8"/>
  <c r="D25" i="8"/>
  <c r="E25" i="8"/>
  <c r="F25" i="8"/>
  <c r="G25" i="8"/>
  <c r="H25" i="8"/>
  <c r="I25" i="8"/>
  <c r="J25" i="8"/>
  <c r="K25" i="8"/>
  <c r="L25" i="8"/>
  <c r="M25" i="8"/>
  <c r="N25" i="8"/>
  <c r="O25" i="8"/>
  <c r="P25" i="8"/>
  <c r="Q25" i="8"/>
  <c r="R25" i="8"/>
  <c r="S25" i="8"/>
  <c r="T25" i="8"/>
  <c r="U25" i="8"/>
  <c r="V25" i="8"/>
  <c r="W25" i="8"/>
  <c r="X25" i="8"/>
  <c r="Y25" i="8"/>
  <c r="Z25" i="8"/>
  <c r="A26" i="8"/>
  <c r="B26" i="8"/>
  <c r="C26" i="8"/>
  <c r="D26" i="8"/>
  <c r="E26" i="8"/>
  <c r="F26" i="8"/>
  <c r="G26" i="8"/>
  <c r="H26" i="8"/>
  <c r="I26" i="8"/>
  <c r="J26" i="8"/>
  <c r="K26" i="8"/>
  <c r="L26" i="8"/>
  <c r="M26" i="8"/>
  <c r="N26" i="8"/>
  <c r="O26" i="8"/>
  <c r="P26" i="8"/>
  <c r="Q26" i="8"/>
  <c r="R26" i="8"/>
  <c r="S26" i="8"/>
  <c r="T26" i="8"/>
  <c r="U26" i="8"/>
  <c r="V26" i="8"/>
  <c r="W26" i="8"/>
  <c r="X26" i="8"/>
  <c r="Y26" i="8"/>
  <c r="Z26" i="8"/>
  <c r="A27" i="8"/>
  <c r="B27" i="8"/>
  <c r="C27" i="8"/>
  <c r="D27" i="8"/>
  <c r="E27" i="8"/>
  <c r="F27" i="8"/>
  <c r="G27" i="8"/>
  <c r="H27" i="8"/>
  <c r="I27" i="8"/>
  <c r="J27" i="8"/>
  <c r="K27" i="8"/>
  <c r="L27" i="8"/>
  <c r="M27" i="8"/>
  <c r="N27" i="8"/>
  <c r="O27" i="8"/>
  <c r="P27" i="8"/>
  <c r="Q27" i="8"/>
  <c r="R27" i="8"/>
  <c r="S27" i="8"/>
  <c r="T27" i="8"/>
  <c r="U27" i="8"/>
  <c r="V27" i="8"/>
  <c r="W27" i="8"/>
  <c r="X27" i="8"/>
  <c r="Y27" i="8"/>
  <c r="Z27" i="8"/>
  <c r="A28" i="8"/>
  <c r="B28" i="8"/>
  <c r="C28" i="8"/>
  <c r="D28" i="8"/>
  <c r="E28" i="8"/>
  <c r="F28" i="8"/>
  <c r="G28" i="8"/>
  <c r="H28" i="8"/>
  <c r="I28" i="8"/>
  <c r="J28" i="8"/>
  <c r="K28" i="8"/>
  <c r="L28" i="8"/>
  <c r="M28" i="8"/>
  <c r="N28" i="8"/>
  <c r="O28" i="8"/>
  <c r="P28" i="8"/>
  <c r="Q28" i="8"/>
  <c r="R28" i="8"/>
  <c r="S28" i="8"/>
  <c r="T28" i="8"/>
  <c r="U28" i="8"/>
  <c r="V28" i="8"/>
  <c r="W28" i="8"/>
  <c r="X28" i="8"/>
  <c r="Y28" i="8"/>
  <c r="Z28" i="8"/>
  <c r="A29" i="8"/>
  <c r="B29" i="8"/>
  <c r="C29" i="8"/>
  <c r="D29" i="8"/>
  <c r="E29" i="8"/>
  <c r="F29" i="8"/>
  <c r="G29" i="8"/>
  <c r="H29" i="8"/>
  <c r="I29" i="8"/>
  <c r="J29" i="8"/>
  <c r="K29" i="8"/>
  <c r="L29" i="8"/>
  <c r="M29" i="8"/>
  <c r="N29" i="8"/>
  <c r="O29" i="8"/>
  <c r="P29" i="8"/>
  <c r="Q29" i="8"/>
  <c r="R29" i="8"/>
  <c r="S29" i="8"/>
  <c r="T29" i="8"/>
  <c r="U29" i="8"/>
  <c r="V29" i="8"/>
  <c r="W29" i="8"/>
  <c r="X29" i="8"/>
  <c r="Y29" i="8"/>
  <c r="Z29" i="8"/>
  <c r="A30" i="8"/>
  <c r="B30" i="8"/>
  <c r="C30" i="8"/>
  <c r="D30" i="8"/>
  <c r="E30" i="8"/>
  <c r="F30" i="8"/>
  <c r="G30" i="8"/>
  <c r="H30" i="8"/>
  <c r="I30" i="8"/>
  <c r="J30" i="8"/>
  <c r="K30" i="8"/>
  <c r="L30" i="8"/>
  <c r="M30" i="8"/>
  <c r="N30" i="8"/>
  <c r="O30" i="8"/>
  <c r="P30" i="8"/>
  <c r="Q30" i="8"/>
  <c r="R30" i="8"/>
  <c r="S30" i="8"/>
  <c r="T30" i="8"/>
  <c r="U30" i="8"/>
  <c r="V30" i="8"/>
  <c r="W30" i="8"/>
  <c r="X30" i="8"/>
  <c r="Y30" i="8"/>
  <c r="Z30" i="8"/>
  <c r="A31" i="8"/>
  <c r="B31" i="8"/>
  <c r="C31" i="8"/>
  <c r="D31" i="8"/>
  <c r="E31" i="8"/>
  <c r="F31" i="8"/>
  <c r="G31" i="8"/>
  <c r="H31" i="8"/>
  <c r="I31" i="8"/>
  <c r="J31" i="8"/>
  <c r="K31" i="8"/>
  <c r="L31" i="8"/>
  <c r="M31" i="8"/>
  <c r="N31" i="8"/>
  <c r="O31" i="8"/>
  <c r="P31" i="8"/>
  <c r="Q31" i="8"/>
  <c r="R31" i="8"/>
  <c r="S31" i="8"/>
  <c r="T31" i="8"/>
  <c r="U31" i="8"/>
  <c r="V31" i="8"/>
  <c r="W31" i="8"/>
  <c r="X31" i="8"/>
  <c r="Y31" i="8"/>
  <c r="Z31" i="8"/>
  <c r="A32" i="8"/>
  <c r="B32" i="8"/>
  <c r="C32" i="8"/>
  <c r="D32" i="8"/>
  <c r="E32" i="8"/>
  <c r="F32" i="8"/>
  <c r="G32" i="8"/>
  <c r="H32" i="8"/>
  <c r="I32" i="8"/>
  <c r="J32" i="8"/>
  <c r="K32" i="8"/>
  <c r="L32" i="8"/>
  <c r="M32" i="8"/>
  <c r="N32" i="8"/>
  <c r="O32" i="8"/>
  <c r="P32" i="8"/>
  <c r="Q32" i="8"/>
  <c r="R32" i="8"/>
  <c r="S32" i="8"/>
  <c r="T32" i="8"/>
  <c r="U32" i="8"/>
  <c r="V32" i="8"/>
  <c r="W32" i="8"/>
  <c r="X32" i="8"/>
  <c r="Y32" i="8"/>
  <c r="Z32" i="8"/>
  <c r="A33" i="8"/>
  <c r="B33" i="8"/>
  <c r="C33" i="8"/>
  <c r="D33" i="8"/>
  <c r="E33" i="8"/>
  <c r="F33" i="8"/>
  <c r="G33" i="8"/>
  <c r="H33" i="8"/>
  <c r="I33" i="8"/>
  <c r="J33" i="8"/>
  <c r="K33" i="8"/>
  <c r="L33" i="8"/>
  <c r="M33" i="8"/>
  <c r="N33" i="8"/>
  <c r="O33" i="8"/>
  <c r="P33" i="8"/>
  <c r="Q33" i="8"/>
  <c r="R33" i="8"/>
  <c r="S33" i="8"/>
  <c r="T33" i="8"/>
  <c r="U33" i="8"/>
  <c r="V33" i="8"/>
  <c r="W33" i="8"/>
  <c r="X33" i="8"/>
  <c r="Y33" i="8"/>
  <c r="Z33" i="8"/>
  <c r="A34" i="8"/>
  <c r="B34" i="8"/>
  <c r="C34" i="8"/>
  <c r="D34" i="8"/>
  <c r="E34" i="8"/>
  <c r="F34" i="8"/>
  <c r="G34" i="8"/>
  <c r="H34" i="8"/>
  <c r="I34" i="8"/>
  <c r="J34" i="8"/>
  <c r="K34" i="8"/>
  <c r="L34" i="8"/>
  <c r="M34" i="8"/>
  <c r="N34" i="8"/>
  <c r="O34" i="8"/>
  <c r="P34" i="8"/>
  <c r="Q34" i="8"/>
  <c r="R34" i="8"/>
  <c r="S34" i="8"/>
  <c r="T34" i="8"/>
  <c r="U34" i="8"/>
  <c r="V34" i="8"/>
  <c r="W34" i="8"/>
  <c r="X34" i="8"/>
  <c r="Y34" i="8"/>
  <c r="Z34" i="8"/>
  <c r="A35" i="8"/>
  <c r="B35" i="8"/>
  <c r="C35" i="8"/>
  <c r="D35" i="8"/>
  <c r="E35" i="8"/>
  <c r="F35" i="8"/>
  <c r="G35" i="8"/>
  <c r="H35" i="8"/>
  <c r="I35" i="8"/>
  <c r="J35" i="8"/>
  <c r="K35" i="8"/>
  <c r="L35" i="8"/>
  <c r="M35" i="8"/>
  <c r="N35" i="8"/>
  <c r="O35" i="8"/>
  <c r="P35" i="8"/>
  <c r="Q35" i="8"/>
  <c r="R35" i="8"/>
  <c r="S35" i="8"/>
  <c r="T35" i="8"/>
  <c r="U35" i="8"/>
  <c r="V35" i="8"/>
  <c r="W35" i="8"/>
  <c r="X35" i="8"/>
  <c r="Y35" i="8"/>
  <c r="Z35" i="8"/>
  <c r="A36" i="8"/>
  <c r="B36" i="8"/>
  <c r="C36" i="8"/>
  <c r="D36" i="8"/>
  <c r="E36" i="8"/>
  <c r="F36" i="8"/>
  <c r="G36" i="8"/>
  <c r="H36" i="8"/>
  <c r="I36" i="8"/>
  <c r="J36" i="8"/>
  <c r="K36" i="8"/>
  <c r="L36" i="8"/>
  <c r="M36" i="8"/>
  <c r="N36" i="8"/>
  <c r="O36" i="8"/>
  <c r="P36" i="8"/>
  <c r="Q36" i="8"/>
  <c r="R36" i="8"/>
  <c r="S36" i="8"/>
  <c r="T36" i="8"/>
  <c r="U36" i="8"/>
  <c r="V36" i="8"/>
  <c r="W36" i="8"/>
  <c r="X36" i="8"/>
  <c r="Y36" i="8"/>
  <c r="Z36" i="8"/>
  <c r="A37" i="8"/>
  <c r="B37" i="8"/>
  <c r="C37" i="8"/>
  <c r="D37" i="8"/>
  <c r="E37" i="8"/>
  <c r="F37" i="8"/>
  <c r="G37" i="8"/>
  <c r="H37" i="8"/>
  <c r="I37" i="8"/>
  <c r="J37" i="8"/>
  <c r="K37" i="8"/>
  <c r="L37" i="8"/>
  <c r="M37" i="8"/>
  <c r="N37" i="8"/>
  <c r="O37" i="8"/>
  <c r="P37" i="8"/>
  <c r="Q37" i="8"/>
  <c r="R37" i="8"/>
  <c r="S37" i="8"/>
  <c r="T37" i="8"/>
  <c r="U37" i="8"/>
  <c r="V37" i="8"/>
  <c r="W37" i="8"/>
  <c r="X37" i="8"/>
  <c r="Y37" i="8"/>
  <c r="Z37" i="8"/>
  <c r="A38" i="8"/>
  <c r="B38" i="8"/>
  <c r="C38" i="8"/>
  <c r="D38" i="8"/>
  <c r="E38" i="8"/>
  <c r="F38" i="8"/>
  <c r="G38" i="8"/>
  <c r="H38" i="8"/>
  <c r="I38" i="8"/>
  <c r="J38" i="8"/>
  <c r="K38" i="8"/>
  <c r="L38" i="8"/>
  <c r="M38" i="8"/>
  <c r="N38" i="8"/>
  <c r="O38" i="8"/>
  <c r="P38" i="8"/>
  <c r="Q38" i="8"/>
  <c r="R38" i="8"/>
  <c r="S38" i="8"/>
  <c r="T38" i="8"/>
  <c r="U38" i="8"/>
  <c r="V38" i="8"/>
  <c r="W38" i="8"/>
  <c r="X38" i="8"/>
  <c r="Y38" i="8"/>
  <c r="Z38" i="8"/>
  <c r="A39" i="8"/>
  <c r="B39" i="8"/>
  <c r="C39" i="8"/>
  <c r="D39" i="8"/>
  <c r="E39" i="8"/>
  <c r="F39" i="8"/>
  <c r="G39" i="8"/>
  <c r="H39" i="8"/>
  <c r="I39" i="8"/>
  <c r="J39" i="8"/>
  <c r="K39" i="8"/>
  <c r="L39" i="8"/>
  <c r="M39" i="8"/>
  <c r="N39" i="8"/>
  <c r="O39" i="8"/>
  <c r="P39" i="8"/>
  <c r="Q39" i="8"/>
  <c r="R39" i="8"/>
  <c r="S39" i="8"/>
  <c r="T39" i="8"/>
  <c r="U39" i="8"/>
  <c r="V39" i="8"/>
  <c r="W39" i="8"/>
  <c r="X39" i="8"/>
  <c r="Y39" i="8"/>
  <c r="Z39" i="8"/>
  <c r="A40" i="8"/>
  <c r="B40" i="8"/>
  <c r="C40" i="8"/>
  <c r="D40" i="8"/>
  <c r="E40" i="8"/>
  <c r="F40" i="8"/>
  <c r="G40" i="8"/>
  <c r="H40" i="8"/>
  <c r="I40" i="8"/>
  <c r="J40" i="8"/>
  <c r="K40" i="8"/>
  <c r="L40" i="8"/>
  <c r="M40" i="8"/>
  <c r="N40" i="8"/>
  <c r="O40" i="8"/>
  <c r="P40" i="8"/>
  <c r="Q40" i="8"/>
  <c r="R40" i="8"/>
  <c r="S40" i="8"/>
  <c r="T40" i="8"/>
  <c r="U40" i="8"/>
  <c r="V40" i="8"/>
  <c r="W40" i="8"/>
  <c r="X40" i="8"/>
  <c r="Y40" i="8"/>
  <c r="Z40" i="8"/>
  <c r="A41" i="8"/>
  <c r="B41" i="8"/>
  <c r="C41" i="8"/>
  <c r="D41" i="8"/>
  <c r="E41" i="8"/>
  <c r="F41" i="8"/>
  <c r="G41" i="8"/>
  <c r="H41" i="8"/>
  <c r="I41" i="8"/>
  <c r="J41" i="8"/>
  <c r="K41" i="8"/>
  <c r="L41" i="8"/>
  <c r="M41" i="8"/>
  <c r="N41" i="8"/>
  <c r="O41" i="8"/>
  <c r="P41" i="8"/>
  <c r="Q41" i="8"/>
  <c r="R41" i="8"/>
  <c r="S41" i="8"/>
  <c r="T41" i="8"/>
  <c r="U41" i="8"/>
  <c r="V41" i="8"/>
  <c r="W41" i="8"/>
  <c r="X41" i="8"/>
  <c r="Y41" i="8"/>
  <c r="Z41" i="8"/>
  <c r="A42" i="8"/>
  <c r="B42" i="8"/>
  <c r="C42" i="8"/>
  <c r="D42" i="8"/>
  <c r="E42" i="8"/>
  <c r="F42" i="8"/>
  <c r="G42" i="8"/>
  <c r="H42" i="8"/>
  <c r="I42" i="8"/>
  <c r="J42" i="8"/>
  <c r="K42" i="8"/>
  <c r="L42" i="8"/>
  <c r="M42" i="8"/>
  <c r="N42" i="8"/>
  <c r="O42" i="8"/>
  <c r="P42" i="8"/>
  <c r="Q42" i="8"/>
  <c r="R42" i="8"/>
  <c r="S42" i="8"/>
  <c r="T42" i="8"/>
  <c r="U42" i="8"/>
  <c r="V42" i="8"/>
  <c r="W42" i="8"/>
  <c r="X42" i="8"/>
  <c r="Y42" i="8"/>
  <c r="Z42" i="8"/>
  <c r="A43" i="8"/>
  <c r="B43" i="8"/>
  <c r="C43" i="8"/>
  <c r="D43" i="8"/>
  <c r="E43" i="8"/>
  <c r="F43" i="8"/>
  <c r="G43" i="8"/>
  <c r="H43" i="8"/>
  <c r="I43" i="8"/>
  <c r="J43" i="8"/>
  <c r="K43" i="8"/>
  <c r="L43" i="8"/>
  <c r="M43" i="8"/>
  <c r="N43" i="8"/>
  <c r="O43" i="8"/>
  <c r="P43" i="8"/>
  <c r="Q43" i="8"/>
  <c r="R43" i="8"/>
  <c r="S43" i="8"/>
  <c r="T43" i="8"/>
  <c r="U43" i="8"/>
  <c r="V43" i="8"/>
  <c r="W43" i="8"/>
  <c r="X43" i="8"/>
  <c r="Y43" i="8"/>
  <c r="Z43" i="8"/>
  <c r="A44" i="8"/>
  <c r="B44" i="8"/>
  <c r="C44" i="8"/>
  <c r="D44" i="8"/>
  <c r="E44" i="8"/>
  <c r="F44" i="8"/>
  <c r="G44" i="8"/>
  <c r="H44" i="8"/>
  <c r="I44" i="8"/>
  <c r="J44" i="8"/>
  <c r="K44" i="8"/>
  <c r="L44" i="8"/>
  <c r="M44" i="8"/>
  <c r="N44" i="8"/>
  <c r="O44" i="8"/>
  <c r="P44" i="8"/>
  <c r="Q44" i="8"/>
  <c r="R44" i="8"/>
  <c r="S44" i="8"/>
  <c r="T44" i="8"/>
  <c r="U44" i="8"/>
  <c r="V44" i="8"/>
  <c r="W44" i="8"/>
  <c r="X44" i="8"/>
  <c r="Y44" i="8"/>
  <c r="Z44" i="8"/>
  <c r="A45" i="8"/>
  <c r="B45" i="8"/>
  <c r="C45" i="8"/>
  <c r="D45" i="8"/>
  <c r="E45" i="8"/>
  <c r="F45" i="8"/>
  <c r="G45" i="8"/>
  <c r="H45" i="8"/>
  <c r="I45" i="8"/>
  <c r="J45" i="8"/>
  <c r="K45" i="8"/>
  <c r="L45" i="8"/>
  <c r="M45" i="8"/>
  <c r="N45" i="8"/>
  <c r="O45" i="8"/>
  <c r="P45" i="8"/>
  <c r="Q45" i="8"/>
  <c r="R45" i="8"/>
  <c r="S45" i="8"/>
  <c r="T45" i="8"/>
  <c r="U45" i="8"/>
  <c r="V45" i="8"/>
  <c r="W45" i="8"/>
  <c r="X45" i="8"/>
  <c r="Y45" i="8"/>
  <c r="Z45" i="8"/>
  <c r="A46" i="8"/>
  <c r="B46" i="8"/>
  <c r="C46" i="8"/>
  <c r="D46" i="8"/>
  <c r="E46" i="8"/>
  <c r="F46" i="8"/>
  <c r="G46" i="8"/>
  <c r="H46" i="8"/>
  <c r="I46" i="8"/>
  <c r="J46" i="8"/>
  <c r="K46" i="8"/>
  <c r="L46" i="8"/>
  <c r="M46" i="8"/>
  <c r="N46" i="8"/>
  <c r="O46" i="8"/>
  <c r="P46" i="8"/>
  <c r="Q46" i="8"/>
  <c r="R46" i="8"/>
  <c r="S46" i="8"/>
  <c r="T46" i="8"/>
  <c r="U46" i="8"/>
  <c r="V46" i="8"/>
  <c r="W46" i="8"/>
  <c r="X46" i="8"/>
  <c r="Y46" i="8"/>
  <c r="Z46" i="8"/>
  <c r="A47" i="8"/>
  <c r="B47" i="8"/>
  <c r="C47" i="8"/>
  <c r="D47" i="8"/>
  <c r="E47" i="8"/>
  <c r="F47" i="8"/>
  <c r="G47" i="8"/>
  <c r="H47" i="8"/>
  <c r="I47" i="8"/>
  <c r="J47" i="8"/>
  <c r="K47" i="8"/>
  <c r="L47" i="8"/>
  <c r="M47" i="8"/>
  <c r="N47" i="8"/>
  <c r="O47" i="8"/>
  <c r="P47" i="8"/>
  <c r="Q47" i="8"/>
  <c r="R47" i="8"/>
  <c r="S47" i="8"/>
  <c r="T47" i="8"/>
  <c r="U47" i="8"/>
  <c r="V47" i="8"/>
  <c r="W47" i="8"/>
  <c r="X47" i="8"/>
  <c r="Y47" i="8"/>
  <c r="Z47" i="8"/>
  <c r="A48" i="8"/>
  <c r="B48" i="8"/>
  <c r="C48" i="8"/>
  <c r="D48" i="8"/>
  <c r="E48" i="8"/>
  <c r="F48" i="8"/>
  <c r="G48" i="8"/>
  <c r="H48" i="8"/>
  <c r="I48" i="8"/>
  <c r="J48" i="8"/>
  <c r="K48" i="8"/>
  <c r="L48" i="8"/>
  <c r="M48" i="8"/>
  <c r="N48" i="8"/>
  <c r="O48" i="8"/>
  <c r="P48" i="8"/>
  <c r="Q48" i="8"/>
  <c r="R48" i="8"/>
  <c r="S48" i="8"/>
  <c r="T48" i="8"/>
  <c r="U48" i="8"/>
  <c r="V48" i="8"/>
  <c r="W48" i="8"/>
  <c r="X48" i="8"/>
  <c r="Y48" i="8"/>
  <c r="Z48" i="8"/>
  <c r="A49" i="8"/>
  <c r="B49" i="8"/>
  <c r="C49" i="8"/>
  <c r="D49" i="8"/>
  <c r="E49" i="8"/>
  <c r="F49" i="8"/>
  <c r="G49" i="8"/>
  <c r="H49" i="8"/>
  <c r="I49" i="8"/>
  <c r="J49" i="8"/>
  <c r="K49" i="8"/>
  <c r="L49" i="8"/>
  <c r="M49" i="8"/>
  <c r="N49" i="8"/>
  <c r="O49" i="8"/>
  <c r="P49" i="8"/>
  <c r="Q49" i="8"/>
  <c r="R49" i="8"/>
  <c r="S49" i="8"/>
  <c r="T49" i="8"/>
  <c r="U49" i="8"/>
  <c r="V49" i="8"/>
  <c r="W49" i="8"/>
  <c r="X49" i="8"/>
  <c r="Y49" i="8"/>
  <c r="Z49" i="8"/>
  <c r="A50" i="8"/>
  <c r="B50" i="8"/>
  <c r="C50" i="8"/>
  <c r="D50" i="8"/>
  <c r="E50" i="8"/>
  <c r="F50" i="8"/>
  <c r="G50" i="8"/>
  <c r="H50" i="8"/>
  <c r="I50" i="8"/>
  <c r="J50" i="8"/>
  <c r="K50" i="8"/>
  <c r="L50" i="8"/>
  <c r="M50" i="8"/>
  <c r="N50" i="8"/>
  <c r="O50" i="8"/>
  <c r="P50" i="8"/>
  <c r="Q50" i="8"/>
  <c r="R50" i="8"/>
  <c r="S50" i="8"/>
  <c r="T50" i="8"/>
  <c r="U50" i="8"/>
  <c r="V50" i="8"/>
  <c r="W50" i="8"/>
  <c r="X50" i="8"/>
  <c r="Y50" i="8"/>
  <c r="Z50" i="8"/>
  <c r="A51" i="8"/>
  <c r="B51" i="8"/>
  <c r="C51" i="8"/>
  <c r="D51" i="8"/>
  <c r="E51" i="8"/>
  <c r="F51" i="8"/>
  <c r="G51" i="8"/>
  <c r="H51" i="8"/>
  <c r="I51" i="8"/>
  <c r="J51" i="8"/>
  <c r="K51" i="8"/>
  <c r="L51" i="8"/>
  <c r="M51" i="8"/>
  <c r="N51" i="8"/>
  <c r="O51" i="8"/>
  <c r="P51" i="8"/>
  <c r="Q51" i="8"/>
  <c r="R51" i="8"/>
  <c r="S51" i="8"/>
  <c r="T51" i="8"/>
  <c r="U51" i="8"/>
  <c r="V51" i="8"/>
  <c r="W51" i="8"/>
  <c r="X51" i="8"/>
  <c r="Y51" i="8"/>
  <c r="Z51" i="8"/>
  <c r="A52" i="8"/>
  <c r="B52" i="8"/>
  <c r="C52" i="8"/>
  <c r="D52" i="8"/>
  <c r="E52" i="8"/>
  <c r="F52" i="8"/>
  <c r="G52" i="8"/>
  <c r="H52" i="8"/>
  <c r="I52" i="8"/>
  <c r="J52" i="8"/>
  <c r="K52" i="8"/>
  <c r="L52" i="8"/>
  <c r="M52" i="8"/>
  <c r="N52" i="8"/>
  <c r="O52" i="8"/>
  <c r="P52" i="8"/>
  <c r="Q52" i="8"/>
  <c r="R52" i="8"/>
  <c r="S52" i="8"/>
  <c r="T52" i="8"/>
  <c r="U52" i="8"/>
  <c r="V52" i="8"/>
  <c r="W52" i="8"/>
  <c r="X52" i="8"/>
  <c r="Y52" i="8"/>
  <c r="Z52" i="8"/>
  <c r="A53" i="8"/>
  <c r="B53" i="8"/>
  <c r="C53" i="8"/>
  <c r="D53" i="8"/>
  <c r="E53" i="8"/>
  <c r="F53" i="8"/>
  <c r="G53" i="8"/>
  <c r="H53" i="8"/>
  <c r="I53" i="8"/>
  <c r="J53" i="8"/>
  <c r="K53" i="8"/>
  <c r="L53" i="8"/>
  <c r="M53" i="8"/>
  <c r="N53" i="8"/>
  <c r="O53" i="8"/>
  <c r="P53" i="8"/>
  <c r="Q53" i="8"/>
  <c r="R53" i="8"/>
  <c r="S53" i="8"/>
  <c r="T53" i="8"/>
  <c r="U53" i="8"/>
  <c r="V53" i="8"/>
  <c r="W53" i="8"/>
  <c r="X53" i="8"/>
  <c r="Y53" i="8"/>
  <c r="Z53" i="8"/>
  <c r="A54" i="8"/>
  <c r="B54" i="8"/>
  <c r="C54" i="8"/>
  <c r="D54" i="8"/>
  <c r="E54" i="8"/>
  <c r="F54" i="8"/>
  <c r="G54" i="8"/>
  <c r="H54" i="8"/>
  <c r="I54" i="8"/>
  <c r="J54" i="8"/>
  <c r="K54" i="8"/>
  <c r="L54" i="8"/>
  <c r="M54" i="8"/>
  <c r="N54" i="8"/>
  <c r="O54" i="8"/>
  <c r="P54" i="8"/>
  <c r="Q54" i="8"/>
  <c r="R54" i="8"/>
  <c r="S54" i="8"/>
  <c r="T54" i="8"/>
  <c r="U54" i="8"/>
  <c r="V54" i="8"/>
  <c r="W54" i="8"/>
  <c r="X54" i="8"/>
  <c r="Y54" i="8"/>
  <c r="Z54" i="8"/>
  <c r="A55" i="8"/>
  <c r="B55" i="8"/>
  <c r="C55" i="8"/>
  <c r="D55" i="8"/>
  <c r="E55" i="8"/>
  <c r="F55" i="8"/>
  <c r="G55" i="8"/>
  <c r="H55" i="8"/>
  <c r="I55" i="8"/>
  <c r="J55" i="8"/>
  <c r="K55" i="8"/>
  <c r="L55" i="8"/>
  <c r="M55" i="8"/>
  <c r="N55" i="8"/>
  <c r="O55" i="8"/>
  <c r="P55" i="8"/>
  <c r="Q55" i="8"/>
  <c r="R55" i="8"/>
  <c r="S55" i="8"/>
  <c r="T55" i="8"/>
  <c r="U55" i="8"/>
  <c r="V55" i="8"/>
  <c r="W55" i="8"/>
  <c r="X55" i="8"/>
  <c r="Y55" i="8"/>
  <c r="Z55" i="8"/>
  <c r="A56" i="8"/>
  <c r="B56" i="8"/>
  <c r="C56" i="8"/>
  <c r="D56" i="8"/>
  <c r="E56" i="8"/>
  <c r="F56" i="8"/>
  <c r="G56" i="8"/>
  <c r="H56" i="8"/>
  <c r="I56" i="8"/>
  <c r="J56" i="8"/>
  <c r="K56" i="8"/>
  <c r="L56" i="8"/>
  <c r="M56" i="8"/>
  <c r="N56" i="8"/>
  <c r="O56" i="8"/>
  <c r="P56" i="8"/>
  <c r="Q56" i="8"/>
  <c r="R56" i="8"/>
  <c r="S56" i="8"/>
  <c r="T56" i="8"/>
  <c r="U56" i="8"/>
  <c r="V56" i="8"/>
  <c r="W56" i="8"/>
  <c r="X56" i="8"/>
  <c r="Y56" i="8"/>
  <c r="Z56" i="8"/>
  <c r="A57" i="8"/>
  <c r="B57" i="8"/>
  <c r="C57" i="8"/>
  <c r="D57" i="8"/>
  <c r="E57" i="8"/>
  <c r="F57" i="8"/>
  <c r="G57" i="8"/>
  <c r="H57" i="8"/>
  <c r="I57" i="8"/>
  <c r="J57" i="8"/>
  <c r="K57" i="8"/>
  <c r="L57" i="8"/>
  <c r="M57" i="8"/>
  <c r="N57" i="8"/>
  <c r="O57" i="8"/>
  <c r="P57" i="8"/>
  <c r="Q57" i="8"/>
  <c r="R57" i="8"/>
  <c r="S57" i="8"/>
  <c r="T57" i="8"/>
  <c r="U57" i="8"/>
  <c r="V57" i="8"/>
  <c r="W57" i="8"/>
  <c r="X57" i="8"/>
  <c r="Y57" i="8"/>
  <c r="Z57" i="8"/>
  <c r="A58" i="8"/>
  <c r="B58" i="8"/>
  <c r="C58" i="8"/>
  <c r="D58" i="8"/>
  <c r="E58" i="8"/>
  <c r="F58" i="8"/>
  <c r="G58" i="8"/>
  <c r="H58" i="8"/>
  <c r="I58" i="8"/>
  <c r="J58" i="8"/>
  <c r="K58" i="8"/>
  <c r="L58" i="8"/>
  <c r="M58" i="8"/>
  <c r="N58" i="8"/>
  <c r="O58" i="8"/>
  <c r="P58" i="8"/>
  <c r="Q58" i="8"/>
  <c r="R58" i="8"/>
  <c r="S58" i="8"/>
  <c r="T58" i="8"/>
  <c r="U58" i="8"/>
  <c r="V58" i="8"/>
  <c r="W58" i="8"/>
  <c r="X58" i="8"/>
  <c r="Y58" i="8"/>
  <c r="Z58" i="8"/>
  <c r="A59" i="8"/>
  <c r="B59" i="8"/>
  <c r="C59" i="8"/>
  <c r="D59" i="8"/>
  <c r="E59" i="8"/>
  <c r="F59" i="8"/>
  <c r="G59" i="8"/>
  <c r="H59" i="8"/>
  <c r="I59" i="8"/>
  <c r="J59" i="8"/>
  <c r="K59" i="8"/>
  <c r="L59" i="8"/>
  <c r="M59" i="8"/>
  <c r="N59" i="8"/>
  <c r="O59" i="8"/>
  <c r="P59" i="8"/>
  <c r="Q59" i="8"/>
  <c r="R59" i="8"/>
  <c r="S59" i="8"/>
  <c r="T59" i="8"/>
  <c r="U59" i="8"/>
  <c r="V59" i="8"/>
  <c r="W59" i="8"/>
  <c r="X59" i="8"/>
  <c r="Y59" i="8"/>
  <c r="Z59" i="8"/>
  <c r="A60" i="8"/>
  <c r="B60" i="8"/>
  <c r="C60" i="8"/>
  <c r="D60" i="8"/>
  <c r="E60" i="8"/>
  <c r="F60" i="8"/>
  <c r="G60" i="8"/>
  <c r="H60" i="8"/>
  <c r="I60" i="8"/>
  <c r="J60" i="8"/>
  <c r="K60" i="8"/>
  <c r="L60" i="8"/>
  <c r="M60" i="8"/>
  <c r="N60" i="8"/>
  <c r="O60" i="8"/>
  <c r="P60" i="8"/>
  <c r="Q60" i="8"/>
  <c r="R60" i="8"/>
  <c r="S60" i="8"/>
  <c r="T60" i="8"/>
  <c r="U60" i="8"/>
  <c r="V60" i="8"/>
  <c r="W60" i="8"/>
  <c r="X60" i="8"/>
  <c r="Y60" i="8"/>
  <c r="Z60" i="8"/>
  <c r="A61" i="8"/>
  <c r="B61" i="8"/>
  <c r="C61" i="8"/>
  <c r="D61" i="8"/>
  <c r="E61" i="8"/>
  <c r="F61" i="8"/>
  <c r="G61" i="8"/>
  <c r="H61" i="8"/>
  <c r="I61" i="8"/>
  <c r="J61" i="8"/>
  <c r="K61" i="8"/>
  <c r="L61" i="8"/>
  <c r="M61" i="8"/>
  <c r="N61" i="8"/>
  <c r="O61" i="8"/>
  <c r="P61" i="8"/>
  <c r="Q61" i="8"/>
  <c r="R61" i="8"/>
  <c r="S61" i="8"/>
  <c r="T61" i="8"/>
  <c r="U61" i="8"/>
  <c r="V61" i="8"/>
  <c r="W61" i="8"/>
  <c r="X61" i="8"/>
  <c r="Y61" i="8"/>
  <c r="Z61" i="8"/>
  <c r="A62" i="8"/>
  <c r="B62" i="8"/>
  <c r="C62" i="8"/>
  <c r="D62" i="8"/>
  <c r="E62" i="8"/>
  <c r="F62" i="8"/>
  <c r="G62" i="8"/>
  <c r="H62" i="8"/>
  <c r="I62" i="8"/>
  <c r="J62" i="8"/>
  <c r="K62" i="8"/>
  <c r="L62" i="8"/>
  <c r="M62" i="8"/>
  <c r="N62" i="8"/>
  <c r="O62" i="8"/>
  <c r="P62" i="8"/>
  <c r="Q62" i="8"/>
  <c r="R62" i="8"/>
  <c r="S62" i="8"/>
  <c r="T62" i="8"/>
  <c r="U62" i="8"/>
  <c r="V62" i="8"/>
  <c r="W62" i="8"/>
  <c r="X62" i="8"/>
  <c r="Y62" i="8"/>
  <c r="Z62" i="8"/>
  <c r="A63" i="8"/>
  <c r="B63" i="8"/>
  <c r="C63" i="8"/>
  <c r="D63" i="8"/>
  <c r="E63" i="8"/>
  <c r="F63" i="8"/>
  <c r="G63" i="8"/>
  <c r="H63" i="8"/>
  <c r="I63" i="8"/>
  <c r="J63" i="8"/>
  <c r="K63" i="8"/>
  <c r="L63" i="8"/>
  <c r="M63" i="8"/>
  <c r="N63" i="8"/>
  <c r="O63" i="8"/>
  <c r="P63" i="8"/>
  <c r="Q63" i="8"/>
  <c r="R63" i="8"/>
  <c r="S63" i="8"/>
  <c r="T63" i="8"/>
  <c r="U63" i="8"/>
  <c r="V63" i="8"/>
  <c r="W63" i="8"/>
  <c r="X63" i="8"/>
  <c r="Y63" i="8"/>
  <c r="Z63" i="8"/>
  <c r="A64" i="8"/>
  <c r="B64" i="8"/>
  <c r="C64" i="8"/>
  <c r="D64" i="8"/>
  <c r="E64" i="8"/>
  <c r="F64" i="8"/>
  <c r="G64" i="8"/>
  <c r="H64" i="8"/>
  <c r="I64" i="8"/>
  <c r="J64" i="8"/>
  <c r="K64" i="8"/>
  <c r="L64" i="8"/>
  <c r="M64" i="8"/>
  <c r="N64" i="8"/>
  <c r="O64" i="8"/>
  <c r="P64" i="8"/>
  <c r="Q64" i="8"/>
  <c r="R64" i="8"/>
  <c r="S64" i="8"/>
  <c r="T64" i="8"/>
  <c r="U64" i="8"/>
  <c r="V64" i="8"/>
  <c r="W64" i="8"/>
  <c r="X64" i="8"/>
  <c r="Y64" i="8"/>
  <c r="Z64" i="8"/>
  <c r="A65" i="8"/>
  <c r="B65" i="8"/>
  <c r="C65" i="8"/>
  <c r="D65" i="8"/>
  <c r="E65" i="8"/>
  <c r="F65" i="8"/>
  <c r="G65" i="8"/>
  <c r="H65" i="8"/>
  <c r="I65" i="8"/>
  <c r="J65" i="8"/>
  <c r="K65" i="8"/>
  <c r="L65" i="8"/>
  <c r="M65" i="8"/>
  <c r="N65" i="8"/>
  <c r="O65" i="8"/>
  <c r="P65" i="8"/>
  <c r="Q65" i="8"/>
  <c r="R65" i="8"/>
  <c r="S65" i="8"/>
  <c r="T65" i="8"/>
  <c r="U65" i="8"/>
  <c r="V65" i="8"/>
  <c r="W65" i="8"/>
  <c r="X65" i="8"/>
  <c r="Y65" i="8"/>
  <c r="Z65" i="8"/>
  <c r="A66" i="8"/>
  <c r="B66" i="8"/>
  <c r="C66" i="8"/>
  <c r="D66" i="8"/>
  <c r="E66" i="8"/>
  <c r="F66" i="8"/>
  <c r="G66" i="8"/>
  <c r="H66" i="8"/>
  <c r="I66" i="8"/>
  <c r="J66" i="8"/>
  <c r="K66" i="8"/>
  <c r="L66" i="8"/>
  <c r="M66" i="8"/>
  <c r="N66" i="8"/>
  <c r="O66" i="8"/>
  <c r="P66" i="8"/>
  <c r="Q66" i="8"/>
  <c r="R66" i="8"/>
  <c r="S66" i="8"/>
  <c r="T66" i="8"/>
  <c r="U66" i="8"/>
  <c r="V66" i="8"/>
  <c r="W66" i="8"/>
  <c r="X66" i="8"/>
  <c r="Y66" i="8"/>
  <c r="Z66" i="8"/>
  <c r="A67" i="8"/>
  <c r="B67" i="8"/>
  <c r="C67" i="8"/>
  <c r="D67" i="8"/>
  <c r="E67" i="8"/>
  <c r="F67" i="8"/>
  <c r="G67" i="8"/>
  <c r="H67" i="8"/>
  <c r="I67" i="8"/>
  <c r="J67" i="8"/>
  <c r="K67" i="8"/>
  <c r="L67" i="8"/>
  <c r="M67" i="8"/>
  <c r="N67" i="8"/>
  <c r="O67" i="8"/>
  <c r="P67" i="8"/>
  <c r="Q67" i="8"/>
  <c r="R67" i="8"/>
  <c r="S67" i="8"/>
  <c r="T67" i="8"/>
  <c r="U67" i="8"/>
  <c r="V67" i="8"/>
  <c r="W67" i="8"/>
  <c r="X67" i="8"/>
  <c r="Y67" i="8"/>
  <c r="Z67" i="8"/>
  <c r="A68" i="8"/>
  <c r="B68" i="8"/>
  <c r="C68" i="8"/>
  <c r="D68" i="8"/>
  <c r="E68" i="8"/>
  <c r="F68" i="8"/>
  <c r="G68" i="8"/>
  <c r="H68" i="8"/>
  <c r="I68" i="8"/>
  <c r="J68" i="8"/>
  <c r="K68" i="8"/>
  <c r="L68" i="8"/>
  <c r="M68" i="8"/>
  <c r="N68" i="8"/>
  <c r="O68" i="8"/>
  <c r="P68" i="8"/>
  <c r="Q68" i="8"/>
  <c r="R68" i="8"/>
  <c r="S68" i="8"/>
  <c r="T68" i="8"/>
  <c r="U68" i="8"/>
  <c r="V68" i="8"/>
  <c r="W68" i="8"/>
  <c r="X68" i="8"/>
  <c r="Y68" i="8"/>
  <c r="Z68" i="8"/>
  <c r="A69" i="8"/>
  <c r="B69" i="8"/>
  <c r="C69" i="8"/>
  <c r="D69" i="8"/>
  <c r="E69" i="8"/>
  <c r="F69" i="8"/>
  <c r="G69" i="8"/>
  <c r="H69" i="8"/>
  <c r="I69" i="8"/>
  <c r="J69" i="8"/>
  <c r="K69" i="8"/>
  <c r="L69" i="8"/>
  <c r="M69" i="8"/>
  <c r="N69" i="8"/>
  <c r="O69" i="8"/>
  <c r="P69" i="8"/>
  <c r="Q69" i="8"/>
  <c r="R69" i="8"/>
  <c r="S69" i="8"/>
  <c r="T69" i="8"/>
  <c r="U69" i="8"/>
  <c r="V69" i="8"/>
  <c r="W69" i="8"/>
  <c r="X69" i="8"/>
  <c r="Y69" i="8"/>
  <c r="Z69" i="8"/>
  <c r="A70" i="8"/>
  <c r="B70" i="8"/>
  <c r="C70" i="8"/>
  <c r="D70" i="8"/>
  <c r="E70" i="8"/>
  <c r="F70" i="8"/>
  <c r="G70" i="8"/>
  <c r="H70" i="8"/>
  <c r="I70" i="8"/>
  <c r="J70" i="8"/>
  <c r="K70" i="8"/>
  <c r="L70" i="8"/>
  <c r="M70" i="8"/>
  <c r="N70" i="8"/>
  <c r="O70" i="8"/>
  <c r="P70" i="8"/>
  <c r="Q70" i="8"/>
  <c r="R70" i="8"/>
  <c r="S70" i="8"/>
  <c r="T70" i="8"/>
  <c r="U70" i="8"/>
  <c r="V70" i="8"/>
  <c r="W70" i="8"/>
  <c r="X70" i="8"/>
  <c r="Y70" i="8"/>
  <c r="Z70" i="8"/>
  <c r="A71" i="8"/>
  <c r="B71" i="8"/>
  <c r="C71" i="8"/>
  <c r="D71" i="8"/>
  <c r="E71" i="8"/>
  <c r="F71" i="8"/>
  <c r="G71" i="8"/>
  <c r="H71" i="8"/>
  <c r="I71" i="8"/>
  <c r="J71" i="8"/>
  <c r="K71" i="8"/>
  <c r="L71" i="8"/>
  <c r="M71" i="8"/>
  <c r="N71" i="8"/>
  <c r="O71" i="8"/>
  <c r="P71" i="8"/>
  <c r="Q71" i="8"/>
  <c r="R71" i="8"/>
  <c r="S71" i="8"/>
  <c r="T71" i="8"/>
  <c r="U71" i="8"/>
  <c r="V71" i="8"/>
  <c r="W71" i="8"/>
  <c r="X71" i="8"/>
  <c r="Y71" i="8"/>
  <c r="Z71" i="8"/>
  <c r="A72" i="8"/>
  <c r="B72" i="8"/>
  <c r="C72" i="8"/>
  <c r="D72" i="8"/>
  <c r="E72" i="8"/>
  <c r="F72" i="8"/>
  <c r="G72" i="8"/>
  <c r="H72" i="8"/>
  <c r="I72" i="8"/>
  <c r="J72" i="8"/>
  <c r="K72" i="8"/>
  <c r="L72" i="8"/>
  <c r="M72" i="8"/>
  <c r="N72" i="8"/>
  <c r="O72" i="8"/>
  <c r="P72" i="8"/>
  <c r="Q72" i="8"/>
  <c r="R72" i="8"/>
  <c r="S72" i="8"/>
  <c r="T72" i="8"/>
  <c r="U72" i="8"/>
  <c r="V72" i="8"/>
  <c r="W72" i="8"/>
  <c r="X72" i="8"/>
  <c r="Y72" i="8"/>
  <c r="Z72" i="8"/>
  <c r="A73" i="8"/>
  <c r="B73" i="8"/>
  <c r="C73" i="8"/>
  <c r="D73" i="8"/>
  <c r="E73" i="8"/>
  <c r="F73" i="8"/>
  <c r="G73" i="8"/>
  <c r="H73" i="8"/>
  <c r="I73" i="8"/>
  <c r="J73" i="8"/>
  <c r="K73" i="8"/>
  <c r="L73" i="8"/>
  <c r="M73" i="8"/>
  <c r="N73" i="8"/>
  <c r="O73" i="8"/>
  <c r="P73" i="8"/>
  <c r="Q73" i="8"/>
  <c r="R73" i="8"/>
  <c r="S73" i="8"/>
  <c r="T73" i="8"/>
  <c r="U73" i="8"/>
  <c r="V73" i="8"/>
  <c r="W73" i="8"/>
  <c r="X73" i="8"/>
  <c r="Y73" i="8"/>
  <c r="Z73" i="8"/>
  <c r="A74" i="8"/>
  <c r="B74" i="8"/>
  <c r="C74" i="8"/>
  <c r="D74" i="8"/>
  <c r="E74" i="8"/>
  <c r="F74" i="8"/>
  <c r="G74" i="8"/>
  <c r="H74" i="8"/>
  <c r="I74" i="8"/>
  <c r="J74" i="8"/>
  <c r="K74" i="8"/>
  <c r="L74" i="8"/>
  <c r="M74" i="8"/>
  <c r="N74" i="8"/>
  <c r="O74" i="8"/>
  <c r="P74" i="8"/>
  <c r="Q74" i="8"/>
  <c r="R74" i="8"/>
  <c r="S74" i="8"/>
  <c r="T74" i="8"/>
  <c r="U74" i="8"/>
  <c r="V74" i="8"/>
  <c r="W74" i="8"/>
  <c r="X74" i="8"/>
  <c r="Y74" i="8"/>
  <c r="Z74" i="8"/>
  <c r="A75" i="8"/>
  <c r="B75" i="8"/>
  <c r="C75" i="8"/>
  <c r="D75" i="8"/>
  <c r="E75" i="8"/>
  <c r="F75" i="8"/>
  <c r="G75" i="8"/>
  <c r="H75" i="8"/>
  <c r="I75" i="8"/>
  <c r="J75" i="8"/>
  <c r="K75" i="8"/>
  <c r="L75" i="8"/>
  <c r="M75" i="8"/>
  <c r="N75" i="8"/>
  <c r="O75" i="8"/>
  <c r="P75" i="8"/>
  <c r="Q75" i="8"/>
  <c r="R75" i="8"/>
  <c r="S75" i="8"/>
  <c r="T75" i="8"/>
  <c r="U75" i="8"/>
  <c r="V75" i="8"/>
  <c r="W75" i="8"/>
  <c r="X75" i="8"/>
  <c r="Y75" i="8"/>
  <c r="Z75" i="8"/>
  <c r="A76" i="8"/>
  <c r="B76" i="8"/>
  <c r="C76" i="8"/>
  <c r="D76" i="8"/>
  <c r="E76" i="8"/>
  <c r="F76" i="8"/>
  <c r="G76" i="8"/>
  <c r="H76" i="8"/>
  <c r="I76" i="8"/>
  <c r="J76" i="8"/>
  <c r="K76" i="8"/>
  <c r="L76" i="8"/>
  <c r="M76" i="8"/>
  <c r="N76" i="8"/>
  <c r="O76" i="8"/>
  <c r="P76" i="8"/>
  <c r="Q76" i="8"/>
  <c r="R76" i="8"/>
  <c r="S76" i="8"/>
  <c r="T76" i="8"/>
  <c r="U76" i="8"/>
  <c r="V76" i="8"/>
  <c r="W76" i="8"/>
  <c r="X76" i="8"/>
  <c r="Y76" i="8"/>
  <c r="Z76" i="8"/>
  <c r="A77" i="8"/>
  <c r="B77" i="8"/>
  <c r="C77" i="8"/>
  <c r="D77" i="8"/>
  <c r="E77" i="8"/>
  <c r="F77" i="8"/>
  <c r="G77" i="8"/>
  <c r="H77" i="8"/>
  <c r="I77" i="8"/>
  <c r="J77" i="8"/>
  <c r="K77" i="8"/>
  <c r="L77" i="8"/>
  <c r="M77" i="8"/>
  <c r="N77" i="8"/>
  <c r="O77" i="8"/>
  <c r="P77" i="8"/>
  <c r="Q77" i="8"/>
  <c r="R77" i="8"/>
  <c r="S77" i="8"/>
  <c r="T77" i="8"/>
  <c r="U77" i="8"/>
  <c r="V77" i="8"/>
  <c r="W77" i="8"/>
  <c r="X77" i="8"/>
  <c r="Y77" i="8"/>
  <c r="Z77" i="8"/>
  <c r="A78" i="8"/>
  <c r="B78" i="8"/>
  <c r="C78" i="8"/>
  <c r="D78" i="8"/>
  <c r="E78" i="8"/>
  <c r="F78" i="8"/>
  <c r="G78" i="8"/>
  <c r="H78" i="8"/>
  <c r="I78" i="8"/>
  <c r="J78" i="8"/>
  <c r="K78" i="8"/>
  <c r="L78" i="8"/>
  <c r="M78" i="8"/>
  <c r="N78" i="8"/>
  <c r="O78" i="8"/>
  <c r="P78" i="8"/>
  <c r="Q78" i="8"/>
  <c r="R78" i="8"/>
  <c r="S78" i="8"/>
  <c r="T78" i="8"/>
  <c r="U78" i="8"/>
  <c r="V78" i="8"/>
  <c r="W78" i="8"/>
  <c r="X78" i="8"/>
  <c r="Y78" i="8"/>
  <c r="Z78" i="8"/>
  <c r="A79" i="8"/>
  <c r="B79" i="8"/>
  <c r="C79" i="8"/>
  <c r="D79" i="8"/>
  <c r="E79" i="8"/>
  <c r="F79" i="8"/>
  <c r="G79" i="8"/>
  <c r="H79" i="8"/>
  <c r="I79" i="8"/>
  <c r="J79" i="8"/>
  <c r="K79" i="8"/>
  <c r="L79" i="8"/>
  <c r="M79" i="8"/>
  <c r="N79" i="8"/>
  <c r="O79" i="8"/>
  <c r="P79" i="8"/>
  <c r="Q79" i="8"/>
  <c r="R79" i="8"/>
  <c r="S79" i="8"/>
  <c r="T79" i="8"/>
  <c r="U79" i="8"/>
  <c r="V79" i="8"/>
  <c r="W79" i="8"/>
  <c r="X79" i="8"/>
  <c r="Y79" i="8"/>
  <c r="Z79" i="8"/>
  <c r="A80" i="8"/>
  <c r="B80" i="8"/>
  <c r="C80" i="8"/>
  <c r="D80" i="8"/>
  <c r="E80" i="8"/>
  <c r="F80" i="8"/>
  <c r="G80" i="8"/>
  <c r="H80" i="8"/>
  <c r="I80" i="8"/>
  <c r="J80" i="8"/>
  <c r="K80" i="8"/>
  <c r="L80" i="8"/>
  <c r="M80" i="8"/>
  <c r="N80" i="8"/>
  <c r="O80" i="8"/>
  <c r="P80" i="8"/>
  <c r="Q80" i="8"/>
  <c r="R80" i="8"/>
  <c r="S80" i="8"/>
  <c r="T80" i="8"/>
  <c r="U80" i="8"/>
  <c r="V80" i="8"/>
  <c r="W80" i="8"/>
  <c r="X80" i="8"/>
  <c r="Y80" i="8"/>
  <c r="Z80" i="8"/>
  <c r="A81" i="8"/>
  <c r="B81" i="8"/>
  <c r="C81" i="8"/>
  <c r="D81" i="8"/>
  <c r="E81" i="8"/>
  <c r="F81" i="8"/>
  <c r="G81" i="8"/>
  <c r="H81" i="8"/>
  <c r="I81" i="8"/>
  <c r="J81" i="8"/>
  <c r="K81" i="8"/>
  <c r="L81" i="8"/>
  <c r="M81" i="8"/>
  <c r="N81" i="8"/>
  <c r="O81" i="8"/>
  <c r="P81" i="8"/>
  <c r="Q81" i="8"/>
  <c r="R81" i="8"/>
  <c r="S81" i="8"/>
  <c r="T81" i="8"/>
  <c r="U81" i="8"/>
  <c r="V81" i="8"/>
  <c r="W81" i="8"/>
  <c r="X81" i="8"/>
  <c r="Y81" i="8"/>
  <c r="Z81" i="8"/>
  <c r="A82" i="8"/>
  <c r="B82" i="8"/>
  <c r="C82" i="8"/>
  <c r="D82" i="8"/>
  <c r="E82" i="8"/>
  <c r="F82" i="8"/>
  <c r="G82" i="8"/>
  <c r="H82" i="8"/>
  <c r="I82" i="8"/>
  <c r="J82" i="8"/>
  <c r="K82" i="8"/>
  <c r="L82" i="8"/>
  <c r="M82" i="8"/>
  <c r="N82" i="8"/>
  <c r="O82" i="8"/>
  <c r="P82" i="8"/>
  <c r="Q82" i="8"/>
  <c r="R82" i="8"/>
  <c r="S82" i="8"/>
  <c r="T82" i="8"/>
  <c r="U82" i="8"/>
  <c r="V82" i="8"/>
  <c r="W82" i="8"/>
  <c r="X82" i="8"/>
  <c r="Y82" i="8"/>
  <c r="Z82" i="8"/>
  <c r="A83" i="8"/>
  <c r="B83" i="8"/>
  <c r="C83" i="8"/>
  <c r="D83" i="8"/>
  <c r="E83" i="8"/>
  <c r="F83" i="8"/>
  <c r="G83" i="8"/>
  <c r="H83" i="8"/>
  <c r="I83" i="8"/>
  <c r="J83" i="8"/>
  <c r="K83" i="8"/>
  <c r="L83" i="8"/>
  <c r="M83" i="8"/>
  <c r="N83" i="8"/>
  <c r="O83" i="8"/>
  <c r="P83" i="8"/>
  <c r="Q83" i="8"/>
  <c r="R83" i="8"/>
  <c r="S83" i="8"/>
  <c r="T83" i="8"/>
  <c r="U83" i="8"/>
  <c r="V83" i="8"/>
  <c r="W83" i="8"/>
  <c r="X83" i="8"/>
  <c r="Y83" i="8"/>
  <c r="Z83" i="8"/>
  <c r="A84" i="8"/>
  <c r="B84" i="8"/>
  <c r="C84" i="8"/>
  <c r="D84" i="8"/>
  <c r="E84" i="8"/>
  <c r="F84" i="8"/>
  <c r="G84" i="8"/>
  <c r="H84" i="8"/>
  <c r="I84" i="8"/>
  <c r="J84" i="8"/>
  <c r="K84" i="8"/>
  <c r="L84" i="8"/>
  <c r="M84" i="8"/>
  <c r="N84" i="8"/>
  <c r="O84" i="8"/>
  <c r="P84" i="8"/>
  <c r="Q84" i="8"/>
  <c r="R84" i="8"/>
  <c r="S84" i="8"/>
  <c r="T84" i="8"/>
  <c r="U84" i="8"/>
  <c r="V84" i="8"/>
  <c r="W84" i="8"/>
  <c r="X84" i="8"/>
  <c r="Y84" i="8"/>
  <c r="Z84" i="8"/>
  <c r="A85" i="8"/>
  <c r="B85" i="8"/>
  <c r="C85" i="8"/>
  <c r="D85" i="8"/>
  <c r="E85" i="8"/>
  <c r="F85" i="8"/>
  <c r="G85" i="8"/>
  <c r="H85" i="8"/>
  <c r="I85" i="8"/>
  <c r="J85" i="8"/>
  <c r="K85" i="8"/>
  <c r="L85" i="8"/>
  <c r="M85" i="8"/>
  <c r="N85" i="8"/>
  <c r="O85" i="8"/>
  <c r="P85" i="8"/>
  <c r="Q85" i="8"/>
  <c r="R85" i="8"/>
  <c r="S85" i="8"/>
  <c r="T85" i="8"/>
  <c r="U85" i="8"/>
  <c r="V85" i="8"/>
  <c r="W85" i="8"/>
  <c r="X85" i="8"/>
  <c r="Y85" i="8"/>
  <c r="Z85" i="8"/>
  <c r="A86" i="8"/>
  <c r="B86" i="8"/>
  <c r="C86" i="8"/>
  <c r="D86" i="8"/>
  <c r="E86" i="8"/>
  <c r="F86" i="8"/>
  <c r="G86" i="8"/>
  <c r="H86" i="8"/>
  <c r="I86" i="8"/>
  <c r="J86" i="8"/>
  <c r="K86" i="8"/>
  <c r="L86" i="8"/>
  <c r="M86" i="8"/>
  <c r="N86" i="8"/>
  <c r="O86" i="8"/>
  <c r="P86" i="8"/>
  <c r="Q86" i="8"/>
  <c r="R86" i="8"/>
  <c r="S86" i="8"/>
  <c r="T86" i="8"/>
  <c r="U86" i="8"/>
  <c r="V86" i="8"/>
  <c r="W86" i="8"/>
  <c r="X86" i="8"/>
  <c r="Y86" i="8"/>
  <c r="Z86" i="8"/>
  <c r="A87" i="8"/>
  <c r="B87" i="8"/>
  <c r="C87" i="8"/>
  <c r="D87" i="8"/>
  <c r="E87" i="8"/>
  <c r="F87" i="8"/>
  <c r="G87" i="8"/>
  <c r="H87" i="8"/>
  <c r="I87" i="8"/>
  <c r="J87" i="8"/>
  <c r="K87" i="8"/>
  <c r="L87" i="8"/>
  <c r="M87" i="8"/>
  <c r="N87" i="8"/>
  <c r="O87" i="8"/>
  <c r="P87" i="8"/>
  <c r="Q87" i="8"/>
  <c r="R87" i="8"/>
  <c r="S87" i="8"/>
  <c r="T87" i="8"/>
  <c r="U87" i="8"/>
  <c r="V87" i="8"/>
  <c r="W87" i="8"/>
  <c r="X87" i="8"/>
  <c r="Y87" i="8"/>
  <c r="Z87" i="8"/>
  <c r="A88" i="8"/>
  <c r="B88" i="8"/>
  <c r="C88" i="8"/>
  <c r="D88" i="8"/>
  <c r="E88" i="8"/>
  <c r="F88" i="8"/>
  <c r="G88" i="8"/>
  <c r="H88" i="8"/>
  <c r="I88" i="8"/>
  <c r="J88" i="8"/>
  <c r="K88" i="8"/>
  <c r="L88" i="8"/>
  <c r="M88" i="8"/>
  <c r="N88" i="8"/>
  <c r="O88" i="8"/>
  <c r="P88" i="8"/>
  <c r="Q88" i="8"/>
  <c r="R88" i="8"/>
  <c r="S88" i="8"/>
  <c r="T88" i="8"/>
  <c r="U88" i="8"/>
  <c r="V88" i="8"/>
  <c r="W88" i="8"/>
  <c r="X88" i="8"/>
  <c r="Y88" i="8"/>
  <c r="Z88" i="8"/>
  <c r="A89" i="8"/>
  <c r="B89" i="8"/>
  <c r="C89" i="8"/>
  <c r="D89" i="8"/>
  <c r="E89" i="8"/>
  <c r="F89" i="8"/>
  <c r="G89" i="8"/>
  <c r="H89" i="8"/>
  <c r="I89" i="8"/>
  <c r="J89" i="8"/>
  <c r="K89" i="8"/>
  <c r="L89" i="8"/>
  <c r="M89" i="8"/>
  <c r="N89" i="8"/>
  <c r="O89" i="8"/>
  <c r="P89" i="8"/>
  <c r="Q89" i="8"/>
  <c r="R89" i="8"/>
  <c r="S89" i="8"/>
  <c r="T89" i="8"/>
  <c r="U89" i="8"/>
  <c r="V89" i="8"/>
  <c r="W89" i="8"/>
  <c r="X89" i="8"/>
  <c r="Y89" i="8"/>
  <c r="Z89" i="8"/>
  <c r="A90" i="8"/>
  <c r="B90" i="8"/>
  <c r="C90" i="8"/>
  <c r="D90" i="8"/>
  <c r="E90" i="8"/>
  <c r="F90" i="8"/>
  <c r="G90" i="8"/>
  <c r="H90" i="8"/>
  <c r="I90" i="8"/>
  <c r="J90" i="8"/>
  <c r="K90" i="8"/>
  <c r="L90" i="8"/>
  <c r="M90" i="8"/>
  <c r="N90" i="8"/>
  <c r="O90" i="8"/>
  <c r="P90" i="8"/>
  <c r="Q90" i="8"/>
  <c r="R90" i="8"/>
  <c r="S90" i="8"/>
  <c r="T90" i="8"/>
  <c r="U90" i="8"/>
  <c r="V90" i="8"/>
  <c r="W90" i="8"/>
  <c r="X90" i="8"/>
  <c r="Y90" i="8"/>
  <c r="Z90" i="8"/>
  <c r="A91" i="8"/>
  <c r="B91" i="8"/>
  <c r="C91" i="8"/>
  <c r="D91" i="8"/>
  <c r="E91" i="8"/>
  <c r="F91" i="8"/>
  <c r="G91" i="8"/>
  <c r="H91" i="8"/>
  <c r="I91" i="8"/>
  <c r="J91" i="8"/>
  <c r="K91" i="8"/>
  <c r="L91" i="8"/>
  <c r="M91" i="8"/>
  <c r="N91" i="8"/>
  <c r="O91" i="8"/>
  <c r="P91" i="8"/>
  <c r="Q91" i="8"/>
  <c r="R91" i="8"/>
  <c r="S91" i="8"/>
  <c r="T91" i="8"/>
  <c r="U91" i="8"/>
  <c r="V91" i="8"/>
  <c r="W91" i="8"/>
  <c r="X91" i="8"/>
  <c r="Y91" i="8"/>
  <c r="Z91" i="8"/>
  <c r="A92" i="8"/>
  <c r="B92" i="8"/>
  <c r="C92" i="8"/>
  <c r="D92" i="8"/>
  <c r="E92" i="8"/>
  <c r="F92" i="8"/>
  <c r="G92" i="8"/>
  <c r="H92" i="8"/>
  <c r="I92" i="8"/>
  <c r="J92" i="8"/>
  <c r="K92" i="8"/>
  <c r="L92" i="8"/>
  <c r="M92" i="8"/>
  <c r="N92" i="8"/>
  <c r="O92" i="8"/>
  <c r="P92" i="8"/>
  <c r="Q92" i="8"/>
  <c r="R92" i="8"/>
  <c r="S92" i="8"/>
  <c r="T92" i="8"/>
  <c r="U92" i="8"/>
  <c r="V92" i="8"/>
  <c r="W92" i="8"/>
  <c r="X92" i="8"/>
  <c r="Y92" i="8"/>
  <c r="Z92" i="8"/>
  <c r="A93" i="8"/>
  <c r="B93" i="8"/>
  <c r="C93" i="8"/>
  <c r="D93" i="8"/>
  <c r="E93" i="8"/>
  <c r="F93" i="8"/>
  <c r="G93" i="8"/>
  <c r="H93" i="8"/>
  <c r="I93" i="8"/>
  <c r="J93" i="8"/>
  <c r="K93" i="8"/>
  <c r="L93" i="8"/>
  <c r="M93" i="8"/>
  <c r="N93" i="8"/>
  <c r="O93" i="8"/>
  <c r="P93" i="8"/>
  <c r="Q93" i="8"/>
  <c r="R93" i="8"/>
  <c r="S93" i="8"/>
  <c r="T93" i="8"/>
  <c r="U93" i="8"/>
  <c r="V93" i="8"/>
  <c r="W93" i="8"/>
  <c r="X93" i="8"/>
  <c r="Y93" i="8"/>
  <c r="Z93" i="8"/>
  <c r="A94" i="8"/>
  <c r="B94" i="8"/>
  <c r="C94" i="8"/>
  <c r="D94" i="8"/>
  <c r="E94" i="8"/>
  <c r="F94" i="8"/>
  <c r="G94" i="8"/>
  <c r="H94" i="8"/>
  <c r="I94" i="8"/>
  <c r="J94" i="8"/>
  <c r="K94" i="8"/>
  <c r="L94" i="8"/>
  <c r="M94" i="8"/>
  <c r="N94" i="8"/>
  <c r="O94" i="8"/>
  <c r="P94" i="8"/>
  <c r="Q94" i="8"/>
  <c r="R94" i="8"/>
  <c r="S94" i="8"/>
  <c r="T94" i="8"/>
  <c r="U94" i="8"/>
  <c r="V94" i="8"/>
  <c r="W94" i="8"/>
  <c r="X94" i="8"/>
  <c r="Y94" i="8"/>
  <c r="Z94" i="8"/>
  <c r="A95" i="8"/>
  <c r="B95" i="8"/>
  <c r="C95" i="8"/>
  <c r="D95" i="8"/>
  <c r="E95" i="8"/>
  <c r="F95" i="8"/>
  <c r="G95" i="8"/>
  <c r="H95" i="8"/>
  <c r="I95" i="8"/>
  <c r="J95" i="8"/>
  <c r="K95" i="8"/>
  <c r="L95" i="8"/>
  <c r="M95" i="8"/>
  <c r="N95" i="8"/>
  <c r="O95" i="8"/>
  <c r="P95" i="8"/>
  <c r="Q95" i="8"/>
  <c r="R95" i="8"/>
  <c r="S95" i="8"/>
  <c r="T95" i="8"/>
  <c r="U95" i="8"/>
  <c r="V95" i="8"/>
  <c r="W95" i="8"/>
  <c r="X95" i="8"/>
  <c r="Y95" i="8"/>
  <c r="Z95" i="8"/>
  <c r="A96" i="8"/>
  <c r="B96" i="8"/>
  <c r="C96" i="8"/>
  <c r="D96" i="8"/>
  <c r="E96" i="8"/>
  <c r="F96" i="8"/>
  <c r="G96" i="8"/>
  <c r="H96" i="8"/>
  <c r="I96" i="8"/>
  <c r="J96" i="8"/>
  <c r="K96" i="8"/>
  <c r="L96" i="8"/>
  <c r="M96" i="8"/>
  <c r="N96" i="8"/>
  <c r="O96" i="8"/>
  <c r="P96" i="8"/>
  <c r="Q96" i="8"/>
  <c r="R96" i="8"/>
  <c r="S96" i="8"/>
  <c r="T96" i="8"/>
  <c r="U96" i="8"/>
  <c r="V96" i="8"/>
  <c r="W96" i="8"/>
  <c r="X96" i="8"/>
  <c r="Y96" i="8"/>
  <c r="Z96" i="8"/>
  <c r="A97" i="8"/>
  <c r="B97" i="8"/>
  <c r="C97" i="8"/>
  <c r="D97" i="8"/>
  <c r="E97" i="8"/>
  <c r="F97" i="8"/>
  <c r="G97" i="8"/>
  <c r="H97" i="8"/>
  <c r="I97" i="8"/>
  <c r="J97" i="8"/>
  <c r="K97" i="8"/>
  <c r="L97" i="8"/>
  <c r="M97" i="8"/>
  <c r="N97" i="8"/>
  <c r="O97" i="8"/>
  <c r="P97" i="8"/>
  <c r="Q97" i="8"/>
  <c r="R97" i="8"/>
  <c r="S97" i="8"/>
  <c r="T97" i="8"/>
  <c r="U97" i="8"/>
  <c r="V97" i="8"/>
  <c r="W97" i="8"/>
  <c r="X97" i="8"/>
  <c r="Y97" i="8"/>
  <c r="Z97" i="8"/>
  <c r="A98" i="8"/>
  <c r="B98" i="8"/>
  <c r="C98" i="8"/>
  <c r="D98" i="8"/>
  <c r="E98" i="8"/>
  <c r="F98" i="8"/>
  <c r="G98" i="8"/>
  <c r="H98" i="8"/>
  <c r="I98" i="8"/>
  <c r="J98" i="8"/>
  <c r="K98" i="8"/>
  <c r="L98" i="8"/>
  <c r="M98" i="8"/>
  <c r="N98" i="8"/>
  <c r="O98" i="8"/>
  <c r="P98" i="8"/>
  <c r="Q98" i="8"/>
  <c r="R98" i="8"/>
  <c r="S98" i="8"/>
  <c r="T98" i="8"/>
  <c r="U98" i="8"/>
  <c r="V98" i="8"/>
  <c r="W98" i="8"/>
  <c r="X98" i="8"/>
  <c r="Y98" i="8"/>
  <c r="Z98" i="8"/>
  <c r="A99" i="8"/>
  <c r="B99" i="8"/>
  <c r="C99" i="8"/>
  <c r="D99" i="8"/>
  <c r="E99" i="8"/>
  <c r="F99" i="8"/>
  <c r="G99" i="8"/>
  <c r="H99" i="8"/>
  <c r="I99" i="8"/>
  <c r="J99" i="8"/>
  <c r="K99" i="8"/>
  <c r="L99" i="8"/>
  <c r="M99" i="8"/>
  <c r="N99" i="8"/>
  <c r="O99" i="8"/>
  <c r="P99" i="8"/>
  <c r="Q99" i="8"/>
  <c r="R99" i="8"/>
  <c r="S99" i="8"/>
  <c r="T99" i="8"/>
  <c r="U99" i="8"/>
  <c r="V99" i="8"/>
  <c r="W99" i="8"/>
  <c r="X99" i="8"/>
  <c r="Y99" i="8"/>
  <c r="Z99" i="8"/>
  <c r="A100" i="8"/>
  <c r="B100" i="8"/>
  <c r="C100" i="8"/>
  <c r="D100" i="8"/>
  <c r="E100" i="8"/>
  <c r="F100" i="8"/>
  <c r="G100" i="8"/>
  <c r="H100" i="8"/>
  <c r="I100" i="8"/>
  <c r="J100" i="8"/>
  <c r="K100" i="8"/>
  <c r="L100" i="8"/>
  <c r="M100" i="8"/>
  <c r="N100" i="8"/>
  <c r="O100" i="8"/>
  <c r="P100" i="8"/>
  <c r="Q100" i="8"/>
  <c r="R100" i="8"/>
  <c r="S100" i="8"/>
  <c r="T100" i="8"/>
  <c r="U100" i="8"/>
  <c r="V100" i="8"/>
  <c r="W100" i="8"/>
  <c r="X100" i="8"/>
  <c r="Y100" i="8"/>
  <c r="Z100" i="8"/>
  <c r="A101" i="8"/>
  <c r="B101" i="8"/>
  <c r="C101" i="8"/>
  <c r="D101" i="8"/>
  <c r="E101" i="8"/>
  <c r="F101" i="8"/>
  <c r="G101" i="8"/>
  <c r="H101" i="8"/>
  <c r="I101" i="8"/>
  <c r="J101" i="8"/>
  <c r="K101" i="8"/>
  <c r="L101" i="8"/>
  <c r="M101" i="8"/>
  <c r="N101" i="8"/>
  <c r="O101" i="8"/>
  <c r="P101" i="8"/>
  <c r="Q101" i="8"/>
  <c r="R101" i="8"/>
  <c r="S101" i="8"/>
  <c r="T101" i="8"/>
  <c r="U101" i="8"/>
  <c r="V101" i="8"/>
  <c r="W101" i="8"/>
  <c r="X101" i="8"/>
  <c r="Y101" i="8"/>
  <c r="Z101" i="8"/>
  <c r="A102" i="8"/>
  <c r="B102" i="8"/>
  <c r="C102" i="8"/>
  <c r="D102" i="8"/>
  <c r="E102" i="8"/>
  <c r="F102" i="8"/>
  <c r="G102" i="8"/>
  <c r="H102" i="8"/>
  <c r="I102" i="8"/>
  <c r="J102" i="8"/>
  <c r="K102" i="8"/>
  <c r="L102" i="8"/>
  <c r="M102" i="8"/>
  <c r="N102" i="8"/>
  <c r="O102" i="8"/>
  <c r="P102" i="8"/>
  <c r="Q102" i="8"/>
  <c r="R102" i="8"/>
  <c r="S102" i="8"/>
  <c r="T102" i="8"/>
  <c r="U102" i="8"/>
  <c r="V102" i="8"/>
  <c r="W102" i="8"/>
  <c r="X102" i="8"/>
  <c r="Y102" i="8"/>
  <c r="Z102" i="8"/>
  <c r="A103" i="8"/>
  <c r="B103" i="8"/>
  <c r="C103" i="8"/>
  <c r="D103" i="8"/>
  <c r="E103" i="8"/>
  <c r="F103" i="8"/>
  <c r="G103" i="8"/>
  <c r="H103" i="8"/>
  <c r="I103" i="8"/>
  <c r="J103" i="8"/>
  <c r="K103" i="8"/>
  <c r="L103" i="8"/>
  <c r="M103" i="8"/>
  <c r="N103" i="8"/>
  <c r="O103" i="8"/>
  <c r="P103" i="8"/>
  <c r="Q103" i="8"/>
  <c r="R103" i="8"/>
  <c r="S103" i="8"/>
  <c r="T103" i="8"/>
  <c r="U103" i="8"/>
  <c r="V103" i="8"/>
  <c r="W103" i="8"/>
  <c r="X103" i="8"/>
  <c r="Y103" i="8"/>
  <c r="Z103" i="8"/>
  <c r="A104" i="8"/>
  <c r="B104" i="8"/>
  <c r="C104" i="8"/>
  <c r="D104" i="8"/>
  <c r="E104" i="8"/>
  <c r="F104" i="8"/>
  <c r="G104" i="8"/>
  <c r="H104" i="8"/>
  <c r="I104" i="8"/>
  <c r="J104" i="8"/>
  <c r="K104" i="8"/>
  <c r="L104" i="8"/>
  <c r="M104" i="8"/>
  <c r="N104" i="8"/>
  <c r="O104" i="8"/>
  <c r="P104" i="8"/>
  <c r="Q104" i="8"/>
  <c r="R104" i="8"/>
  <c r="S104" i="8"/>
  <c r="T104" i="8"/>
  <c r="U104" i="8"/>
  <c r="V104" i="8"/>
  <c r="W104" i="8"/>
  <c r="X104" i="8"/>
  <c r="Y104" i="8"/>
  <c r="Z104" i="8"/>
  <c r="A105" i="8"/>
  <c r="B105" i="8"/>
  <c r="C105" i="8"/>
  <c r="D105" i="8"/>
  <c r="E105" i="8"/>
  <c r="F105" i="8"/>
  <c r="G105" i="8"/>
  <c r="H105" i="8"/>
  <c r="I105" i="8"/>
  <c r="J105" i="8"/>
  <c r="K105" i="8"/>
  <c r="L105" i="8"/>
  <c r="M105" i="8"/>
  <c r="N105" i="8"/>
  <c r="O105" i="8"/>
  <c r="P105" i="8"/>
  <c r="Q105" i="8"/>
  <c r="R105" i="8"/>
  <c r="S105" i="8"/>
  <c r="T105" i="8"/>
  <c r="U105" i="8"/>
  <c r="V105" i="8"/>
  <c r="W105" i="8"/>
  <c r="X105" i="8"/>
  <c r="Y105" i="8"/>
  <c r="Z105" i="8"/>
  <c r="A106" i="8"/>
  <c r="B106" i="8"/>
  <c r="C106" i="8"/>
  <c r="D106" i="8"/>
  <c r="E106" i="8"/>
  <c r="F106" i="8"/>
  <c r="G106" i="8"/>
  <c r="H106" i="8"/>
  <c r="I106" i="8"/>
  <c r="J106" i="8"/>
  <c r="K106" i="8"/>
  <c r="L106" i="8"/>
  <c r="M106" i="8"/>
  <c r="N106" i="8"/>
  <c r="O106" i="8"/>
  <c r="P106" i="8"/>
  <c r="Q106" i="8"/>
  <c r="R106" i="8"/>
  <c r="S106" i="8"/>
  <c r="T106" i="8"/>
  <c r="U106" i="8"/>
  <c r="V106" i="8"/>
  <c r="W106" i="8"/>
  <c r="X106" i="8"/>
  <c r="Y106" i="8"/>
  <c r="Z106" i="8"/>
  <c r="A107" i="8"/>
  <c r="B107" i="8"/>
  <c r="C107" i="8"/>
  <c r="D107" i="8"/>
  <c r="E107" i="8"/>
  <c r="F107" i="8"/>
  <c r="G107" i="8"/>
  <c r="H107" i="8"/>
  <c r="I107" i="8"/>
  <c r="J107" i="8"/>
  <c r="K107" i="8"/>
  <c r="L107" i="8"/>
  <c r="M107" i="8"/>
  <c r="N107" i="8"/>
  <c r="O107" i="8"/>
  <c r="P107" i="8"/>
  <c r="Q107" i="8"/>
  <c r="R107" i="8"/>
  <c r="S107" i="8"/>
  <c r="T107" i="8"/>
  <c r="U107" i="8"/>
  <c r="V107" i="8"/>
  <c r="W107" i="8"/>
  <c r="X107" i="8"/>
  <c r="Y107" i="8"/>
  <c r="Z107" i="8"/>
  <c r="A108" i="8"/>
  <c r="B108" i="8"/>
  <c r="C108" i="8"/>
  <c r="D108" i="8"/>
  <c r="E108" i="8"/>
  <c r="F108" i="8"/>
  <c r="G108" i="8"/>
  <c r="H108" i="8"/>
  <c r="I108" i="8"/>
  <c r="J108" i="8"/>
  <c r="K108" i="8"/>
  <c r="L108" i="8"/>
  <c r="M108" i="8"/>
  <c r="N108" i="8"/>
  <c r="O108" i="8"/>
  <c r="P108" i="8"/>
  <c r="Q108" i="8"/>
  <c r="R108" i="8"/>
  <c r="S108" i="8"/>
  <c r="T108" i="8"/>
  <c r="U108" i="8"/>
  <c r="V108" i="8"/>
  <c r="W108" i="8"/>
  <c r="X108" i="8"/>
  <c r="Y108" i="8"/>
  <c r="Z108" i="8"/>
  <c r="A109" i="8"/>
  <c r="B109" i="8"/>
  <c r="C109" i="8"/>
  <c r="D109" i="8"/>
  <c r="E109" i="8"/>
  <c r="F109" i="8"/>
  <c r="G109" i="8"/>
  <c r="H109" i="8"/>
  <c r="I109" i="8"/>
  <c r="J109" i="8"/>
  <c r="K109" i="8"/>
  <c r="L109" i="8"/>
  <c r="M109" i="8"/>
  <c r="N109" i="8"/>
  <c r="O109" i="8"/>
  <c r="P109" i="8"/>
  <c r="Q109" i="8"/>
  <c r="R109" i="8"/>
  <c r="S109" i="8"/>
  <c r="T109" i="8"/>
  <c r="U109" i="8"/>
  <c r="V109" i="8"/>
  <c r="W109" i="8"/>
  <c r="X109" i="8"/>
  <c r="Y109" i="8"/>
  <c r="Z109" i="8"/>
  <c r="A110" i="8"/>
  <c r="B110" i="8"/>
  <c r="C110" i="8"/>
  <c r="D110" i="8"/>
  <c r="E110" i="8"/>
  <c r="F110" i="8"/>
  <c r="G110" i="8"/>
  <c r="H110" i="8"/>
  <c r="I110" i="8"/>
  <c r="J110" i="8"/>
  <c r="K110" i="8"/>
  <c r="L110" i="8"/>
  <c r="M110" i="8"/>
  <c r="N110" i="8"/>
  <c r="O110" i="8"/>
  <c r="P110" i="8"/>
  <c r="Q110" i="8"/>
  <c r="R110" i="8"/>
  <c r="S110" i="8"/>
  <c r="T110" i="8"/>
  <c r="U110" i="8"/>
  <c r="V110" i="8"/>
  <c r="W110" i="8"/>
  <c r="X110" i="8"/>
  <c r="Y110" i="8"/>
  <c r="Z110" i="8"/>
  <c r="A111" i="8"/>
  <c r="B111" i="8"/>
  <c r="C111" i="8"/>
  <c r="D111" i="8"/>
  <c r="E111" i="8"/>
  <c r="F111" i="8"/>
  <c r="G111" i="8"/>
  <c r="H111" i="8"/>
  <c r="I111" i="8"/>
  <c r="J111" i="8"/>
  <c r="K111" i="8"/>
  <c r="L111" i="8"/>
  <c r="M111" i="8"/>
  <c r="N111" i="8"/>
  <c r="O111" i="8"/>
  <c r="P111" i="8"/>
  <c r="Q111" i="8"/>
  <c r="R111" i="8"/>
  <c r="S111" i="8"/>
  <c r="T111" i="8"/>
  <c r="U111" i="8"/>
  <c r="V111" i="8"/>
  <c r="W111" i="8"/>
  <c r="X111" i="8"/>
  <c r="Y111" i="8"/>
  <c r="Z111" i="8"/>
  <c r="A112" i="8"/>
  <c r="B112" i="8"/>
  <c r="C112" i="8"/>
  <c r="D112" i="8"/>
  <c r="E112" i="8"/>
  <c r="F112" i="8"/>
  <c r="G112" i="8"/>
  <c r="H112" i="8"/>
  <c r="I112" i="8"/>
  <c r="J112" i="8"/>
  <c r="K112" i="8"/>
  <c r="L112" i="8"/>
  <c r="M112" i="8"/>
  <c r="N112" i="8"/>
  <c r="O112" i="8"/>
  <c r="P112" i="8"/>
  <c r="Q112" i="8"/>
  <c r="R112" i="8"/>
  <c r="S112" i="8"/>
  <c r="T112" i="8"/>
  <c r="U112" i="8"/>
  <c r="V112" i="8"/>
  <c r="W112" i="8"/>
  <c r="X112" i="8"/>
  <c r="Y112" i="8"/>
  <c r="Z112" i="8"/>
  <c r="A113" i="8"/>
  <c r="B113" i="8"/>
  <c r="C113" i="8"/>
  <c r="D113" i="8"/>
  <c r="E113" i="8"/>
  <c r="F113" i="8"/>
  <c r="G113" i="8"/>
  <c r="H113" i="8"/>
  <c r="I113" i="8"/>
  <c r="J113" i="8"/>
  <c r="K113" i="8"/>
  <c r="L113" i="8"/>
  <c r="M113" i="8"/>
  <c r="N113" i="8"/>
  <c r="O113" i="8"/>
  <c r="P113" i="8"/>
  <c r="Q113" i="8"/>
  <c r="R113" i="8"/>
  <c r="S113" i="8"/>
  <c r="T113" i="8"/>
  <c r="U113" i="8"/>
  <c r="V113" i="8"/>
  <c r="W113" i="8"/>
  <c r="X113" i="8"/>
  <c r="Y113" i="8"/>
  <c r="Z113" i="8"/>
  <c r="A114" i="8"/>
  <c r="B114" i="8"/>
  <c r="C114" i="8"/>
  <c r="D114" i="8"/>
  <c r="E114" i="8"/>
  <c r="F114" i="8"/>
  <c r="G114" i="8"/>
  <c r="H114" i="8"/>
  <c r="I114" i="8"/>
  <c r="J114" i="8"/>
  <c r="K114" i="8"/>
  <c r="L114" i="8"/>
  <c r="M114" i="8"/>
  <c r="N114" i="8"/>
  <c r="O114" i="8"/>
  <c r="P114" i="8"/>
  <c r="Q114" i="8"/>
  <c r="R114" i="8"/>
  <c r="S114" i="8"/>
  <c r="T114" i="8"/>
  <c r="U114" i="8"/>
  <c r="V114" i="8"/>
  <c r="W114" i="8"/>
  <c r="X114" i="8"/>
  <c r="Y114" i="8"/>
  <c r="Z114" i="8"/>
  <c r="A115" i="8"/>
  <c r="B115" i="8"/>
  <c r="C115" i="8"/>
  <c r="D115" i="8"/>
  <c r="E115" i="8"/>
  <c r="F115" i="8"/>
  <c r="G115" i="8"/>
  <c r="H115" i="8"/>
  <c r="I115" i="8"/>
  <c r="J115" i="8"/>
  <c r="K115" i="8"/>
  <c r="L115" i="8"/>
  <c r="M115" i="8"/>
  <c r="N115" i="8"/>
  <c r="O115" i="8"/>
  <c r="P115" i="8"/>
  <c r="Q115" i="8"/>
  <c r="R115" i="8"/>
  <c r="S115" i="8"/>
  <c r="T115" i="8"/>
  <c r="U115" i="8"/>
  <c r="V115" i="8"/>
  <c r="W115" i="8"/>
  <c r="X115" i="8"/>
  <c r="Y115" i="8"/>
  <c r="Z115" i="8"/>
  <c r="A116" i="8"/>
  <c r="B116" i="8"/>
  <c r="C116" i="8"/>
  <c r="D116" i="8"/>
  <c r="E116" i="8"/>
  <c r="F116" i="8"/>
  <c r="G116" i="8"/>
  <c r="H116" i="8"/>
  <c r="I116" i="8"/>
  <c r="J116" i="8"/>
  <c r="K116" i="8"/>
  <c r="L116" i="8"/>
  <c r="M116" i="8"/>
  <c r="N116" i="8"/>
  <c r="O116" i="8"/>
  <c r="P116" i="8"/>
  <c r="Q116" i="8"/>
  <c r="R116" i="8"/>
  <c r="S116" i="8"/>
  <c r="T116" i="8"/>
  <c r="U116" i="8"/>
  <c r="V116" i="8"/>
  <c r="W116" i="8"/>
  <c r="X116" i="8"/>
  <c r="Y116" i="8"/>
  <c r="Z116" i="8"/>
  <c r="A117" i="8"/>
  <c r="B117" i="8"/>
  <c r="C117" i="8"/>
  <c r="D117" i="8"/>
  <c r="E117" i="8"/>
  <c r="F117" i="8"/>
  <c r="G117" i="8"/>
  <c r="H117" i="8"/>
  <c r="I117" i="8"/>
  <c r="J117" i="8"/>
  <c r="K117" i="8"/>
  <c r="L117" i="8"/>
  <c r="M117" i="8"/>
  <c r="N117" i="8"/>
  <c r="O117" i="8"/>
  <c r="P117" i="8"/>
  <c r="Q117" i="8"/>
  <c r="R117" i="8"/>
  <c r="S117" i="8"/>
  <c r="T117" i="8"/>
  <c r="U117" i="8"/>
  <c r="V117" i="8"/>
  <c r="W117" i="8"/>
  <c r="X117" i="8"/>
  <c r="Y117" i="8"/>
  <c r="Z117" i="8"/>
  <c r="A118" i="8"/>
  <c r="B118" i="8"/>
  <c r="C118" i="8"/>
  <c r="D118" i="8"/>
  <c r="E118" i="8"/>
  <c r="F118" i="8"/>
  <c r="G118" i="8"/>
  <c r="H118" i="8"/>
  <c r="I118" i="8"/>
  <c r="J118" i="8"/>
  <c r="K118" i="8"/>
  <c r="L118" i="8"/>
  <c r="M118" i="8"/>
  <c r="N118" i="8"/>
  <c r="O118" i="8"/>
  <c r="P118" i="8"/>
  <c r="Q118" i="8"/>
  <c r="R118" i="8"/>
  <c r="S118" i="8"/>
  <c r="T118" i="8"/>
  <c r="U118" i="8"/>
  <c r="V118" i="8"/>
  <c r="W118" i="8"/>
  <c r="X118" i="8"/>
  <c r="Y118" i="8"/>
  <c r="Z118" i="8"/>
  <c r="A119" i="8"/>
  <c r="B119" i="8"/>
  <c r="C119" i="8"/>
  <c r="D119" i="8"/>
  <c r="E119" i="8"/>
  <c r="F119" i="8"/>
  <c r="G119" i="8"/>
  <c r="H119" i="8"/>
  <c r="I119" i="8"/>
  <c r="J119" i="8"/>
  <c r="K119" i="8"/>
  <c r="L119" i="8"/>
  <c r="M119" i="8"/>
  <c r="N119" i="8"/>
  <c r="O119" i="8"/>
  <c r="P119" i="8"/>
  <c r="Q119" i="8"/>
  <c r="R119" i="8"/>
  <c r="S119" i="8"/>
  <c r="T119" i="8"/>
  <c r="U119" i="8"/>
  <c r="V119" i="8"/>
  <c r="W119" i="8"/>
  <c r="X119" i="8"/>
  <c r="Y119" i="8"/>
  <c r="Z119" i="8"/>
  <c r="A120" i="8"/>
  <c r="B120" i="8"/>
  <c r="C120" i="8"/>
  <c r="D120" i="8"/>
  <c r="E120" i="8"/>
  <c r="F120" i="8"/>
  <c r="G120" i="8"/>
  <c r="H120" i="8"/>
  <c r="I120" i="8"/>
  <c r="J120" i="8"/>
  <c r="K120" i="8"/>
  <c r="L120" i="8"/>
  <c r="M120" i="8"/>
  <c r="N120" i="8"/>
  <c r="O120" i="8"/>
  <c r="P120" i="8"/>
  <c r="Q120" i="8"/>
  <c r="R120" i="8"/>
  <c r="S120" i="8"/>
  <c r="T120" i="8"/>
  <c r="U120" i="8"/>
  <c r="V120" i="8"/>
  <c r="W120" i="8"/>
  <c r="X120" i="8"/>
  <c r="Y120" i="8"/>
  <c r="Z120" i="8"/>
  <c r="A121" i="8"/>
  <c r="B121" i="8"/>
  <c r="C121" i="8"/>
  <c r="D121" i="8"/>
  <c r="E121" i="8"/>
  <c r="F121" i="8"/>
  <c r="G121" i="8"/>
  <c r="H121" i="8"/>
  <c r="I121" i="8"/>
  <c r="J121" i="8"/>
  <c r="K121" i="8"/>
  <c r="L121" i="8"/>
  <c r="M121" i="8"/>
  <c r="N121" i="8"/>
  <c r="O121" i="8"/>
  <c r="P121" i="8"/>
  <c r="Q121" i="8"/>
  <c r="R121" i="8"/>
  <c r="S121" i="8"/>
  <c r="T121" i="8"/>
  <c r="U121" i="8"/>
  <c r="V121" i="8"/>
  <c r="W121" i="8"/>
  <c r="X121" i="8"/>
  <c r="Y121" i="8"/>
  <c r="Z121" i="8"/>
  <c r="A122" i="8"/>
  <c r="B122" i="8"/>
  <c r="C122" i="8"/>
  <c r="D122" i="8"/>
  <c r="E122" i="8"/>
  <c r="F122" i="8"/>
  <c r="G122" i="8"/>
  <c r="H122" i="8"/>
  <c r="I122" i="8"/>
  <c r="J122" i="8"/>
  <c r="K122" i="8"/>
  <c r="L122" i="8"/>
  <c r="M122" i="8"/>
  <c r="N122" i="8"/>
  <c r="O122" i="8"/>
  <c r="P122" i="8"/>
  <c r="Q122" i="8"/>
  <c r="R122" i="8"/>
  <c r="S122" i="8"/>
  <c r="T122" i="8"/>
  <c r="U122" i="8"/>
  <c r="V122" i="8"/>
  <c r="W122" i="8"/>
  <c r="X122" i="8"/>
  <c r="Y122" i="8"/>
  <c r="Z122" i="8"/>
  <c r="A123" i="8"/>
  <c r="B123" i="8"/>
  <c r="C123" i="8"/>
  <c r="D123" i="8"/>
  <c r="E123" i="8"/>
  <c r="F123" i="8"/>
  <c r="G123" i="8"/>
  <c r="H123" i="8"/>
  <c r="I123" i="8"/>
  <c r="J123" i="8"/>
  <c r="K123" i="8"/>
  <c r="L123" i="8"/>
  <c r="M123" i="8"/>
  <c r="N123" i="8"/>
  <c r="O123" i="8"/>
  <c r="P123" i="8"/>
  <c r="Q123" i="8"/>
  <c r="R123" i="8"/>
  <c r="S123" i="8"/>
  <c r="T123" i="8"/>
  <c r="U123" i="8"/>
  <c r="V123" i="8"/>
  <c r="W123" i="8"/>
  <c r="X123" i="8"/>
  <c r="Y123" i="8"/>
  <c r="Z123" i="8"/>
  <c r="A124" i="8"/>
  <c r="B124" i="8"/>
  <c r="C124" i="8"/>
  <c r="D124" i="8"/>
  <c r="E124" i="8"/>
  <c r="F124" i="8"/>
  <c r="G124" i="8"/>
  <c r="H124" i="8"/>
  <c r="I124" i="8"/>
  <c r="J124" i="8"/>
  <c r="K124" i="8"/>
  <c r="L124" i="8"/>
  <c r="M124" i="8"/>
  <c r="N124" i="8"/>
  <c r="O124" i="8"/>
  <c r="P124" i="8"/>
  <c r="Q124" i="8"/>
  <c r="R124" i="8"/>
  <c r="S124" i="8"/>
  <c r="T124" i="8"/>
  <c r="U124" i="8"/>
  <c r="V124" i="8"/>
  <c r="W124" i="8"/>
  <c r="X124" i="8"/>
  <c r="Y124" i="8"/>
  <c r="Z124" i="8"/>
  <c r="A125" i="8"/>
  <c r="B125" i="8"/>
  <c r="C125" i="8"/>
  <c r="D125" i="8"/>
  <c r="E125" i="8"/>
  <c r="F125" i="8"/>
  <c r="G125" i="8"/>
  <c r="H125" i="8"/>
  <c r="I125" i="8"/>
  <c r="J125" i="8"/>
  <c r="K125" i="8"/>
  <c r="L125" i="8"/>
  <c r="M125" i="8"/>
  <c r="N125" i="8"/>
  <c r="O125" i="8"/>
  <c r="P125" i="8"/>
  <c r="Q125" i="8"/>
  <c r="R125" i="8"/>
  <c r="S125" i="8"/>
  <c r="T125" i="8"/>
  <c r="U125" i="8"/>
  <c r="V125" i="8"/>
  <c r="W125" i="8"/>
  <c r="X125" i="8"/>
  <c r="Y125" i="8"/>
  <c r="Z125" i="8"/>
  <c r="A126" i="8"/>
  <c r="B126" i="8"/>
  <c r="C126" i="8"/>
  <c r="D126" i="8"/>
  <c r="E126" i="8"/>
  <c r="F126" i="8"/>
  <c r="G126" i="8"/>
  <c r="H126" i="8"/>
  <c r="I126" i="8"/>
  <c r="J126" i="8"/>
  <c r="K126" i="8"/>
  <c r="L126" i="8"/>
  <c r="M126" i="8"/>
  <c r="N126" i="8"/>
  <c r="O126" i="8"/>
  <c r="P126" i="8"/>
  <c r="Q126" i="8"/>
  <c r="R126" i="8"/>
  <c r="S126" i="8"/>
  <c r="T126" i="8"/>
  <c r="U126" i="8"/>
  <c r="V126" i="8"/>
  <c r="W126" i="8"/>
  <c r="X126" i="8"/>
  <c r="Y126" i="8"/>
  <c r="Z126" i="8"/>
  <c r="A127" i="8"/>
  <c r="B127" i="8"/>
  <c r="C127" i="8"/>
  <c r="D127" i="8"/>
  <c r="E127" i="8"/>
  <c r="F127" i="8"/>
  <c r="G127" i="8"/>
  <c r="H127" i="8"/>
  <c r="I127" i="8"/>
  <c r="J127" i="8"/>
  <c r="K127" i="8"/>
  <c r="L127" i="8"/>
  <c r="M127" i="8"/>
  <c r="N127" i="8"/>
  <c r="O127" i="8"/>
  <c r="P127" i="8"/>
  <c r="Q127" i="8"/>
  <c r="R127" i="8"/>
  <c r="S127" i="8"/>
  <c r="T127" i="8"/>
  <c r="U127" i="8"/>
  <c r="V127" i="8"/>
  <c r="W127" i="8"/>
  <c r="X127" i="8"/>
  <c r="Y127" i="8"/>
  <c r="Z127" i="8"/>
  <c r="A128" i="8"/>
  <c r="B128" i="8"/>
  <c r="C128" i="8"/>
  <c r="D128" i="8"/>
  <c r="E128" i="8"/>
  <c r="F128" i="8"/>
  <c r="G128" i="8"/>
  <c r="H128" i="8"/>
  <c r="I128" i="8"/>
  <c r="J128" i="8"/>
  <c r="K128" i="8"/>
  <c r="L128" i="8"/>
  <c r="M128" i="8"/>
  <c r="N128" i="8"/>
  <c r="O128" i="8"/>
  <c r="P128" i="8"/>
  <c r="Q128" i="8"/>
  <c r="R128" i="8"/>
  <c r="S128" i="8"/>
  <c r="T128" i="8"/>
  <c r="U128" i="8"/>
  <c r="V128" i="8"/>
  <c r="W128" i="8"/>
  <c r="X128" i="8"/>
  <c r="Y128" i="8"/>
  <c r="Z128" i="8"/>
  <c r="A129" i="8"/>
  <c r="B129" i="8"/>
  <c r="C129" i="8"/>
  <c r="D129" i="8"/>
  <c r="E129" i="8"/>
  <c r="F129" i="8"/>
  <c r="G129" i="8"/>
  <c r="H129" i="8"/>
  <c r="I129" i="8"/>
  <c r="J129" i="8"/>
  <c r="K129" i="8"/>
  <c r="L129" i="8"/>
  <c r="M129" i="8"/>
  <c r="N129" i="8"/>
  <c r="O129" i="8"/>
  <c r="P129" i="8"/>
  <c r="Q129" i="8"/>
  <c r="R129" i="8"/>
  <c r="S129" i="8"/>
  <c r="T129" i="8"/>
  <c r="U129" i="8"/>
  <c r="V129" i="8"/>
  <c r="W129" i="8"/>
  <c r="X129" i="8"/>
  <c r="Y129" i="8"/>
  <c r="Z129" i="8"/>
  <c r="A130" i="8"/>
  <c r="B130" i="8"/>
  <c r="C130" i="8"/>
  <c r="D130" i="8"/>
  <c r="E130" i="8"/>
  <c r="F130" i="8"/>
  <c r="G130" i="8"/>
  <c r="H130" i="8"/>
  <c r="I130" i="8"/>
  <c r="J130" i="8"/>
  <c r="K130" i="8"/>
  <c r="L130" i="8"/>
  <c r="M130" i="8"/>
  <c r="N130" i="8"/>
  <c r="O130" i="8"/>
  <c r="P130" i="8"/>
  <c r="Q130" i="8"/>
  <c r="R130" i="8"/>
  <c r="S130" i="8"/>
  <c r="T130" i="8"/>
  <c r="U130" i="8"/>
  <c r="V130" i="8"/>
  <c r="W130" i="8"/>
  <c r="X130" i="8"/>
  <c r="Y130" i="8"/>
  <c r="Z130" i="8"/>
  <c r="A131" i="8"/>
  <c r="B131" i="8"/>
  <c r="C131" i="8"/>
  <c r="D131" i="8"/>
  <c r="E131" i="8"/>
  <c r="F131" i="8"/>
  <c r="G131" i="8"/>
  <c r="H131" i="8"/>
  <c r="I131" i="8"/>
  <c r="J131" i="8"/>
  <c r="K131" i="8"/>
  <c r="L131" i="8"/>
  <c r="M131" i="8"/>
  <c r="N131" i="8"/>
  <c r="O131" i="8"/>
  <c r="P131" i="8"/>
  <c r="Q131" i="8"/>
  <c r="R131" i="8"/>
  <c r="S131" i="8"/>
  <c r="T131" i="8"/>
  <c r="U131" i="8"/>
  <c r="V131" i="8"/>
  <c r="W131" i="8"/>
  <c r="X131" i="8"/>
  <c r="Y131" i="8"/>
  <c r="Z131" i="8"/>
  <c r="A132" i="8"/>
  <c r="B132" i="8"/>
  <c r="C132" i="8"/>
  <c r="D132" i="8"/>
  <c r="E132" i="8"/>
  <c r="F132" i="8"/>
  <c r="G132" i="8"/>
  <c r="H132" i="8"/>
  <c r="I132" i="8"/>
  <c r="J132" i="8"/>
  <c r="K132" i="8"/>
  <c r="L132" i="8"/>
  <c r="M132" i="8"/>
  <c r="N132" i="8"/>
  <c r="O132" i="8"/>
  <c r="P132" i="8"/>
  <c r="Q132" i="8"/>
  <c r="R132" i="8"/>
  <c r="S132" i="8"/>
  <c r="T132" i="8"/>
  <c r="U132" i="8"/>
  <c r="V132" i="8"/>
  <c r="W132" i="8"/>
  <c r="X132" i="8"/>
  <c r="Y132" i="8"/>
  <c r="Z132" i="8"/>
  <c r="A133" i="8"/>
  <c r="B133" i="8"/>
  <c r="C133" i="8"/>
  <c r="D133" i="8"/>
  <c r="E133" i="8"/>
  <c r="F133" i="8"/>
  <c r="G133" i="8"/>
  <c r="H133" i="8"/>
  <c r="I133" i="8"/>
  <c r="J133" i="8"/>
  <c r="K133" i="8"/>
  <c r="L133" i="8"/>
  <c r="M133" i="8"/>
  <c r="N133" i="8"/>
  <c r="O133" i="8"/>
  <c r="P133" i="8"/>
  <c r="Q133" i="8"/>
  <c r="R133" i="8"/>
  <c r="S133" i="8"/>
  <c r="T133" i="8"/>
  <c r="U133" i="8"/>
  <c r="V133" i="8"/>
  <c r="W133" i="8"/>
  <c r="X133" i="8"/>
  <c r="Y133" i="8"/>
  <c r="Z133" i="8"/>
  <c r="A134" i="8"/>
  <c r="B134" i="8"/>
  <c r="C134" i="8"/>
  <c r="D134" i="8"/>
  <c r="E134" i="8"/>
  <c r="F134" i="8"/>
  <c r="G134" i="8"/>
  <c r="H134" i="8"/>
  <c r="I134" i="8"/>
  <c r="J134" i="8"/>
  <c r="K134" i="8"/>
  <c r="L134" i="8"/>
  <c r="M134" i="8"/>
  <c r="N134" i="8"/>
  <c r="O134" i="8"/>
  <c r="P134" i="8"/>
  <c r="Q134" i="8"/>
  <c r="R134" i="8"/>
  <c r="S134" i="8"/>
  <c r="T134" i="8"/>
  <c r="U134" i="8"/>
  <c r="V134" i="8"/>
  <c r="W134" i="8"/>
  <c r="X134" i="8"/>
  <c r="Y134" i="8"/>
  <c r="Z134" i="8"/>
  <c r="A135" i="8"/>
  <c r="B135" i="8"/>
  <c r="C135" i="8"/>
  <c r="D135" i="8"/>
  <c r="E135" i="8"/>
  <c r="F135" i="8"/>
  <c r="G135" i="8"/>
  <c r="H135" i="8"/>
  <c r="I135" i="8"/>
  <c r="J135" i="8"/>
  <c r="K135" i="8"/>
  <c r="L135" i="8"/>
  <c r="M135" i="8"/>
  <c r="N135" i="8"/>
  <c r="O135" i="8"/>
  <c r="P135" i="8"/>
  <c r="Q135" i="8"/>
  <c r="R135" i="8"/>
  <c r="S135" i="8"/>
  <c r="T135" i="8"/>
  <c r="U135" i="8"/>
  <c r="V135" i="8"/>
  <c r="W135" i="8"/>
  <c r="X135" i="8"/>
  <c r="Y135" i="8"/>
  <c r="Z135" i="8"/>
  <c r="A136" i="8"/>
  <c r="B136" i="8"/>
  <c r="C136" i="8"/>
  <c r="D136" i="8"/>
  <c r="E136" i="8"/>
  <c r="F136" i="8"/>
  <c r="G136" i="8"/>
  <c r="H136" i="8"/>
  <c r="I136" i="8"/>
  <c r="J136" i="8"/>
  <c r="K136" i="8"/>
  <c r="L136" i="8"/>
  <c r="M136" i="8"/>
  <c r="N136" i="8"/>
  <c r="O136" i="8"/>
  <c r="P136" i="8"/>
  <c r="Q136" i="8"/>
  <c r="R136" i="8"/>
  <c r="S136" i="8"/>
  <c r="T136" i="8"/>
  <c r="U136" i="8"/>
  <c r="V136" i="8"/>
  <c r="W136" i="8"/>
  <c r="X136" i="8"/>
  <c r="Y136" i="8"/>
  <c r="Z136" i="8"/>
  <c r="A137" i="8"/>
  <c r="B137" i="8"/>
  <c r="C137" i="8"/>
  <c r="D137" i="8"/>
  <c r="E137" i="8"/>
  <c r="F137" i="8"/>
  <c r="G137" i="8"/>
  <c r="H137" i="8"/>
  <c r="I137" i="8"/>
  <c r="J137" i="8"/>
  <c r="K137" i="8"/>
  <c r="L137" i="8"/>
  <c r="M137" i="8"/>
  <c r="N137" i="8"/>
  <c r="O137" i="8"/>
  <c r="P137" i="8"/>
  <c r="Q137" i="8"/>
  <c r="R137" i="8"/>
  <c r="S137" i="8"/>
  <c r="T137" i="8"/>
  <c r="U137" i="8"/>
  <c r="V137" i="8"/>
  <c r="W137" i="8"/>
  <c r="X137" i="8"/>
  <c r="Y137" i="8"/>
  <c r="Z137" i="8"/>
  <c r="A138" i="8"/>
  <c r="B138" i="8"/>
  <c r="C138" i="8"/>
  <c r="D138" i="8"/>
  <c r="E138" i="8"/>
  <c r="F138" i="8"/>
  <c r="G138" i="8"/>
  <c r="H138" i="8"/>
  <c r="I138" i="8"/>
  <c r="J138" i="8"/>
  <c r="K138" i="8"/>
  <c r="L138" i="8"/>
  <c r="M138" i="8"/>
  <c r="N138" i="8"/>
  <c r="O138" i="8"/>
  <c r="P138" i="8"/>
  <c r="Q138" i="8"/>
  <c r="R138" i="8"/>
  <c r="S138" i="8"/>
  <c r="T138" i="8"/>
  <c r="U138" i="8"/>
  <c r="V138" i="8"/>
  <c r="W138" i="8"/>
  <c r="X138" i="8"/>
  <c r="Y138" i="8"/>
  <c r="Z138" i="8"/>
  <c r="A139" i="8"/>
  <c r="B139" i="8"/>
  <c r="C139" i="8"/>
  <c r="D139" i="8"/>
  <c r="E139" i="8"/>
  <c r="F139" i="8"/>
  <c r="G139" i="8"/>
  <c r="H139" i="8"/>
  <c r="I139" i="8"/>
  <c r="J139" i="8"/>
  <c r="K139" i="8"/>
  <c r="L139" i="8"/>
  <c r="M139" i="8"/>
  <c r="N139" i="8"/>
  <c r="O139" i="8"/>
  <c r="P139" i="8"/>
  <c r="Q139" i="8"/>
  <c r="R139" i="8"/>
  <c r="S139" i="8"/>
  <c r="T139" i="8"/>
  <c r="U139" i="8"/>
  <c r="V139" i="8"/>
  <c r="W139" i="8"/>
  <c r="X139" i="8"/>
  <c r="Y139" i="8"/>
  <c r="Z139" i="8"/>
  <c r="A140" i="8"/>
  <c r="B140" i="8"/>
  <c r="C140" i="8"/>
  <c r="D140" i="8"/>
  <c r="E140" i="8"/>
  <c r="F140" i="8"/>
  <c r="G140" i="8"/>
  <c r="H140" i="8"/>
  <c r="I140" i="8"/>
  <c r="J140" i="8"/>
  <c r="K140" i="8"/>
  <c r="L140" i="8"/>
  <c r="M140" i="8"/>
  <c r="N140" i="8"/>
  <c r="O140" i="8"/>
  <c r="P140" i="8"/>
  <c r="Q140" i="8"/>
  <c r="R140" i="8"/>
  <c r="S140" i="8"/>
  <c r="T140" i="8"/>
  <c r="U140" i="8"/>
  <c r="V140" i="8"/>
  <c r="W140" i="8"/>
  <c r="X140" i="8"/>
  <c r="Y140" i="8"/>
  <c r="Z140" i="8"/>
  <c r="A141" i="8"/>
  <c r="B141" i="8"/>
  <c r="C141" i="8"/>
  <c r="D141" i="8"/>
  <c r="E141" i="8"/>
  <c r="F141" i="8"/>
  <c r="G141" i="8"/>
  <c r="H141" i="8"/>
  <c r="I141" i="8"/>
  <c r="J141" i="8"/>
  <c r="K141" i="8"/>
  <c r="L141" i="8"/>
  <c r="M141" i="8"/>
  <c r="N141" i="8"/>
  <c r="O141" i="8"/>
  <c r="P141" i="8"/>
  <c r="Q141" i="8"/>
  <c r="R141" i="8"/>
  <c r="S141" i="8"/>
  <c r="T141" i="8"/>
  <c r="U141" i="8"/>
  <c r="V141" i="8"/>
  <c r="W141" i="8"/>
  <c r="X141" i="8"/>
  <c r="Y141" i="8"/>
  <c r="Z141" i="8"/>
  <c r="A142" i="8"/>
  <c r="B142" i="8"/>
  <c r="C142" i="8"/>
  <c r="D142" i="8"/>
  <c r="E142" i="8"/>
  <c r="F142" i="8"/>
  <c r="G142" i="8"/>
  <c r="H142" i="8"/>
  <c r="I142" i="8"/>
  <c r="J142" i="8"/>
  <c r="K142" i="8"/>
  <c r="L142" i="8"/>
  <c r="M142" i="8"/>
  <c r="N142" i="8"/>
  <c r="O142" i="8"/>
  <c r="P142" i="8"/>
  <c r="Q142" i="8"/>
  <c r="R142" i="8"/>
  <c r="S142" i="8"/>
  <c r="T142" i="8"/>
  <c r="U142" i="8"/>
  <c r="V142" i="8"/>
  <c r="W142" i="8"/>
  <c r="X142" i="8"/>
  <c r="Y142" i="8"/>
  <c r="Z142" i="8"/>
  <c r="A143" i="8"/>
  <c r="B143" i="8"/>
  <c r="C143" i="8"/>
  <c r="D143" i="8"/>
  <c r="E143" i="8"/>
  <c r="F143" i="8"/>
  <c r="G143" i="8"/>
  <c r="H143" i="8"/>
  <c r="I143" i="8"/>
  <c r="J143" i="8"/>
  <c r="K143" i="8"/>
  <c r="L143" i="8"/>
  <c r="M143" i="8"/>
  <c r="N143" i="8"/>
  <c r="O143" i="8"/>
  <c r="P143" i="8"/>
  <c r="Q143" i="8"/>
  <c r="R143" i="8"/>
  <c r="S143" i="8"/>
  <c r="T143" i="8"/>
  <c r="U143" i="8"/>
  <c r="V143" i="8"/>
  <c r="W143" i="8"/>
  <c r="X143" i="8"/>
  <c r="Y143" i="8"/>
  <c r="Z143" i="8"/>
  <c r="A144" i="8"/>
  <c r="B144" i="8"/>
  <c r="C144" i="8"/>
  <c r="D144" i="8"/>
  <c r="E144" i="8"/>
  <c r="F144" i="8"/>
  <c r="G144" i="8"/>
  <c r="H144" i="8"/>
  <c r="I144" i="8"/>
  <c r="J144" i="8"/>
  <c r="K144" i="8"/>
  <c r="L144" i="8"/>
  <c r="M144" i="8"/>
  <c r="N144" i="8"/>
  <c r="O144" i="8"/>
  <c r="P144" i="8"/>
  <c r="Q144" i="8"/>
  <c r="R144" i="8"/>
  <c r="S144" i="8"/>
  <c r="T144" i="8"/>
  <c r="U144" i="8"/>
  <c r="V144" i="8"/>
  <c r="W144" i="8"/>
  <c r="X144" i="8"/>
  <c r="Y144" i="8"/>
  <c r="Z144" i="8"/>
  <c r="A145" i="8"/>
  <c r="B145" i="8"/>
  <c r="C145" i="8"/>
  <c r="D145" i="8"/>
  <c r="E145" i="8"/>
  <c r="F145" i="8"/>
  <c r="G145" i="8"/>
  <c r="H145" i="8"/>
  <c r="I145" i="8"/>
  <c r="J145" i="8"/>
  <c r="K145" i="8"/>
  <c r="L145" i="8"/>
  <c r="M145" i="8"/>
  <c r="N145" i="8"/>
  <c r="O145" i="8"/>
  <c r="P145" i="8"/>
  <c r="Q145" i="8"/>
  <c r="R145" i="8"/>
  <c r="S145" i="8"/>
  <c r="T145" i="8"/>
  <c r="U145" i="8"/>
  <c r="V145" i="8"/>
  <c r="W145" i="8"/>
  <c r="X145" i="8"/>
  <c r="Y145" i="8"/>
  <c r="Z145" i="8"/>
  <c r="A146" i="8"/>
  <c r="B146" i="8"/>
  <c r="C146" i="8"/>
  <c r="D146" i="8"/>
  <c r="E146" i="8"/>
  <c r="F146" i="8"/>
  <c r="G146" i="8"/>
  <c r="H146" i="8"/>
  <c r="I146" i="8"/>
  <c r="J146" i="8"/>
  <c r="K146" i="8"/>
  <c r="L146" i="8"/>
  <c r="M146" i="8"/>
  <c r="N146" i="8"/>
  <c r="O146" i="8"/>
  <c r="P146" i="8"/>
  <c r="Q146" i="8"/>
  <c r="R146" i="8"/>
  <c r="S146" i="8"/>
  <c r="T146" i="8"/>
  <c r="U146" i="8"/>
  <c r="V146" i="8"/>
  <c r="W146" i="8"/>
  <c r="X146" i="8"/>
  <c r="Y146" i="8"/>
  <c r="Z146" i="8"/>
  <c r="A147" i="8"/>
  <c r="B147" i="8"/>
  <c r="C147" i="8"/>
  <c r="D147" i="8"/>
  <c r="E147" i="8"/>
  <c r="F147" i="8"/>
  <c r="G147" i="8"/>
  <c r="H147" i="8"/>
  <c r="I147" i="8"/>
  <c r="J147" i="8"/>
  <c r="K147" i="8"/>
  <c r="L147" i="8"/>
  <c r="M147" i="8"/>
  <c r="N147" i="8"/>
  <c r="O147" i="8"/>
  <c r="P147" i="8"/>
  <c r="Q147" i="8"/>
  <c r="R147" i="8"/>
  <c r="S147" i="8"/>
  <c r="T147" i="8"/>
  <c r="U147" i="8"/>
  <c r="V147" i="8"/>
  <c r="W147" i="8"/>
  <c r="X147" i="8"/>
  <c r="Y147" i="8"/>
  <c r="Z147" i="8"/>
  <c r="A148" i="8"/>
  <c r="B148" i="8"/>
  <c r="C148" i="8"/>
  <c r="D148" i="8"/>
  <c r="E148" i="8"/>
  <c r="F148" i="8"/>
  <c r="G148" i="8"/>
  <c r="H148" i="8"/>
  <c r="I148" i="8"/>
  <c r="J148" i="8"/>
  <c r="K148" i="8"/>
  <c r="L148" i="8"/>
  <c r="M148" i="8"/>
  <c r="N148" i="8"/>
  <c r="O148" i="8"/>
  <c r="P148" i="8"/>
  <c r="Q148" i="8"/>
  <c r="R148" i="8"/>
  <c r="S148" i="8"/>
  <c r="T148" i="8"/>
  <c r="U148" i="8"/>
  <c r="V148" i="8"/>
  <c r="W148" i="8"/>
  <c r="X148" i="8"/>
  <c r="Y148" i="8"/>
  <c r="Z148" i="8"/>
  <c r="A149" i="8"/>
  <c r="B149" i="8"/>
  <c r="C149" i="8"/>
  <c r="D149" i="8"/>
  <c r="E149" i="8"/>
  <c r="F149" i="8"/>
  <c r="G149" i="8"/>
  <c r="H149" i="8"/>
  <c r="I149" i="8"/>
  <c r="J149" i="8"/>
  <c r="K149" i="8"/>
  <c r="L149" i="8"/>
  <c r="M149" i="8"/>
  <c r="N149" i="8"/>
  <c r="O149" i="8"/>
  <c r="P149" i="8"/>
  <c r="Q149" i="8"/>
  <c r="R149" i="8"/>
  <c r="S149" i="8"/>
  <c r="T149" i="8"/>
  <c r="U149" i="8"/>
  <c r="V149" i="8"/>
  <c r="W149" i="8"/>
  <c r="X149" i="8"/>
  <c r="Y149" i="8"/>
  <c r="Z149" i="8"/>
  <c r="A150" i="8"/>
  <c r="B150" i="8"/>
  <c r="C150" i="8"/>
  <c r="D150" i="8"/>
  <c r="E150" i="8"/>
  <c r="F150" i="8"/>
  <c r="G150" i="8"/>
  <c r="H150" i="8"/>
  <c r="I150" i="8"/>
  <c r="J150" i="8"/>
  <c r="K150" i="8"/>
  <c r="L150" i="8"/>
  <c r="M150" i="8"/>
  <c r="N150" i="8"/>
  <c r="O150" i="8"/>
  <c r="P150" i="8"/>
  <c r="Q150" i="8"/>
  <c r="R150" i="8"/>
  <c r="S150" i="8"/>
  <c r="T150" i="8"/>
  <c r="U150" i="8"/>
  <c r="V150" i="8"/>
  <c r="W150" i="8"/>
  <c r="X150" i="8"/>
  <c r="Y150" i="8"/>
  <c r="Z150" i="8"/>
  <c r="A151" i="8"/>
  <c r="B151" i="8"/>
  <c r="C151" i="8"/>
  <c r="D151" i="8"/>
  <c r="E151" i="8"/>
  <c r="F151" i="8"/>
  <c r="G151" i="8"/>
  <c r="H151" i="8"/>
  <c r="I151" i="8"/>
  <c r="J151" i="8"/>
  <c r="K151" i="8"/>
  <c r="L151" i="8"/>
  <c r="M151" i="8"/>
  <c r="N151" i="8"/>
  <c r="O151" i="8"/>
  <c r="P151" i="8"/>
  <c r="Q151" i="8"/>
  <c r="R151" i="8"/>
  <c r="S151" i="8"/>
  <c r="T151" i="8"/>
  <c r="U151" i="8"/>
  <c r="V151" i="8"/>
  <c r="W151" i="8"/>
  <c r="X151" i="8"/>
  <c r="Y151" i="8"/>
  <c r="Z151" i="8"/>
  <c r="A152" i="8"/>
  <c r="B152" i="8"/>
  <c r="C152" i="8"/>
  <c r="D152" i="8"/>
  <c r="E152" i="8"/>
  <c r="F152" i="8"/>
  <c r="G152" i="8"/>
  <c r="H152" i="8"/>
  <c r="I152" i="8"/>
  <c r="J152" i="8"/>
  <c r="K152" i="8"/>
  <c r="L152" i="8"/>
  <c r="M152" i="8"/>
  <c r="N152" i="8"/>
  <c r="O152" i="8"/>
  <c r="P152" i="8"/>
  <c r="Q152" i="8"/>
  <c r="R152" i="8"/>
  <c r="S152" i="8"/>
  <c r="T152" i="8"/>
  <c r="U152" i="8"/>
  <c r="V152" i="8"/>
  <c r="W152" i="8"/>
  <c r="X152" i="8"/>
  <c r="Y152" i="8"/>
  <c r="Z152" i="8"/>
  <c r="A153" i="8"/>
  <c r="B153" i="8"/>
  <c r="C153" i="8"/>
  <c r="D153" i="8"/>
  <c r="E153" i="8"/>
  <c r="F153" i="8"/>
  <c r="G153" i="8"/>
  <c r="H153" i="8"/>
  <c r="I153" i="8"/>
  <c r="J153" i="8"/>
  <c r="K153" i="8"/>
  <c r="L153" i="8"/>
  <c r="M153" i="8"/>
  <c r="N153" i="8"/>
  <c r="O153" i="8"/>
  <c r="P153" i="8"/>
  <c r="Q153" i="8"/>
  <c r="R153" i="8"/>
  <c r="S153" i="8"/>
  <c r="T153" i="8"/>
  <c r="U153" i="8"/>
  <c r="V153" i="8"/>
  <c r="W153" i="8"/>
  <c r="X153" i="8"/>
  <c r="Y153" i="8"/>
  <c r="Z153" i="8"/>
  <c r="A154" i="8"/>
  <c r="B154" i="8"/>
  <c r="C154" i="8"/>
  <c r="D154" i="8"/>
  <c r="E154" i="8"/>
  <c r="F154" i="8"/>
  <c r="G154" i="8"/>
  <c r="H154" i="8"/>
  <c r="I154" i="8"/>
  <c r="J154" i="8"/>
  <c r="K154" i="8"/>
  <c r="L154" i="8"/>
  <c r="M154" i="8"/>
  <c r="N154" i="8"/>
  <c r="O154" i="8"/>
  <c r="P154" i="8"/>
  <c r="Q154" i="8"/>
  <c r="R154" i="8"/>
  <c r="S154" i="8"/>
  <c r="T154" i="8"/>
  <c r="U154" i="8"/>
  <c r="V154" i="8"/>
  <c r="W154" i="8"/>
  <c r="X154" i="8"/>
  <c r="Y154" i="8"/>
  <c r="Z154" i="8"/>
  <c r="A155" i="8"/>
  <c r="B155" i="8"/>
  <c r="C155" i="8"/>
  <c r="D155" i="8"/>
  <c r="E155" i="8"/>
  <c r="F155" i="8"/>
  <c r="G155" i="8"/>
  <c r="H155" i="8"/>
  <c r="I155" i="8"/>
  <c r="J155" i="8"/>
  <c r="K155" i="8"/>
  <c r="L155" i="8"/>
  <c r="M155" i="8"/>
  <c r="N155" i="8"/>
  <c r="O155" i="8"/>
  <c r="P155" i="8"/>
  <c r="Q155" i="8"/>
  <c r="R155" i="8"/>
  <c r="S155" i="8"/>
  <c r="T155" i="8"/>
  <c r="U155" i="8"/>
  <c r="V155" i="8"/>
  <c r="W155" i="8"/>
  <c r="X155" i="8"/>
  <c r="Y155" i="8"/>
  <c r="Z155" i="8"/>
  <c r="A156" i="8"/>
  <c r="B156" i="8"/>
  <c r="C156" i="8"/>
  <c r="D156" i="8"/>
  <c r="E156" i="8"/>
  <c r="F156" i="8"/>
  <c r="G156" i="8"/>
  <c r="H156" i="8"/>
  <c r="I156" i="8"/>
  <c r="J156" i="8"/>
  <c r="K156" i="8"/>
  <c r="L156" i="8"/>
  <c r="M156" i="8"/>
  <c r="N156" i="8"/>
  <c r="O156" i="8"/>
  <c r="P156" i="8"/>
  <c r="Q156" i="8"/>
  <c r="R156" i="8"/>
  <c r="S156" i="8"/>
  <c r="T156" i="8"/>
  <c r="U156" i="8"/>
  <c r="V156" i="8"/>
  <c r="W156" i="8"/>
  <c r="X156" i="8"/>
  <c r="Y156" i="8"/>
  <c r="Z156" i="8"/>
  <c r="A157" i="8"/>
  <c r="B157" i="8"/>
  <c r="C157" i="8"/>
  <c r="D157" i="8"/>
  <c r="E157" i="8"/>
  <c r="F157" i="8"/>
  <c r="G157" i="8"/>
  <c r="H157" i="8"/>
  <c r="I157" i="8"/>
  <c r="J157" i="8"/>
  <c r="K157" i="8"/>
  <c r="L157" i="8"/>
  <c r="M157" i="8"/>
  <c r="N157" i="8"/>
  <c r="O157" i="8"/>
  <c r="P157" i="8"/>
  <c r="Q157" i="8"/>
  <c r="R157" i="8"/>
  <c r="S157" i="8"/>
  <c r="T157" i="8"/>
  <c r="U157" i="8"/>
  <c r="V157" i="8"/>
  <c r="W157" i="8"/>
  <c r="X157" i="8"/>
  <c r="Y157" i="8"/>
  <c r="Z157" i="8"/>
  <c r="A158" i="8"/>
  <c r="B158" i="8"/>
  <c r="C158" i="8"/>
  <c r="D158" i="8"/>
  <c r="E158" i="8"/>
  <c r="F158" i="8"/>
  <c r="G158" i="8"/>
  <c r="H158" i="8"/>
  <c r="I158" i="8"/>
  <c r="J158" i="8"/>
  <c r="K158" i="8"/>
  <c r="L158" i="8"/>
  <c r="M158" i="8"/>
  <c r="N158" i="8"/>
  <c r="O158" i="8"/>
  <c r="P158" i="8"/>
  <c r="Q158" i="8"/>
  <c r="R158" i="8"/>
  <c r="S158" i="8"/>
  <c r="T158" i="8"/>
  <c r="U158" i="8"/>
  <c r="V158" i="8"/>
  <c r="W158" i="8"/>
  <c r="X158" i="8"/>
  <c r="Y158" i="8"/>
  <c r="Z158" i="8"/>
  <c r="A159" i="8"/>
  <c r="B159" i="8"/>
  <c r="C159" i="8"/>
  <c r="D159" i="8"/>
  <c r="E159" i="8"/>
  <c r="F159" i="8"/>
  <c r="G159" i="8"/>
  <c r="H159" i="8"/>
  <c r="I159" i="8"/>
  <c r="J159" i="8"/>
  <c r="K159" i="8"/>
  <c r="L159" i="8"/>
  <c r="M159" i="8"/>
  <c r="N159" i="8"/>
  <c r="O159" i="8"/>
  <c r="P159" i="8"/>
  <c r="Q159" i="8"/>
  <c r="R159" i="8"/>
  <c r="S159" i="8"/>
  <c r="T159" i="8"/>
  <c r="U159" i="8"/>
  <c r="V159" i="8"/>
  <c r="W159" i="8"/>
  <c r="X159" i="8"/>
  <c r="Y159" i="8"/>
  <c r="Z159" i="8"/>
  <c r="A160" i="8"/>
  <c r="B160" i="8"/>
  <c r="C160" i="8"/>
  <c r="D160" i="8"/>
  <c r="E160" i="8"/>
  <c r="F160" i="8"/>
  <c r="G160" i="8"/>
  <c r="H160" i="8"/>
  <c r="I160" i="8"/>
  <c r="J160" i="8"/>
  <c r="K160" i="8"/>
  <c r="L160" i="8"/>
  <c r="M160" i="8"/>
  <c r="N160" i="8"/>
  <c r="O160" i="8"/>
  <c r="P160" i="8"/>
  <c r="Q160" i="8"/>
  <c r="R160" i="8"/>
  <c r="S160" i="8"/>
  <c r="T160" i="8"/>
  <c r="U160" i="8"/>
  <c r="V160" i="8"/>
  <c r="W160" i="8"/>
  <c r="X160" i="8"/>
  <c r="Y160" i="8"/>
  <c r="Z160" i="8"/>
  <c r="A161" i="8"/>
  <c r="B161" i="8"/>
  <c r="C161" i="8"/>
  <c r="D161" i="8"/>
  <c r="E161" i="8"/>
  <c r="F161" i="8"/>
  <c r="G161" i="8"/>
  <c r="H161" i="8"/>
  <c r="I161" i="8"/>
  <c r="J161" i="8"/>
  <c r="K161" i="8"/>
  <c r="L161" i="8"/>
  <c r="M161" i="8"/>
  <c r="N161" i="8"/>
  <c r="O161" i="8"/>
  <c r="P161" i="8"/>
  <c r="Q161" i="8"/>
  <c r="R161" i="8"/>
  <c r="S161" i="8"/>
  <c r="T161" i="8"/>
  <c r="U161" i="8"/>
  <c r="V161" i="8"/>
  <c r="W161" i="8"/>
  <c r="X161" i="8"/>
  <c r="Y161" i="8"/>
  <c r="Z161" i="8"/>
  <c r="A162" i="8"/>
  <c r="B162" i="8"/>
  <c r="C162" i="8"/>
  <c r="D162" i="8"/>
  <c r="E162" i="8"/>
  <c r="F162" i="8"/>
  <c r="G162" i="8"/>
  <c r="H162" i="8"/>
  <c r="I162" i="8"/>
  <c r="J162" i="8"/>
  <c r="K162" i="8"/>
  <c r="L162" i="8"/>
  <c r="M162" i="8"/>
  <c r="N162" i="8"/>
  <c r="O162" i="8"/>
  <c r="P162" i="8"/>
  <c r="Q162" i="8"/>
  <c r="R162" i="8"/>
  <c r="S162" i="8"/>
  <c r="T162" i="8"/>
  <c r="U162" i="8"/>
  <c r="V162" i="8"/>
  <c r="W162" i="8"/>
  <c r="X162" i="8"/>
  <c r="Y162" i="8"/>
  <c r="Z162" i="8"/>
  <c r="A163" i="8"/>
  <c r="B163" i="8"/>
  <c r="C163" i="8"/>
  <c r="D163" i="8"/>
  <c r="E163" i="8"/>
  <c r="F163" i="8"/>
  <c r="G163" i="8"/>
  <c r="H163" i="8"/>
  <c r="I163" i="8"/>
  <c r="J163" i="8"/>
  <c r="K163" i="8"/>
  <c r="L163" i="8"/>
  <c r="M163" i="8"/>
  <c r="N163" i="8"/>
  <c r="O163" i="8"/>
  <c r="P163" i="8"/>
  <c r="Q163" i="8"/>
  <c r="R163" i="8"/>
  <c r="S163" i="8"/>
  <c r="T163" i="8"/>
  <c r="U163" i="8"/>
  <c r="V163" i="8"/>
  <c r="W163" i="8"/>
  <c r="X163" i="8"/>
  <c r="Y163" i="8"/>
  <c r="Z163" i="8"/>
  <c r="A164" i="8"/>
  <c r="B164" i="8"/>
  <c r="C164" i="8"/>
  <c r="D164" i="8"/>
  <c r="E164" i="8"/>
  <c r="F164" i="8"/>
  <c r="G164" i="8"/>
  <c r="H164" i="8"/>
  <c r="I164" i="8"/>
  <c r="J164" i="8"/>
  <c r="K164" i="8"/>
  <c r="L164" i="8"/>
  <c r="M164" i="8"/>
  <c r="N164" i="8"/>
  <c r="O164" i="8"/>
  <c r="P164" i="8"/>
  <c r="Q164" i="8"/>
  <c r="R164" i="8"/>
  <c r="S164" i="8"/>
  <c r="T164" i="8"/>
  <c r="U164" i="8"/>
  <c r="V164" i="8"/>
  <c r="W164" i="8"/>
  <c r="X164" i="8"/>
  <c r="Y164" i="8"/>
  <c r="Z164" i="8"/>
  <c r="A165" i="8"/>
  <c r="B165" i="8"/>
  <c r="C165" i="8"/>
  <c r="D165" i="8"/>
  <c r="E165" i="8"/>
  <c r="F165" i="8"/>
  <c r="G165" i="8"/>
  <c r="H165" i="8"/>
  <c r="I165" i="8"/>
  <c r="J165" i="8"/>
  <c r="K165" i="8"/>
  <c r="L165" i="8"/>
  <c r="M165" i="8"/>
  <c r="N165" i="8"/>
  <c r="O165" i="8"/>
  <c r="P165" i="8"/>
  <c r="Q165" i="8"/>
  <c r="R165" i="8"/>
  <c r="S165" i="8"/>
  <c r="T165" i="8"/>
  <c r="U165" i="8"/>
  <c r="V165" i="8"/>
  <c r="W165" i="8"/>
  <c r="X165" i="8"/>
  <c r="Y165" i="8"/>
  <c r="Z165" i="8"/>
  <c r="A166" i="8"/>
  <c r="B166" i="8"/>
  <c r="C166" i="8"/>
  <c r="D166" i="8"/>
  <c r="E166" i="8"/>
  <c r="F166" i="8"/>
  <c r="G166" i="8"/>
  <c r="H166" i="8"/>
  <c r="I166" i="8"/>
  <c r="J166" i="8"/>
  <c r="K166" i="8"/>
  <c r="L166" i="8"/>
  <c r="M166" i="8"/>
  <c r="N166" i="8"/>
  <c r="O166" i="8"/>
  <c r="P166" i="8"/>
  <c r="Q166" i="8"/>
  <c r="R166" i="8"/>
  <c r="S166" i="8"/>
  <c r="T166" i="8"/>
  <c r="U166" i="8"/>
  <c r="V166" i="8"/>
  <c r="W166" i="8"/>
  <c r="X166" i="8"/>
  <c r="Y166" i="8"/>
  <c r="Z166" i="8"/>
  <c r="A167" i="8"/>
  <c r="B167" i="8"/>
  <c r="C167" i="8"/>
  <c r="D167" i="8"/>
  <c r="E167" i="8"/>
  <c r="F167" i="8"/>
  <c r="G167" i="8"/>
  <c r="H167" i="8"/>
  <c r="I167" i="8"/>
  <c r="J167" i="8"/>
  <c r="K167" i="8"/>
  <c r="L167" i="8"/>
  <c r="M167" i="8"/>
  <c r="N167" i="8"/>
  <c r="O167" i="8"/>
  <c r="P167" i="8"/>
  <c r="Q167" i="8"/>
  <c r="R167" i="8"/>
  <c r="S167" i="8"/>
  <c r="T167" i="8"/>
  <c r="U167" i="8"/>
  <c r="V167" i="8"/>
  <c r="W167" i="8"/>
  <c r="X167" i="8"/>
  <c r="Y167" i="8"/>
  <c r="Z167" i="8"/>
  <c r="A168" i="8"/>
  <c r="B168" i="8"/>
  <c r="C168" i="8"/>
  <c r="D168" i="8"/>
  <c r="E168" i="8"/>
  <c r="F168" i="8"/>
  <c r="G168" i="8"/>
  <c r="H168" i="8"/>
  <c r="I168" i="8"/>
  <c r="J168" i="8"/>
  <c r="K168" i="8"/>
  <c r="L168" i="8"/>
  <c r="M168" i="8"/>
  <c r="N168" i="8"/>
  <c r="O168" i="8"/>
  <c r="P168" i="8"/>
  <c r="Q168" i="8"/>
  <c r="R168" i="8"/>
  <c r="S168" i="8"/>
  <c r="T168" i="8"/>
  <c r="U168" i="8"/>
  <c r="V168" i="8"/>
  <c r="W168" i="8"/>
  <c r="X168" i="8"/>
  <c r="Y168" i="8"/>
  <c r="Z168" i="8"/>
  <c r="A169" i="8"/>
  <c r="B169" i="8"/>
  <c r="C169" i="8"/>
  <c r="D169" i="8"/>
  <c r="E169" i="8"/>
  <c r="F169" i="8"/>
  <c r="G169" i="8"/>
  <c r="H169" i="8"/>
  <c r="I169" i="8"/>
  <c r="J169" i="8"/>
  <c r="K169" i="8"/>
  <c r="L169" i="8"/>
  <c r="M169" i="8"/>
  <c r="N169" i="8"/>
  <c r="O169" i="8"/>
  <c r="P169" i="8"/>
  <c r="Q169" i="8"/>
  <c r="R169" i="8"/>
  <c r="S169" i="8"/>
  <c r="T169" i="8"/>
  <c r="U169" i="8"/>
  <c r="V169" i="8"/>
  <c r="W169" i="8"/>
  <c r="X169" i="8"/>
  <c r="Y169" i="8"/>
  <c r="Z169" i="8"/>
  <c r="A170" i="8"/>
  <c r="B170" i="8"/>
  <c r="C170" i="8"/>
  <c r="D170" i="8"/>
  <c r="E170" i="8"/>
  <c r="F170" i="8"/>
  <c r="G170" i="8"/>
  <c r="H170" i="8"/>
  <c r="I170" i="8"/>
  <c r="J170" i="8"/>
  <c r="K170" i="8"/>
  <c r="L170" i="8"/>
  <c r="M170" i="8"/>
  <c r="N170" i="8"/>
  <c r="O170" i="8"/>
  <c r="P170" i="8"/>
  <c r="Q170" i="8"/>
  <c r="R170" i="8"/>
  <c r="S170" i="8"/>
  <c r="T170" i="8"/>
  <c r="U170" i="8"/>
  <c r="V170" i="8"/>
  <c r="W170" i="8"/>
  <c r="X170" i="8"/>
  <c r="Y170" i="8"/>
  <c r="Z170" i="8"/>
  <c r="A171" i="8"/>
  <c r="B171" i="8"/>
  <c r="C171" i="8"/>
  <c r="D171" i="8"/>
  <c r="E171" i="8"/>
  <c r="F171" i="8"/>
  <c r="G171" i="8"/>
  <c r="H171" i="8"/>
  <c r="I171" i="8"/>
  <c r="J171" i="8"/>
  <c r="K171" i="8"/>
  <c r="L171" i="8"/>
  <c r="M171" i="8"/>
  <c r="N171" i="8"/>
  <c r="O171" i="8"/>
  <c r="P171" i="8"/>
  <c r="Q171" i="8"/>
  <c r="R171" i="8"/>
  <c r="S171" i="8"/>
  <c r="T171" i="8"/>
  <c r="U171" i="8"/>
  <c r="V171" i="8"/>
  <c r="W171" i="8"/>
  <c r="X171" i="8"/>
  <c r="Y171" i="8"/>
  <c r="Z171" i="8"/>
  <c r="A172" i="8"/>
  <c r="B172" i="8"/>
  <c r="C172" i="8"/>
  <c r="D172" i="8"/>
  <c r="E172" i="8"/>
  <c r="F172" i="8"/>
  <c r="G172" i="8"/>
  <c r="H172" i="8"/>
  <c r="I172" i="8"/>
  <c r="J172" i="8"/>
  <c r="K172" i="8"/>
  <c r="L172" i="8"/>
  <c r="M172" i="8"/>
  <c r="N172" i="8"/>
  <c r="O172" i="8"/>
  <c r="P172" i="8"/>
  <c r="Q172" i="8"/>
  <c r="R172" i="8"/>
  <c r="S172" i="8"/>
  <c r="T172" i="8"/>
  <c r="U172" i="8"/>
  <c r="V172" i="8"/>
  <c r="W172" i="8"/>
  <c r="X172" i="8"/>
  <c r="Y172" i="8"/>
  <c r="Z172" i="8"/>
  <c r="A173" i="8"/>
  <c r="B173" i="8"/>
  <c r="C173" i="8"/>
  <c r="D173" i="8"/>
  <c r="E173" i="8"/>
  <c r="F173" i="8"/>
  <c r="G173" i="8"/>
  <c r="H173" i="8"/>
  <c r="I173" i="8"/>
  <c r="J173" i="8"/>
  <c r="K173" i="8"/>
  <c r="L173" i="8"/>
  <c r="M173" i="8"/>
  <c r="N173" i="8"/>
  <c r="O173" i="8"/>
  <c r="P173" i="8"/>
  <c r="Q173" i="8"/>
  <c r="R173" i="8"/>
  <c r="S173" i="8"/>
  <c r="T173" i="8"/>
  <c r="U173" i="8"/>
  <c r="V173" i="8"/>
  <c r="W173" i="8"/>
  <c r="X173" i="8"/>
  <c r="Y173" i="8"/>
  <c r="Z173" i="8"/>
  <c r="A174" i="8"/>
  <c r="B174" i="8"/>
  <c r="C174" i="8"/>
  <c r="D174" i="8"/>
  <c r="E174" i="8"/>
  <c r="F174" i="8"/>
  <c r="G174" i="8"/>
  <c r="H174" i="8"/>
  <c r="I174" i="8"/>
  <c r="J174" i="8"/>
  <c r="K174" i="8"/>
  <c r="L174" i="8"/>
  <c r="M174" i="8"/>
  <c r="N174" i="8"/>
  <c r="O174" i="8"/>
  <c r="P174" i="8"/>
  <c r="Q174" i="8"/>
  <c r="R174" i="8"/>
  <c r="S174" i="8"/>
  <c r="T174" i="8"/>
  <c r="U174" i="8"/>
  <c r="V174" i="8"/>
  <c r="W174" i="8"/>
  <c r="X174" i="8"/>
  <c r="Y174" i="8"/>
  <c r="Z174" i="8"/>
  <c r="A175" i="8"/>
  <c r="B175" i="8"/>
  <c r="C175" i="8"/>
  <c r="D175" i="8"/>
  <c r="E175" i="8"/>
  <c r="F175" i="8"/>
  <c r="G175" i="8"/>
  <c r="H175" i="8"/>
  <c r="I175" i="8"/>
  <c r="J175" i="8"/>
  <c r="K175" i="8"/>
  <c r="L175" i="8"/>
  <c r="M175" i="8"/>
  <c r="N175" i="8"/>
  <c r="O175" i="8"/>
  <c r="P175" i="8"/>
  <c r="Q175" i="8"/>
  <c r="R175" i="8"/>
  <c r="S175" i="8"/>
  <c r="T175" i="8"/>
  <c r="U175" i="8"/>
  <c r="V175" i="8"/>
  <c r="W175" i="8"/>
  <c r="X175" i="8"/>
  <c r="Y175" i="8"/>
  <c r="Z175" i="8"/>
  <c r="A176" i="8"/>
  <c r="B176" i="8"/>
  <c r="C176" i="8"/>
  <c r="D176" i="8"/>
  <c r="E176" i="8"/>
  <c r="F176" i="8"/>
  <c r="G176" i="8"/>
  <c r="H176" i="8"/>
  <c r="I176" i="8"/>
  <c r="J176" i="8"/>
  <c r="K176" i="8"/>
  <c r="L176" i="8"/>
  <c r="M176" i="8"/>
  <c r="N176" i="8"/>
  <c r="O176" i="8"/>
  <c r="P176" i="8"/>
  <c r="Q176" i="8"/>
  <c r="R176" i="8"/>
  <c r="S176" i="8"/>
  <c r="T176" i="8"/>
  <c r="U176" i="8"/>
  <c r="V176" i="8"/>
  <c r="W176" i="8"/>
  <c r="X176" i="8"/>
  <c r="Y176" i="8"/>
  <c r="Z176" i="8"/>
  <c r="A177" i="8"/>
  <c r="B177" i="8"/>
  <c r="C177" i="8"/>
  <c r="D177" i="8"/>
  <c r="E177" i="8"/>
  <c r="F177" i="8"/>
  <c r="G177" i="8"/>
  <c r="H177" i="8"/>
  <c r="I177" i="8"/>
  <c r="J177" i="8"/>
  <c r="K177" i="8"/>
  <c r="L177" i="8"/>
  <c r="M177" i="8"/>
  <c r="N177" i="8"/>
  <c r="O177" i="8"/>
  <c r="P177" i="8"/>
  <c r="Q177" i="8"/>
  <c r="R177" i="8"/>
  <c r="S177" i="8"/>
  <c r="T177" i="8"/>
  <c r="U177" i="8"/>
  <c r="V177" i="8"/>
  <c r="W177" i="8"/>
  <c r="X177" i="8"/>
  <c r="Y177" i="8"/>
  <c r="Z177" i="8"/>
  <c r="A178" i="8"/>
  <c r="B178" i="8"/>
  <c r="C178" i="8"/>
  <c r="D178" i="8"/>
  <c r="E178" i="8"/>
  <c r="F178" i="8"/>
  <c r="G178" i="8"/>
  <c r="H178" i="8"/>
  <c r="I178" i="8"/>
  <c r="J178" i="8"/>
  <c r="K178" i="8"/>
  <c r="L178" i="8"/>
  <c r="M178" i="8"/>
  <c r="N178" i="8"/>
  <c r="O178" i="8"/>
  <c r="P178" i="8"/>
  <c r="Q178" i="8"/>
  <c r="R178" i="8"/>
  <c r="S178" i="8"/>
  <c r="T178" i="8"/>
  <c r="U178" i="8"/>
  <c r="V178" i="8"/>
  <c r="W178" i="8"/>
  <c r="X178" i="8"/>
  <c r="Y178" i="8"/>
  <c r="Z178" i="8"/>
  <c r="A179" i="8"/>
  <c r="B179" i="8"/>
  <c r="C179" i="8"/>
  <c r="D179" i="8"/>
  <c r="E179" i="8"/>
  <c r="F179" i="8"/>
  <c r="G179" i="8"/>
  <c r="H179" i="8"/>
  <c r="I179" i="8"/>
  <c r="J179" i="8"/>
  <c r="K179" i="8"/>
  <c r="L179" i="8"/>
  <c r="M179" i="8"/>
  <c r="N179" i="8"/>
  <c r="O179" i="8"/>
  <c r="P179" i="8"/>
  <c r="Q179" i="8"/>
  <c r="R179" i="8"/>
  <c r="S179" i="8"/>
  <c r="T179" i="8"/>
  <c r="U179" i="8"/>
  <c r="V179" i="8"/>
  <c r="W179" i="8"/>
  <c r="X179" i="8"/>
  <c r="Y179" i="8"/>
  <c r="Z179" i="8"/>
  <c r="A180" i="8"/>
  <c r="B180" i="8"/>
  <c r="C180" i="8"/>
  <c r="D180" i="8"/>
  <c r="E180" i="8"/>
  <c r="F180" i="8"/>
  <c r="G180" i="8"/>
  <c r="H180" i="8"/>
  <c r="I180" i="8"/>
  <c r="J180" i="8"/>
  <c r="K180" i="8"/>
  <c r="L180" i="8"/>
  <c r="M180" i="8"/>
  <c r="N180" i="8"/>
  <c r="O180" i="8"/>
  <c r="P180" i="8"/>
  <c r="Q180" i="8"/>
  <c r="R180" i="8"/>
  <c r="S180" i="8"/>
  <c r="T180" i="8"/>
  <c r="U180" i="8"/>
  <c r="V180" i="8"/>
  <c r="W180" i="8"/>
  <c r="X180" i="8"/>
  <c r="Y180" i="8"/>
  <c r="Z180" i="8"/>
  <c r="A181" i="8"/>
  <c r="B181" i="8"/>
  <c r="C181" i="8"/>
  <c r="D181" i="8"/>
  <c r="E181" i="8"/>
  <c r="F181" i="8"/>
  <c r="G181" i="8"/>
  <c r="H181" i="8"/>
  <c r="I181" i="8"/>
  <c r="J181" i="8"/>
  <c r="K181" i="8"/>
  <c r="L181" i="8"/>
  <c r="M181" i="8"/>
  <c r="N181" i="8"/>
  <c r="O181" i="8"/>
  <c r="P181" i="8"/>
  <c r="Q181" i="8"/>
  <c r="R181" i="8"/>
  <c r="S181" i="8"/>
  <c r="T181" i="8"/>
  <c r="U181" i="8"/>
  <c r="V181" i="8"/>
  <c r="W181" i="8"/>
  <c r="X181" i="8"/>
  <c r="Y181" i="8"/>
  <c r="Z181" i="8"/>
  <c r="A182" i="8"/>
  <c r="B182" i="8"/>
  <c r="C182" i="8"/>
  <c r="D182" i="8"/>
  <c r="E182" i="8"/>
  <c r="F182" i="8"/>
  <c r="G182" i="8"/>
  <c r="H182" i="8"/>
  <c r="I182" i="8"/>
  <c r="J182" i="8"/>
  <c r="K182" i="8"/>
  <c r="L182" i="8"/>
  <c r="M182" i="8"/>
  <c r="N182" i="8"/>
  <c r="O182" i="8"/>
  <c r="P182" i="8"/>
  <c r="Q182" i="8"/>
  <c r="R182" i="8"/>
  <c r="S182" i="8"/>
  <c r="T182" i="8"/>
  <c r="U182" i="8"/>
  <c r="V182" i="8"/>
  <c r="W182" i="8"/>
  <c r="X182" i="8"/>
  <c r="Y182" i="8"/>
  <c r="Z182" i="8"/>
  <c r="A183" i="8"/>
  <c r="B183" i="8"/>
  <c r="C183" i="8"/>
  <c r="D183" i="8"/>
  <c r="E183" i="8"/>
  <c r="F183" i="8"/>
  <c r="G183" i="8"/>
  <c r="H183" i="8"/>
  <c r="I183" i="8"/>
  <c r="J183" i="8"/>
  <c r="K183" i="8"/>
  <c r="L183" i="8"/>
  <c r="M183" i="8"/>
  <c r="N183" i="8"/>
  <c r="O183" i="8"/>
  <c r="P183" i="8"/>
  <c r="Q183" i="8"/>
  <c r="R183" i="8"/>
  <c r="S183" i="8"/>
  <c r="T183" i="8"/>
  <c r="U183" i="8"/>
  <c r="V183" i="8"/>
  <c r="W183" i="8"/>
  <c r="X183" i="8"/>
  <c r="Y183" i="8"/>
  <c r="Z183" i="8"/>
  <c r="A184" i="8"/>
  <c r="B184" i="8"/>
  <c r="C184" i="8"/>
  <c r="D184" i="8"/>
  <c r="E184" i="8"/>
  <c r="F184" i="8"/>
  <c r="G184" i="8"/>
  <c r="H184" i="8"/>
  <c r="I184" i="8"/>
  <c r="J184" i="8"/>
  <c r="K184" i="8"/>
  <c r="L184" i="8"/>
  <c r="M184" i="8"/>
  <c r="N184" i="8"/>
  <c r="O184" i="8"/>
  <c r="P184" i="8"/>
  <c r="Q184" i="8"/>
  <c r="R184" i="8"/>
  <c r="S184" i="8"/>
  <c r="T184" i="8"/>
  <c r="U184" i="8"/>
  <c r="V184" i="8"/>
  <c r="W184" i="8"/>
  <c r="X184" i="8"/>
  <c r="Y184" i="8"/>
  <c r="Z184" i="8"/>
  <c r="A185" i="8"/>
  <c r="B185" i="8"/>
  <c r="C185" i="8"/>
  <c r="D185" i="8"/>
  <c r="E185" i="8"/>
  <c r="F185" i="8"/>
  <c r="G185" i="8"/>
  <c r="H185" i="8"/>
  <c r="I185" i="8"/>
  <c r="J185" i="8"/>
  <c r="K185" i="8"/>
  <c r="L185" i="8"/>
  <c r="M185" i="8"/>
  <c r="N185" i="8"/>
  <c r="O185" i="8"/>
  <c r="P185" i="8"/>
  <c r="Q185" i="8"/>
  <c r="R185" i="8"/>
  <c r="S185" i="8"/>
  <c r="T185" i="8"/>
  <c r="U185" i="8"/>
  <c r="V185" i="8"/>
  <c r="W185" i="8"/>
  <c r="X185" i="8"/>
  <c r="Y185" i="8"/>
  <c r="Z185" i="8"/>
  <c r="A186" i="8"/>
  <c r="B186" i="8"/>
  <c r="C186" i="8"/>
  <c r="D186" i="8"/>
  <c r="E186" i="8"/>
  <c r="F186" i="8"/>
  <c r="G186" i="8"/>
  <c r="H186" i="8"/>
  <c r="I186" i="8"/>
  <c r="J186" i="8"/>
  <c r="K186" i="8"/>
  <c r="L186" i="8"/>
  <c r="M186" i="8"/>
  <c r="N186" i="8"/>
  <c r="O186" i="8"/>
  <c r="P186" i="8"/>
  <c r="Q186" i="8"/>
  <c r="R186" i="8"/>
  <c r="S186" i="8"/>
  <c r="T186" i="8"/>
  <c r="U186" i="8"/>
  <c r="V186" i="8"/>
  <c r="W186" i="8"/>
  <c r="X186" i="8"/>
  <c r="Y186" i="8"/>
  <c r="Z186" i="8"/>
  <c r="A187" i="8"/>
  <c r="B187" i="8"/>
  <c r="C187" i="8"/>
  <c r="D187" i="8"/>
  <c r="E187" i="8"/>
  <c r="F187" i="8"/>
  <c r="G187" i="8"/>
  <c r="H187" i="8"/>
  <c r="I187" i="8"/>
  <c r="J187" i="8"/>
  <c r="K187" i="8"/>
  <c r="L187" i="8"/>
  <c r="M187" i="8"/>
  <c r="N187" i="8"/>
  <c r="O187" i="8"/>
  <c r="P187" i="8"/>
  <c r="Q187" i="8"/>
  <c r="R187" i="8"/>
  <c r="S187" i="8"/>
  <c r="T187" i="8"/>
  <c r="U187" i="8"/>
  <c r="V187" i="8"/>
  <c r="W187" i="8"/>
  <c r="X187" i="8"/>
  <c r="Y187" i="8"/>
  <c r="Z187" i="8"/>
  <c r="A188" i="8"/>
  <c r="B188" i="8"/>
  <c r="C188" i="8"/>
  <c r="D188" i="8"/>
  <c r="E188" i="8"/>
  <c r="F188" i="8"/>
  <c r="G188" i="8"/>
  <c r="H188" i="8"/>
  <c r="I188" i="8"/>
  <c r="J188" i="8"/>
  <c r="K188" i="8"/>
  <c r="L188" i="8"/>
  <c r="M188" i="8"/>
  <c r="N188" i="8"/>
  <c r="O188" i="8"/>
  <c r="P188" i="8"/>
  <c r="Q188" i="8"/>
  <c r="R188" i="8"/>
  <c r="S188" i="8"/>
  <c r="T188" i="8"/>
  <c r="U188" i="8"/>
  <c r="V188" i="8"/>
  <c r="W188" i="8"/>
  <c r="X188" i="8"/>
  <c r="Y188" i="8"/>
  <c r="Z188" i="8"/>
  <c r="A189" i="8"/>
  <c r="B189" i="8"/>
  <c r="C189" i="8"/>
  <c r="D189" i="8"/>
  <c r="E189" i="8"/>
  <c r="F189" i="8"/>
  <c r="G189" i="8"/>
  <c r="H189" i="8"/>
  <c r="I189" i="8"/>
  <c r="J189" i="8"/>
  <c r="K189" i="8"/>
  <c r="L189" i="8"/>
  <c r="M189" i="8"/>
  <c r="N189" i="8"/>
  <c r="O189" i="8"/>
  <c r="P189" i="8"/>
  <c r="Q189" i="8"/>
  <c r="R189" i="8"/>
  <c r="S189" i="8"/>
  <c r="T189" i="8"/>
  <c r="U189" i="8"/>
  <c r="V189" i="8"/>
  <c r="W189" i="8"/>
  <c r="X189" i="8"/>
  <c r="Y189" i="8"/>
  <c r="Z189" i="8"/>
  <c r="A190" i="8"/>
  <c r="B190" i="8"/>
  <c r="C190" i="8"/>
  <c r="D190" i="8"/>
  <c r="E190" i="8"/>
  <c r="F190" i="8"/>
  <c r="G190" i="8"/>
  <c r="H190" i="8"/>
  <c r="I190" i="8"/>
  <c r="J190" i="8"/>
  <c r="K190" i="8"/>
  <c r="L190" i="8"/>
  <c r="M190" i="8"/>
  <c r="N190" i="8"/>
  <c r="O190" i="8"/>
  <c r="P190" i="8"/>
  <c r="Q190" i="8"/>
  <c r="R190" i="8"/>
  <c r="S190" i="8"/>
  <c r="T190" i="8"/>
  <c r="U190" i="8"/>
  <c r="V190" i="8"/>
  <c r="W190" i="8"/>
  <c r="X190" i="8"/>
  <c r="Y190" i="8"/>
  <c r="Z190" i="8"/>
  <c r="A191" i="8"/>
  <c r="B191" i="8"/>
  <c r="C191" i="8"/>
  <c r="D191" i="8"/>
  <c r="E191" i="8"/>
  <c r="F191" i="8"/>
  <c r="G191" i="8"/>
  <c r="H191" i="8"/>
  <c r="I191" i="8"/>
  <c r="J191" i="8"/>
  <c r="K191" i="8"/>
  <c r="L191" i="8"/>
  <c r="M191" i="8"/>
  <c r="N191" i="8"/>
  <c r="O191" i="8"/>
  <c r="P191" i="8"/>
  <c r="Q191" i="8"/>
  <c r="R191" i="8"/>
  <c r="S191" i="8"/>
  <c r="T191" i="8"/>
  <c r="U191" i="8"/>
  <c r="V191" i="8"/>
  <c r="W191" i="8"/>
  <c r="X191" i="8"/>
  <c r="Y191" i="8"/>
  <c r="Z191" i="8"/>
  <c r="A192" i="8"/>
  <c r="B192" i="8"/>
  <c r="C192" i="8"/>
  <c r="D192" i="8"/>
  <c r="E192" i="8"/>
  <c r="F192" i="8"/>
  <c r="G192" i="8"/>
  <c r="H192" i="8"/>
  <c r="I192" i="8"/>
  <c r="J192" i="8"/>
  <c r="K192" i="8"/>
  <c r="L192" i="8"/>
  <c r="M192" i="8"/>
  <c r="N192" i="8"/>
  <c r="O192" i="8"/>
  <c r="P192" i="8"/>
  <c r="Q192" i="8"/>
  <c r="R192" i="8"/>
  <c r="S192" i="8"/>
  <c r="T192" i="8"/>
  <c r="U192" i="8"/>
  <c r="V192" i="8"/>
  <c r="W192" i="8"/>
  <c r="X192" i="8"/>
  <c r="Y192" i="8"/>
  <c r="Z192" i="8"/>
  <c r="A193" i="8"/>
  <c r="B193" i="8"/>
  <c r="C193" i="8"/>
  <c r="D193" i="8"/>
  <c r="E193" i="8"/>
  <c r="F193" i="8"/>
  <c r="G193" i="8"/>
  <c r="H193" i="8"/>
  <c r="I193" i="8"/>
  <c r="J193" i="8"/>
  <c r="K193" i="8"/>
  <c r="L193" i="8"/>
  <c r="M193" i="8"/>
  <c r="N193" i="8"/>
  <c r="O193" i="8"/>
  <c r="P193" i="8"/>
  <c r="Q193" i="8"/>
  <c r="R193" i="8"/>
  <c r="S193" i="8"/>
  <c r="T193" i="8"/>
  <c r="U193" i="8"/>
  <c r="V193" i="8"/>
  <c r="W193" i="8"/>
  <c r="X193" i="8"/>
  <c r="Y193" i="8"/>
  <c r="Z193" i="8"/>
  <c r="A194" i="8"/>
  <c r="B194" i="8"/>
  <c r="C194" i="8"/>
  <c r="D194" i="8"/>
  <c r="E194" i="8"/>
  <c r="F194" i="8"/>
  <c r="G194" i="8"/>
  <c r="H194" i="8"/>
  <c r="I194" i="8"/>
  <c r="J194" i="8"/>
  <c r="K194" i="8"/>
  <c r="L194" i="8"/>
  <c r="M194" i="8"/>
  <c r="N194" i="8"/>
  <c r="O194" i="8"/>
  <c r="P194" i="8"/>
  <c r="Q194" i="8"/>
  <c r="R194" i="8"/>
  <c r="S194" i="8"/>
  <c r="T194" i="8"/>
  <c r="U194" i="8"/>
  <c r="V194" i="8"/>
  <c r="W194" i="8"/>
  <c r="X194" i="8"/>
  <c r="Y194" i="8"/>
  <c r="Z194" i="8"/>
  <c r="A195" i="8"/>
  <c r="B195" i="8"/>
  <c r="C195" i="8"/>
  <c r="D195" i="8"/>
  <c r="E195" i="8"/>
  <c r="F195" i="8"/>
  <c r="G195" i="8"/>
  <c r="H195" i="8"/>
  <c r="I195" i="8"/>
  <c r="J195" i="8"/>
  <c r="K195" i="8"/>
  <c r="L195" i="8"/>
  <c r="M195" i="8"/>
  <c r="N195" i="8"/>
  <c r="O195" i="8"/>
  <c r="P195" i="8"/>
  <c r="Q195" i="8"/>
  <c r="R195" i="8"/>
  <c r="S195" i="8"/>
  <c r="T195" i="8"/>
  <c r="U195" i="8"/>
  <c r="V195" i="8"/>
  <c r="W195" i="8"/>
  <c r="X195" i="8"/>
  <c r="Y195" i="8"/>
  <c r="Z195" i="8"/>
  <c r="A196" i="8"/>
  <c r="B196" i="8"/>
  <c r="C196" i="8"/>
  <c r="D196" i="8"/>
  <c r="E196" i="8"/>
  <c r="F196" i="8"/>
  <c r="G196" i="8"/>
  <c r="H196" i="8"/>
  <c r="I196" i="8"/>
  <c r="J196" i="8"/>
  <c r="K196" i="8"/>
  <c r="L196" i="8"/>
  <c r="M196" i="8"/>
  <c r="N196" i="8"/>
  <c r="O196" i="8"/>
  <c r="P196" i="8"/>
  <c r="Q196" i="8"/>
  <c r="R196" i="8"/>
  <c r="S196" i="8"/>
  <c r="T196" i="8"/>
  <c r="U196" i="8"/>
  <c r="V196" i="8"/>
  <c r="W196" i="8"/>
  <c r="X196" i="8"/>
  <c r="Y196" i="8"/>
  <c r="Z196" i="8"/>
  <c r="A197" i="8"/>
  <c r="B197" i="8"/>
  <c r="C197" i="8"/>
  <c r="D197" i="8"/>
  <c r="E197" i="8"/>
  <c r="F197" i="8"/>
  <c r="G197" i="8"/>
  <c r="H197" i="8"/>
  <c r="I197" i="8"/>
  <c r="J197" i="8"/>
  <c r="K197" i="8"/>
  <c r="L197" i="8"/>
  <c r="M197" i="8"/>
  <c r="N197" i="8"/>
  <c r="O197" i="8"/>
  <c r="P197" i="8"/>
  <c r="Q197" i="8"/>
  <c r="R197" i="8"/>
  <c r="S197" i="8"/>
  <c r="T197" i="8"/>
  <c r="U197" i="8"/>
  <c r="V197" i="8"/>
  <c r="W197" i="8"/>
  <c r="X197" i="8"/>
  <c r="Y197" i="8"/>
  <c r="Z197" i="8"/>
  <c r="A198" i="8"/>
  <c r="B198" i="8"/>
  <c r="C198" i="8"/>
  <c r="D198" i="8"/>
  <c r="E198" i="8"/>
  <c r="F198" i="8"/>
  <c r="G198" i="8"/>
  <c r="H198" i="8"/>
  <c r="I198" i="8"/>
  <c r="J198" i="8"/>
  <c r="K198" i="8"/>
  <c r="L198" i="8"/>
  <c r="M198" i="8"/>
  <c r="N198" i="8"/>
  <c r="O198" i="8"/>
  <c r="P198" i="8"/>
  <c r="Q198" i="8"/>
  <c r="R198" i="8"/>
  <c r="S198" i="8"/>
  <c r="T198" i="8"/>
  <c r="U198" i="8"/>
  <c r="V198" i="8"/>
  <c r="W198" i="8"/>
  <c r="X198" i="8"/>
  <c r="Y198" i="8"/>
  <c r="Z198" i="8"/>
  <c r="A199" i="8"/>
  <c r="B199" i="8"/>
  <c r="C199" i="8"/>
  <c r="D199" i="8"/>
  <c r="E199" i="8"/>
  <c r="F199" i="8"/>
  <c r="G199" i="8"/>
  <c r="H199" i="8"/>
  <c r="I199" i="8"/>
  <c r="J199" i="8"/>
  <c r="K199" i="8"/>
  <c r="L199" i="8"/>
  <c r="M199" i="8"/>
  <c r="N199" i="8"/>
  <c r="O199" i="8"/>
  <c r="P199" i="8"/>
  <c r="Q199" i="8"/>
  <c r="R199" i="8"/>
  <c r="S199" i="8"/>
  <c r="T199" i="8"/>
  <c r="U199" i="8"/>
  <c r="V199" i="8"/>
  <c r="W199" i="8"/>
  <c r="X199" i="8"/>
  <c r="Y199" i="8"/>
  <c r="Z199" i="8"/>
  <c r="A200" i="8"/>
  <c r="B200" i="8"/>
  <c r="C200" i="8"/>
  <c r="D200" i="8"/>
  <c r="E200" i="8"/>
  <c r="F200" i="8"/>
  <c r="G200" i="8"/>
  <c r="H200" i="8"/>
  <c r="I200" i="8"/>
  <c r="J200" i="8"/>
  <c r="K200" i="8"/>
  <c r="L200" i="8"/>
  <c r="M200" i="8"/>
  <c r="N200" i="8"/>
  <c r="O200" i="8"/>
  <c r="P200" i="8"/>
  <c r="Q200" i="8"/>
  <c r="R200" i="8"/>
  <c r="S200" i="8"/>
  <c r="T200" i="8"/>
  <c r="U200" i="8"/>
  <c r="V200" i="8"/>
  <c r="W200" i="8"/>
  <c r="X200" i="8"/>
  <c r="Y200" i="8"/>
  <c r="Z200" i="8"/>
  <c r="A201" i="8"/>
  <c r="B201" i="8"/>
  <c r="C201" i="8"/>
  <c r="D201" i="8"/>
  <c r="E201" i="8"/>
  <c r="F201" i="8"/>
  <c r="G201" i="8"/>
  <c r="H201" i="8"/>
  <c r="I201" i="8"/>
  <c r="J201" i="8"/>
  <c r="K201" i="8"/>
  <c r="L201" i="8"/>
  <c r="M201" i="8"/>
  <c r="N201" i="8"/>
  <c r="O201" i="8"/>
  <c r="P201" i="8"/>
  <c r="Q201" i="8"/>
  <c r="R201" i="8"/>
  <c r="S201" i="8"/>
  <c r="T201" i="8"/>
  <c r="U201" i="8"/>
  <c r="V201" i="8"/>
  <c r="W201" i="8"/>
  <c r="X201" i="8"/>
  <c r="Y201" i="8"/>
  <c r="Z201" i="8"/>
  <c r="A202" i="8"/>
  <c r="B202" i="8"/>
  <c r="C202" i="8"/>
  <c r="D202" i="8"/>
  <c r="E202" i="8"/>
  <c r="F202" i="8"/>
  <c r="G202" i="8"/>
  <c r="H202" i="8"/>
  <c r="I202" i="8"/>
  <c r="J202" i="8"/>
  <c r="K202" i="8"/>
  <c r="L202" i="8"/>
  <c r="M202" i="8"/>
  <c r="N202" i="8"/>
  <c r="O202" i="8"/>
  <c r="P202" i="8"/>
  <c r="Q202" i="8"/>
  <c r="R202" i="8"/>
  <c r="S202" i="8"/>
  <c r="T202" i="8"/>
  <c r="U202" i="8"/>
  <c r="V202" i="8"/>
  <c r="W202" i="8"/>
  <c r="X202" i="8"/>
  <c r="Y202" i="8"/>
  <c r="Z202" i="8"/>
  <c r="A203" i="8"/>
  <c r="B203" i="8"/>
  <c r="C203" i="8"/>
  <c r="D203" i="8"/>
  <c r="E203" i="8"/>
  <c r="F203" i="8"/>
  <c r="G203" i="8"/>
  <c r="H203" i="8"/>
  <c r="I203" i="8"/>
  <c r="J203" i="8"/>
  <c r="K203" i="8"/>
  <c r="L203" i="8"/>
  <c r="M203" i="8"/>
  <c r="N203" i="8"/>
  <c r="O203" i="8"/>
  <c r="P203" i="8"/>
  <c r="Q203" i="8"/>
  <c r="R203" i="8"/>
  <c r="S203" i="8"/>
  <c r="T203" i="8"/>
  <c r="U203" i="8"/>
  <c r="V203" i="8"/>
  <c r="W203" i="8"/>
  <c r="X203" i="8"/>
  <c r="Y203" i="8"/>
  <c r="Z203" i="8"/>
  <c r="A204" i="8"/>
  <c r="B204" i="8"/>
  <c r="C204" i="8"/>
  <c r="D204" i="8"/>
  <c r="E204" i="8"/>
  <c r="F204" i="8"/>
  <c r="G204" i="8"/>
  <c r="H204" i="8"/>
  <c r="I204" i="8"/>
  <c r="J204" i="8"/>
  <c r="K204" i="8"/>
  <c r="L204" i="8"/>
  <c r="M204" i="8"/>
  <c r="N204" i="8"/>
  <c r="O204" i="8"/>
  <c r="P204" i="8"/>
  <c r="Q204" i="8"/>
  <c r="R204" i="8"/>
  <c r="S204" i="8"/>
  <c r="T204" i="8"/>
  <c r="U204" i="8"/>
  <c r="V204" i="8"/>
  <c r="W204" i="8"/>
  <c r="X204" i="8"/>
  <c r="Y204" i="8"/>
  <c r="Z204" i="8"/>
  <c r="A205" i="8"/>
  <c r="B205" i="8"/>
  <c r="C205" i="8"/>
  <c r="D205" i="8"/>
  <c r="E205" i="8"/>
  <c r="F205" i="8"/>
  <c r="G205" i="8"/>
  <c r="H205" i="8"/>
  <c r="I205" i="8"/>
  <c r="J205" i="8"/>
  <c r="K205" i="8"/>
  <c r="L205" i="8"/>
  <c r="M205" i="8"/>
  <c r="N205" i="8"/>
  <c r="O205" i="8"/>
  <c r="P205" i="8"/>
  <c r="Q205" i="8"/>
  <c r="R205" i="8"/>
  <c r="S205" i="8"/>
  <c r="T205" i="8"/>
  <c r="U205" i="8"/>
  <c r="V205" i="8"/>
  <c r="W205" i="8"/>
  <c r="X205" i="8"/>
  <c r="Y205" i="8"/>
  <c r="Z205" i="8"/>
  <c r="A206" i="8"/>
  <c r="B206" i="8"/>
  <c r="C206" i="8"/>
  <c r="D206" i="8"/>
  <c r="E206" i="8"/>
  <c r="F206" i="8"/>
  <c r="G206" i="8"/>
  <c r="H206" i="8"/>
  <c r="I206" i="8"/>
  <c r="J206" i="8"/>
  <c r="K206" i="8"/>
  <c r="L206" i="8"/>
  <c r="M206" i="8"/>
  <c r="N206" i="8"/>
  <c r="O206" i="8"/>
  <c r="P206" i="8"/>
  <c r="Q206" i="8"/>
  <c r="R206" i="8"/>
  <c r="S206" i="8"/>
  <c r="T206" i="8"/>
  <c r="U206" i="8"/>
  <c r="V206" i="8"/>
  <c r="W206" i="8"/>
  <c r="X206" i="8"/>
  <c r="Y206" i="8"/>
  <c r="Z206" i="8"/>
  <c r="A207" i="8"/>
  <c r="B207" i="8"/>
  <c r="C207" i="8"/>
  <c r="D207" i="8"/>
  <c r="E207" i="8"/>
  <c r="F207" i="8"/>
  <c r="G207" i="8"/>
  <c r="H207" i="8"/>
  <c r="I207" i="8"/>
  <c r="J207" i="8"/>
  <c r="K207" i="8"/>
  <c r="L207" i="8"/>
  <c r="M207" i="8"/>
  <c r="N207" i="8"/>
  <c r="O207" i="8"/>
  <c r="P207" i="8"/>
  <c r="Q207" i="8"/>
  <c r="R207" i="8"/>
  <c r="S207" i="8"/>
  <c r="T207" i="8"/>
  <c r="U207" i="8"/>
  <c r="V207" i="8"/>
  <c r="W207" i="8"/>
  <c r="X207" i="8"/>
  <c r="Y207" i="8"/>
  <c r="Z207" i="8"/>
  <c r="A208" i="8"/>
  <c r="B208" i="8"/>
  <c r="C208" i="8"/>
  <c r="D208" i="8"/>
  <c r="E208" i="8"/>
  <c r="F208" i="8"/>
  <c r="G208" i="8"/>
  <c r="H208" i="8"/>
  <c r="I208" i="8"/>
  <c r="J208" i="8"/>
  <c r="K208" i="8"/>
  <c r="L208" i="8"/>
  <c r="M208" i="8"/>
  <c r="N208" i="8"/>
  <c r="O208" i="8"/>
  <c r="P208" i="8"/>
  <c r="Q208" i="8"/>
  <c r="R208" i="8"/>
  <c r="S208" i="8"/>
  <c r="T208" i="8"/>
  <c r="U208" i="8"/>
  <c r="V208" i="8"/>
  <c r="W208" i="8"/>
  <c r="X208" i="8"/>
  <c r="Y208" i="8"/>
  <c r="Z208" i="8"/>
  <c r="A209" i="8"/>
  <c r="B209" i="8"/>
  <c r="C209" i="8"/>
  <c r="D209" i="8"/>
  <c r="E209" i="8"/>
  <c r="F209" i="8"/>
  <c r="G209" i="8"/>
  <c r="H209" i="8"/>
  <c r="I209" i="8"/>
  <c r="J209" i="8"/>
  <c r="K209" i="8"/>
  <c r="L209" i="8"/>
  <c r="M209" i="8"/>
  <c r="N209" i="8"/>
  <c r="O209" i="8"/>
  <c r="P209" i="8"/>
  <c r="Q209" i="8"/>
  <c r="R209" i="8"/>
  <c r="S209" i="8"/>
  <c r="T209" i="8"/>
  <c r="U209" i="8"/>
  <c r="V209" i="8"/>
  <c r="W209" i="8"/>
  <c r="X209" i="8"/>
  <c r="Y209" i="8"/>
  <c r="Z209" i="8"/>
  <c r="A210" i="8"/>
  <c r="B210" i="8"/>
  <c r="C210" i="8"/>
  <c r="D210" i="8"/>
  <c r="E210" i="8"/>
  <c r="F210" i="8"/>
  <c r="G210" i="8"/>
  <c r="H210" i="8"/>
  <c r="I210" i="8"/>
  <c r="J210" i="8"/>
  <c r="K210" i="8"/>
  <c r="L210" i="8"/>
  <c r="M210" i="8"/>
  <c r="N210" i="8"/>
  <c r="O210" i="8"/>
  <c r="P210" i="8"/>
  <c r="Q210" i="8"/>
  <c r="R210" i="8"/>
  <c r="S210" i="8"/>
  <c r="T210" i="8"/>
  <c r="U210" i="8"/>
  <c r="V210" i="8"/>
  <c r="W210" i="8"/>
  <c r="X210" i="8"/>
  <c r="Y210" i="8"/>
  <c r="Z210" i="8"/>
  <c r="A211" i="8"/>
  <c r="B211" i="8"/>
  <c r="C211" i="8"/>
  <c r="D211" i="8"/>
  <c r="E211" i="8"/>
  <c r="F211" i="8"/>
  <c r="G211" i="8"/>
  <c r="H211" i="8"/>
  <c r="I211" i="8"/>
  <c r="J211" i="8"/>
  <c r="K211" i="8"/>
  <c r="L211" i="8"/>
  <c r="M211" i="8"/>
  <c r="N211" i="8"/>
  <c r="O211" i="8"/>
  <c r="P211" i="8"/>
  <c r="Q211" i="8"/>
  <c r="R211" i="8"/>
  <c r="S211" i="8"/>
  <c r="T211" i="8"/>
  <c r="U211" i="8"/>
  <c r="V211" i="8"/>
  <c r="W211" i="8"/>
  <c r="X211" i="8"/>
  <c r="Y211" i="8"/>
  <c r="Z211" i="8"/>
  <c r="A212" i="8"/>
  <c r="B212" i="8"/>
  <c r="C212" i="8"/>
  <c r="D212" i="8"/>
  <c r="E212" i="8"/>
  <c r="F212" i="8"/>
  <c r="G212" i="8"/>
  <c r="H212" i="8"/>
  <c r="I212" i="8"/>
  <c r="J212" i="8"/>
  <c r="K212" i="8"/>
  <c r="L212" i="8"/>
  <c r="M212" i="8"/>
  <c r="N212" i="8"/>
  <c r="O212" i="8"/>
  <c r="P212" i="8"/>
  <c r="Q212" i="8"/>
  <c r="R212" i="8"/>
  <c r="S212" i="8"/>
  <c r="T212" i="8"/>
  <c r="U212" i="8"/>
  <c r="V212" i="8"/>
  <c r="W212" i="8"/>
  <c r="X212" i="8"/>
  <c r="Y212" i="8"/>
  <c r="Z212" i="8"/>
  <c r="A213" i="8"/>
  <c r="B213" i="8"/>
  <c r="C213" i="8"/>
  <c r="D213" i="8"/>
  <c r="E213" i="8"/>
  <c r="F213" i="8"/>
  <c r="G213" i="8"/>
  <c r="H213" i="8"/>
  <c r="I213" i="8"/>
  <c r="J213" i="8"/>
  <c r="K213" i="8"/>
  <c r="L213" i="8"/>
  <c r="M213" i="8"/>
  <c r="N213" i="8"/>
  <c r="O213" i="8"/>
  <c r="P213" i="8"/>
  <c r="Q213" i="8"/>
  <c r="R213" i="8"/>
  <c r="S213" i="8"/>
  <c r="T213" i="8"/>
  <c r="U213" i="8"/>
  <c r="V213" i="8"/>
  <c r="W213" i="8"/>
  <c r="X213" i="8"/>
  <c r="Y213" i="8"/>
  <c r="Z213" i="8"/>
  <c r="A214" i="8"/>
  <c r="B214" i="8"/>
  <c r="C214" i="8"/>
  <c r="D214" i="8"/>
  <c r="E214" i="8"/>
  <c r="F214" i="8"/>
  <c r="G214" i="8"/>
  <c r="H214" i="8"/>
  <c r="I214" i="8"/>
  <c r="J214" i="8"/>
  <c r="K214" i="8"/>
  <c r="L214" i="8"/>
  <c r="M214" i="8"/>
  <c r="N214" i="8"/>
  <c r="O214" i="8"/>
  <c r="P214" i="8"/>
  <c r="Q214" i="8"/>
  <c r="R214" i="8"/>
  <c r="S214" i="8"/>
  <c r="T214" i="8"/>
  <c r="U214" i="8"/>
  <c r="V214" i="8"/>
  <c r="W214" i="8"/>
  <c r="X214" i="8"/>
  <c r="Y214" i="8"/>
  <c r="Z214" i="8"/>
  <c r="A215" i="8"/>
  <c r="B215" i="8"/>
  <c r="C215" i="8"/>
  <c r="D215" i="8"/>
  <c r="E215" i="8"/>
  <c r="F215" i="8"/>
  <c r="G215" i="8"/>
  <c r="H215" i="8"/>
  <c r="I215" i="8"/>
  <c r="J215" i="8"/>
  <c r="K215" i="8"/>
  <c r="L215" i="8"/>
  <c r="M215" i="8"/>
  <c r="N215" i="8"/>
  <c r="O215" i="8"/>
  <c r="P215" i="8"/>
  <c r="Q215" i="8"/>
  <c r="R215" i="8"/>
  <c r="S215" i="8"/>
  <c r="T215" i="8"/>
  <c r="U215" i="8"/>
  <c r="V215" i="8"/>
  <c r="W215" i="8"/>
  <c r="X215" i="8"/>
  <c r="Y215" i="8"/>
  <c r="Z215" i="8"/>
  <c r="A216" i="8"/>
  <c r="B216" i="8"/>
  <c r="C216" i="8"/>
  <c r="D216" i="8"/>
  <c r="E216" i="8"/>
  <c r="F216" i="8"/>
  <c r="G216" i="8"/>
  <c r="H216" i="8"/>
  <c r="I216" i="8"/>
  <c r="J216" i="8"/>
  <c r="K216" i="8"/>
  <c r="L216" i="8"/>
  <c r="M216" i="8"/>
  <c r="N216" i="8"/>
  <c r="O216" i="8"/>
  <c r="P216" i="8"/>
  <c r="Q216" i="8"/>
  <c r="R216" i="8"/>
  <c r="S216" i="8"/>
  <c r="T216" i="8"/>
  <c r="U216" i="8"/>
  <c r="V216" i="8"/>
  <c r="W216" i="8"/>
  <c r="X216" i="8"/>
  <c r="Y216" i="8"/>
  <c r="Z216" i="8"/>
  <c r="A217" i="8"/>
  <c r="B217" i="8"/>
  <c r="C217" i="8"/>
  <c r="D217" i="8"/>
  <c r="E217" i="8"/>
  <c r="F217" i="8"/>
  <c r="G217" i="8"/>
  <c r="H217" i="8"/>
  <c r="I217" i="8"/>
  <c r="J217" i="8"/>
  <c r="K217" i="8"/>
  <c r="L217" i="8"/>
  <c r="M217" i="8"/>
  <c r="N217" i="8"/>
  <c r="O217" i="8"/>
  <c r="P217" i="8"/>
  <c r="Q217" i="8"/>
  <c r="R217" i="8"/>
  <c r="S217" i="8"/>
  <c r="T217" i="8"/>
  <c r="U217" i="8"/>
  <c r="V217" i="8"/>
  <c r="W217" i="8"/>
  <c r="X217" i="8"/>
  <c r="Y217" i="8"/>
  <c r="Z217" i="8"/>
  <c r="A218" i="8"/>
  <c r="B218" i="8"/>
  <c r="C218" i="8"/>
  <c r="D218" i="8"/>
  <c r="E218" i="8"/>
  <c r="F218" i="8"/>
  <c r="G218" i="8"/>
  <c r="H218" i="8"/>
  <c r="I218" i="8"/>
  <c r="J218" i="8"/>
  <c r="K218" i="8"/>
  <c r="L218" i="8"/>
  <c r="M218" i="8"/>
  <c r="N218" i="8"/>
  <c r="O218" i="8"/>
  <c r="P218" i="8"/>
  <c r="Q218" i="8"/>
  <c r="R218" i="8"/>
  <c r="S218" i="8"/>
  <c r="T218" i="8"/>
  <c r="U218" i="8"/>
  <c r="V218" i="8"/>
  <c r="W218" i="8"/>
  <c r="X218" i="8"/>
  <c r="Y218" i="8"/>
  <c r="Z218" i="8"/>
  <c r="A219" i="8"/>
  <c r="B219" i="8"/>
  <c r="C219" i="8"/>
  <c r="D219" i="8"/>
  <c r="E219" i="8"/>
  <c r="F219" i="8"/>
  <c r="G219" i="8"/>
  <c r="H219" i="8"/>
  <c r="I219" i="8"/>
  <c r="J219" i="8"/>
  <c r="K219" i="8"/>
  <c r="L219" i="8"/>
  <c r="M219" i="8"/>
  <c r="N219" i="8"/>
  <c r="O219" i="8"/>
  <c r="P219" i="8"/>
  <c r="Q219" i="8"/>
  <c r="R219" i="8"/>
  <c r="S219" i="8"/>
  <c r="T219" i="8"/>
  <c r="U219" i="8"/>
  <c r="V219" i="8"/>
  <c r="W219" i="8"/>
  <c r="X219" i="8"/>
  <c r="Y219" i="8"/>
  <c r="Z219" i="8"/>
  <c r="A220" i="8"/>
  <c r="B220" i="8"/>
  <c r="C220" i="8"/>
  <c r="D220" i="8"/>
  <c r="E220" i="8"/>
  <c r="F220" i="8"/>
  <c r="G220" i="8"/>
  <c r="H220" i="8"/>
  <c r="I220" i="8"/>
  <c r="J220" i="8"/>
  <c r="K220" i="8"/>
  <c r="L220" i="8"/>
  <c r="M220" i="8"/>
  <c r="N220" i="8"/>
  <c r="O220" i="8"/>
  <c r="P220" i="8"/>
  <c r="Q220" i="8"/>
  <c r="R220" i="8"/>
  <c r="S220" i="8"/>
  <c r="T220" i="8"/>
  <c r="U220" i="8"/>
  <c r="V220" i="8"/>
  <c r="W220" i="8"/>
  <c r="X220" i="8"/>
  <c r="Y220" i="8"/>
  <c r="Z220" i="8"/>
  <c r="A221" i="8"/>
  <c r="B221" i="8"/>
  <c r="C221" i="8"/>
  <c r="D221" i="8"/>
  <c r="E221" i="8"/>
  <c r="F221" i="8"/>
  <c r="G221" i="8"/>
  <c r="H221" i="8"/>
  <c r="I221" i="8"/>
  <c r="J221" i="8"/>
  <c r="K221" i="8"/>
  <c r="L221" i="8"/>
  <c r="M221" i="8"/>
  <c r="N221" i="8"/>
  <c r="O221" i="8"/>
  <c r="P221" i="8"/>
  <c r="Q221" i="8"/>
  <c r="R221" i="8"/>
  <c r="S221" i="8"/>
  <c r="T221" i="8"/>
  <c r="U221" i="8"/>
  <c r="V221" i="8"/>
  <c r="W221" i="8"/>
  <c r="X221" i="8"/>
  <c r="Y221" i="8"/>
  <c r="Z221" i="8"/>
  <c r="A222" i="8"/>
  <c r="B222" i="8"/>
  <c r="C222" i="8"/>
  <c r="D222" i="8"/>
  <c r="E222" i="8"/>
  <c r="F222" i="8"/>
  <c r="G222" i="8"/>
  <c r="H222" i="8"/>
  <c r="I222" i="8"/>
  <c r="J222" i="8"/>
  <c r="K222" i="8"/>
  <c r="L222" i="8"/>
  <c r="M222" i="8"/>
  <c r="N222" i="8"/>
  <c r="O222" i="8"/>
  <c r="P222" i="8"/>
  <c r="Q222" i="8"/>
  <c r="R222" i="8"/>
  <c r="S222" i="8"/>
  <c r="T222" i="8"/>
  <c r="U222" i="8"/>
  <c r="V222" i="8"/>
  <c r="W222" i="8"/>
  <c r="X222" i="8"/>
  <c r="Y222" i="8"/>
  <c r="Z222" i="8"/>
  <c r="A223" i="8"/>
  <c r="B223" i="8"/>
  <c r="C223" i="8"/>
  <c r="D223" i="8"/>
  <c r="E223" i="8"/>
  <c r="F223" i="8"/>
  <c r="G223" i="8"/>
  <c r="H223" i="8"/>
  <c r="I223" i="8"/>
  <c r="J223" i="8"/>
  <c r="K223" i="8"/>
  <c r="L223" i="8"/>
  <c r="M223" i="8"/>
  <c r="N223" i="8"/>
  <c r="O223" i="8"/>
  <c r="P223" i="8"/>
  <c r="Q223" i="8"/>
  <c r="R223" i="8"/>
  <c r="S223" i="8"/>
  <c r="T223" i="8"/>
  <c r="U223" i="8"/>
  <c r="V223" i="8"/>
  <c r="W223" i="8"/>
  <c r="X223" i="8"/>
  <c r="Y223" i="8"/>
  <c r="Z223" i="8"/>
  <c r="A224" i="8"/>
  <c r="B224" i="8"/>
  <c r="C224" i="8"/>
  <c r="D224" i="8"/>
  <c r="E224" i="8"/>
  <c r="F224" i="8"/>
  <c r="G224" i="8"/>
  <c r="H224" i="8"/>
  <c r="I224" i="8"/>
  <c r="J224" i="8"/>
  <c r="K224" i="8"/>
  <c r="L224" i="8"/>
  <c r="M224" i="8"/>
  <c r="N224" i="8"/>
  <c r="O224" i="8"/>
  <c r="P224" i="8"/>
  <c r="Q224" i="8"/>
  <c r="R224" i="8"/>
  <c r="S224" i="8"/>
  <c r="T224" i="8"/>
  <c r="U224" i="8"/>
  <c r="V224" i="8"/>
  <c r="W224" i="8"/>
  <c r="X224" i="8"/>
  <c r="Y224" i="8"/>
  <c r="Z224" i="8"/>
  <c r="A225" i="8"/>
  <c r="B225" i="8"/>
  <c r="C225" i="8"/>
  <c r="D225" i="8"/>
  <c r="E225" i="8"/>
  <c r="F225" i="8"/>
  <c r="G225" i="8"/>
  <c r="H225" i="8"/>
  <c r="I225" i="8"/>
  <c r="J225" i="8"/>
  <c r="K225" i="8"/>
  <c r="L225" i="8"/>
  <c r="M225" i="8"/>
  <c r="N225" i="8"/>
  <c r="O225" i="8"/>
  <c r="P225" i="8"/>
  <c r="Q225" i="8"/>
  <c r="R225" i="8"/>
  <c r="S225" i="8"/>
  <c r="T225" i="8"/>
  <c r="U225" i="8"/>
  <c r="V225" i="8"/>
  <c r="W225" i="8"/>
  <c r="X225" i="8"/>
  <c r="Y225" i="8"/>
  <c r="Z225" i="8"/>
  <c r="A226" i="8"/>
  <c r="B226" i="8"/>
  <c r="C226" i="8"/>
  <c r="D226" i="8"/>
  <c r="E226" i="8"/>
  <c r="F226" i="8"/>
  <c r="G226" i="8"/>
  <c r="H226" i="8"/>
  <c r="I226" i="8"/>
  <c r="J226" i="8"/>
  <c r="K226" i="8"/>
  <c r="L226" i="8"/>
  <c r="M226" i="8"/>
  <c r="N226" i="8"/>
  <c r="O226" i="8"/>
  <c r="P226" i="8"/>
  <c r="Q226" i="8"/>
  <c r="R226" i="8"/>
  <c r="S226" i="8"/>
  <c r="T226" i="8"/>
  <c r="U226" i="8"/>
  <c r="V226" i="8"/>
  <c r="W226" i="8"/>
  <c r="X226" i="8"/>
  <c r="Y226" i="8"/>
  <c r="Z226" i="8"/>
  <c r="A227" i="8"/>
  <c r="B227" i="8"/>
  <c r="C227" i="8"/>
  <c r="D227" i="8"/>
  <c r="E227" i="8"/>
  <c r="F227" i="8"/>
  <c r="G227" i="8"/>
  <c r="H227" i="8"/>
  <c r="I227" i="8"/>
  <c r="J227" i="8"/>
  <c r="K227" i="8"/>
  <c r="L227" i="8"/>
  <c r="M227" i="8"/>
  <c r="N227" i="8"/>
  <c r="O227" i="8"/>
  <c r="P227" i="8"/>
  <c r="Q227" i="8"/>
  <c r="R227" i="8"/>
  <c r="S227" i="8"/>
  <c r="T227" i="8"/>
  <c r="U227" i="8"/>
  <c r="V227" i="8"/>
  <c r="W227" i="8"/>
  <c r="X227" i="8"/>
  <c r="Y227" i="8"/>
  <c r="Z227" i="8"/>
  <c r="A228" i="8"/>
  <c r="B228" i="8"/>
  <c r="C228" i="8"/>
  <c r="D228" i="8"/>
  <c r="E228" i="8"/>
  <c r="F228" i="8"/>
  <c r="G228" i="8"/>
  <c r="H228" i="8"/>
  <c r="I228" i="8"/>
  <c r="J228" i="8"/>
  <c r="K228" i="8"/>
  <c r="L228" i="8"/>
  <c r="M228" i="8"/>
  <c r="N228" i="8"/>
  <c r="O228" i="8"/>
  <c r="P228" i="8"/>
  <c r="Q228" i="8"/>
  <c r="R228" i="8"/>
  <c r="S228" i="8"/>
  <c r="T228" i="8"/>
  <c r="U228" i="8"/>
  <c r="V228" i="8"/>
  <c r="W228" i="8"/>
  <c r="X228" i="8"/>
  <c r="Y228" i="8"/>
  <c r="Z228" i="8"/>
  <c r="A229" i="8"/>
  <c r="B229" i="8"/>
  <c r="C229" i="8"/>
  <c r="D229" i="8"/>
  <c r="E229" i="8"/>
  <c r="F229" i="8"/>
  <c r="G229" i="8"/>
  <c r="H229" i="8"/>
  <c r="I229" i="8"/>
  <c r="J229" i="8"/>
  <c r="K229" i="8"/>
  <c r="L229" i="8"/>
  <c r="M229" i="8"/>
  <c r="N229" i="8"/>
  <c r="O229" i="8"/>
  <c r="P229" i="8"/>
  <c r="Q229" i="8"/>
  <c r="R229" i="8"/>
  <c r="S229" i="8"/>
  <c r="T229" i="8"/>
  <c r="U229" i="8"/>
  <c r="V229" i="8"/>
  <c r="W229" i="8"/>
  <c r="X229" i="8"/>
  <c r="Y229" i="8"/>
  <c r="Z229" i="8"/>
  <c r="A230" i="8"/>
  <c r="B230" i="8"/>
  <c r="C230" i="8"/>
  <c r="D230" i="8"/>
  <c r="E230" i="8"/>
  <c r="F230" i="8"/>
  <c r="G230" i="8"/>
  <c r="H230" i="8"/>
  <c r="I230" i="8"/>
  <c r="J230" i="8"/>
  <c r="K230" i="8"/>
  <c r="L230" i="8"/>
  <c r="M230" i="8"/>
  <c r="N230" i="8"/>
  <c r="O230" i="8"/>
  <c r="P230" i="8"/>
  <c r="Q230" i="8"/>
  <c r="R230" i="8"/>
  <c r="S230" i="8"/>
  <c r="T230" i="8"/>
  <c r="U230" i="8"/>
  <c r="V230" i="8"/>
  <c r="W230" i="8"/>
  <c r="X230" i="8"/>
  <c r="Y230" i="8"/>
  <c r="Z230" i="8"/>
  <c r="A231" i="8"/>
  <c r="B231" i="8"/>
  <c r="C231" i="8"/>
  <c r="D231" i="8"/>
  <c r="E231" i="8"/>
  <c r="F231" i="8"/>
  <c r="G231" i="8"/>
  <c r="H231" i="8"/>
  <c r="I231" i="8"/>
  <c r="J231" i="8"/>
  <c r="K231" i="8"/>
  <c r="L231" i="8"/>
  <c r="M231" i="8"/>
  <c r="N231" i="8"/>
  <c r="O231" i="8"/>
  <c r="P231" i="8"/>
  <c r="Q231" i="8"/>
  <c r="R231" i="8"/>
  <c r="S231" i="8"/>
  <c r="T231" i="8"/>
  <c r="U231" i="8"/>
  <c r="V231" i="8"/>
  <c r="W231" i="8"/>
  <c r="X231" i="8"/>
  <c r="Y231" i="8"/>
  <c r="Z231" i="8"/>
  <c r="A232" i="8"/>
  <c r="B232" i="8"/>
  <c r="C232" i="8"/>
  <c r="D232" i="8"/>
  <c r="E232" i="8"/>
  <c r="F232" i="8"/>
  <c r="G232" i="8"/>
  <c r="H232" i="8"/>
  <c r="I232" i="8"/>
  <c r="J232" i="8"/>
  <c r="K232" i="8"/>
  <c r="L232" i="8"/>
  <c r="M232" i="8"/>
  <c r="N232" i="8"/>
  <c r="O232" i="8"/>
  <c r="P232" i="8"/>
  <c r="Q232" i="8"/>
  <c r="R232" i="8"/>
  <c r="S232" i="8"/>
  <c r="T232" i="8"/>
  <c r="U232" i="8"/>
  <c r="V232" i="8"/>
  <c r="W232" i="8"/>
  <c r="X232" i="8"/>
  <c r="Y232" i="8"/>
  <c r="Z232" i="8"/>
  <c r="A233" i="8"/>
  <c r="B233" i="8"/>
  <c r="C233" i="8"/>
  <c r="D233" i="8"/>
  <c r="E233" i="8"/>
  <c r="F233" i="8"/>
  <c r="G233" i="8"/>
  <c r="H233" i="8"/>
  <c r="I233" i="8"/>
  <c r="J233" i="8"/>
  <c r="K233" i="8"/>
  <c r="L233" i="8"/>
  <c r="M233" i="8"/>
  <c r="N233" i="8"/>
  <c r="O233" i="8"/>
  <c r="P233" i="8"/>
  <c r="Q233" i="8"/>
  <c r="R233" i="8"/>
  <c r="S233" i="8"/>
  <c r="T233" i="8"/>
  <c r="U233" i="8"/>
  <c r="V233" i="8"/>
  <c r="W233" i="8"/>
  <c r="X233" i="8"/>
  <c r="Y233" i="8"/>
  <c r="Z233" i="8"/>
  <c r="A234" i="8"/>
  <c r="B234" i="8"/>
  <c r="C234" i="8"/>
  <c r="D234" i="8"/>
  <c r="E234" i="8"/>
  <c r="F234" i="8"/>
  <c r="G234" i="8"/>
  <c r="H234" i="8"/>
  <c r="I234" i="8"/>
  <c r="J234" i="8"/>
  <c r="K234" i="8"/>
  <c r="L234" i="8"/>
  <c r="M234" i="8"/>
  <c r="N234" i="8"/>
  <c r="O234" i="8"/>
  <c r="P234" i="8"/>
  <c r="Q234" i="8"/>
  <c r="R234" i="8"/>
  <c r="S234" i="8"/>
  <c r="T234" i="8"/>
  <c r="U234" i="8"/>
  <c r="V234" i="8"/>
  <c r="W234" i="8"/>
  <c r="X234" i="8"/>
  <c r="Y234" i="8"/>
  <c r="Z234" i="8"/>
  <c r="A235" i="8"/>
  <c r="B235" i="8"/>
  <c r="C235" i="8"/>
  <c r="D235" i="8"/>
  <c r="E235" i="8"/>
  <c r="F235" i="8"/>
  <c r="G235" i="8"/>
  <c r="H235" i="8"/>
  <c r="I235" i="8"/>
  <c r="J235" i="8"/>
  <c r="K235" i="8"/>
  <c r="L235" i="8"/>
  <c r="M235" i="8"/>
  <c r="N235" i="8"/>
  <c r="O235" i="8"/>
  <c r="P235" i="8"/>
  <c r="Q235" i="8"/>
  <c r="R235" i="8"/>
  <c r="S235" i="8"/>
  <c r="T235" i="8"/>
  <c r="U235" i="8"/>
  <c r="V235" i="8"/>
  <c r="W235" i="8"/>
  <c r="X235" i="8"/>
  <c r="Y235" i="8"/>
  <c r="Z235" i="8"/>
  <c r="A236" i="8"/>
  <c r="B236" i="8"/>
  <c r="C236" i="8"/>
  <c r="D236" i="8"/>
  <c r="E236" i="8"/>
  <c r="F236" i="8"/>
  <c r="G236" i="8"/>
  <c r="H236" i="8"/>
  <c r="I236" i="8"/>
  <c r="J236" i="8"/>
  <c r="K236" i="8"/>
  <c r="L236" i="8"/>
  <c r="M236" i="8"/>
  <c r="N236" i="8"/>
  <c r="O236" i="8"/>
  <c r="P236" i="8"/>
  <c r="Q236" i="8"/>
  <c r="R236" i="8"/>
  <c r="S236" i="8"/>
  <c r="T236" i="8"/>
  <c r="U236" i="8"/>
  <c r="V236" i="8"/>
  <c r="W236" i="8"/>
  <c r="X236" i="8"/>
  <c r="Y236" i="8"/>
  <c r="Z236" i="8"/>
  <c r="A237" i="8"/>
  <c r="B237" i="8"/>
  <c r="C237" i="8"/>
  <c r="D237" i="8"/>
  <c r="E237" i="8"/>
  <c r="F237" i="8"/>
  <c r="G237" i="8"/>
  <c r="H237" i="8"/>
  <c r="I237" i="8"/>
  <c r="J237" i="8"/>
  <c r="K237" i="8"/>
  <c r="L237" i="8"/>
  <c r="M237" i="8"/>
  <c r="N237" i="8"/>
  <c r="O237" i="8"/>
  <c r="P237" i="8"/>
  <c r="Q237" i="8"/>
  <c r="R237" i="8"/>
  <c r="S237" i="8"/>
  <c r="T237" i="8"/>
  <c r="U237" i="8"/>
  <c r="V237" i="8"/>
  <c r="W237" i="8"/>
  <c r="X237" i="8"/>
  <c r="Y237" i="8"/>
  <c r="Z237" i="8"/>
  <c r="A238" i="8"/>
  <c r="B238" i="8"/>
  <c r="C238" i="8"/>
  <c r="D238" i="8"/>
  <c r="E238" i="8"/>
  <c r="F238" i="8"/>
  <c r="G238" i="8"/>
  <c r="H238" i="8"/>
  <c r="I238" i="8"/>
  <c r="J238" i="8"/>
  <c r="K238" i="8"/>
  <c r="L238" i="8"/>
  <c r="M238" i="8"/>
  <c r="N238" i="8"/>
  <c r="O238" i="8"/>
  <c r="P238" i="8"/>
  <c r="Q238" i="8"/>
  <c r="R238" i="8"/>
  <c r="S238" i="8"/>
  <c r="T238" i="8"/>
  <c r="U238" i="8"/>
  <c r="V238" i="8"/>
  <c r="W238" i="8"/>
  <c r="X238" i="8"/>
  <c r="Y238" i="8"/>
  <c r="Z238" i="8"/>
  <c r="A239" i="8"/>
  <c r="B239" i="8"/>
  <c r="C239" i="8"/>
  <c r="D239" i="8"/>
  <c r="E239" i="8"/>
  <c r="F239" i="8"/>
  <c r="G239" i="8"/>
  <c r="H239" i="8"/>
  <c r="I239" i="8"/>
  <c r="J239" i="8"/>
  <c r="K239" i="8"/>
  <c r="L239" i="8"/>
  <c r="M239" i="8"/>
  <c r="N239" i="8"/>
  <c r="O239" i="8"/>
  <c r="P239" i="8"/>
  <c r="Q239" i="8"/>
  <c r="R239" i="8"/>
  <c r="S239" i="8"/>
  <c r="T239" i="8"/>
  <c r="U239" i="8"/>
  <c r="V239" i="8"/>
  <c r="W239" i="8"/>
  <c r="X239" i="8"/>
  <c r="Y239" i="8"/>
  <c r="Z239" i="8"/>
  <c r="A240" i="8"/>
  <c r="B240" i="8"/>
  <c r="C240" i="8"/>
  <c r="D240" i="8"/>
  <c r="E240" i="8"/>
  <c r="F240" i="8"/>
  <c r="G240" i="8"/>
  <c r="H240" i="8"/>
  <c r="I240" i="8"/>
  <c r="J240" i="8"/>
  <c r="K240" i="8"/>
  <c r="L240" i="8"/>
  <c r="M240" i="8"/>
  <c r="N240" i="8"/>
  <c r="O240" i="8"/>
  <c r="P240" i="8"/>
  <c r="Q240" i="8"/>
  <c r="R240" i="8"/>
  <c r="S240" i="8"/>
  <c r="T240" i="8"/>
  <c r="U240" i="8"/>
  <c r="V240" i="8"/>
  <c r="W240" i="8"/>
  <c r="X240" i="8"/>
  <c r="Y240" i="8"/>
  <c r="Z240" i="8"/>
  <c r="A241" i="8"/>
  <c r="B241" i="8"/>
  <c r="C241" i="8"/>
  <c r="D241" i="8"/>
  <c r="E241" i="8"/>
  <c r="F241" i="8"/>
  <c r="G241" i="8"/>
  <c r="H241" i="8"/>
  <c r="I241" i="8"/>
  <c r="J241" i="8"/>
  <c r="K241" i="8"/>
  <c r="L241" i="8"/>
  <c r="M241" i="8"/>
  <c r="N241" i="8"/>
  <c r="O241" i="8"/>
  <c r="P241" i="8"/>
  <c r="Q241" i="8"/>
  <c r="R241" i="8"/>
  <c r="S241" i="8"/>
  <c r="T241" i="8"/>
  <c r="U241" i="8"/>
  <c r="V241" i="8"/>
  <c r="W241" i="8"/>
  <c r="X241" i="8"/>
  <c r="Y241" i="8"/>
  <c r="Z241" i="8"/>
  <c r="A242" i="8"/>
  <c r="B242" i="8"/>
  <c r="C242" i="8"/>
  <c r="D242" i="8"/>
  <c r="E242" i="8"/>
  <c r="F242" i="8"/>
  <c r="G242" i="8"/>
  <c r="H242" i="8"/>
  <c r="I242" i="8"/>
  <c r="J242" i="8"/>
  <c r="K242" i="8"/>
  <c r="L242" i="8"/>
  <c r="M242" i="8"/>
  <c r="N242" i="8"/>
  <c r="O242" i="8"/>
  <c r="P242" i="8"/>
  <c r="Q242" i="8"/>
  <c r="R242" i="8"/>
  <c r="S242" i="8"/>
  <c r="T242" i="8"/>
  <c r="U242" i="8"/>
  <c r="V242" i="8"/>
  <c r="W242" i="8"/>
  <c r="X242" i="8"/>
  <c r="Y242" i="8"/>
  <c r="Z242" i="8"/>
  <c r="A243" i="8"/>
  <c r="B243" i="8"/>
  <c r="C243" i="8"/>
  <c r="D243" i="8"/>
  <c r="E243" i="8"/>
  <c r="F243" i="8"/>
  <c r="G243" i="8"/>
  <c r="H243" i="8"/>
  <c r="I243" i="8"/>
  <c r="J243" i="8"/>
  <c r="K243" i="8"/>
  <c r="L243" i="8"/>
  <c r="M243" i="8"/>
  <c r="N243" i="8"/>
  <c r="O243" i="8"/>
  <c r="P243" i="8"/>
  <c r="Q243" i="8"/>
  <c r="R243" i="8"/>
  <c r="S243" i="8"/>
  <c r="T243" i="8"/>
  <c r="U243" i="8"/>
  <c r="V243" i="8"/>
  <c r="W243" i="8"/>
  <c r="X243" i="8"/>
  <c r="Y243" i="8"/>
  <c r="Z243" i="8"/>
  <c r="A244" i="8"/>
  <c r="B244" i="8"/>
  <c r="C244" i="8"/>
  <c r="D244" i="8"/>
  <c r="E244" i="8"/>
  <c r="F244" i="8"/>
  <c r="G244" i="8"/>
  <c r="H244" i="8"/>
  <c r="I244" i="8"/>
  <c r="J244" i="8"/>
  <c r="K244" i="8"/>
  <c r="L244" i="8"/>
  <c r="M244" i="8"/>
  <c r="N244" i="8"/>
  <c r="O244" i="8"/>
  <c r="P244" i="8"/>
  <c r="Q244" i="8"/>
  <c r="R244" i="8"/>
  <c r="S244" i="8"/>
  <c r="T244" i="8"/>
  <c r="U244" i="8"/>
  <c r="V244" i="8"/>
  <c r="W244" i="8"/>
  <c r="X244" i="8"/>
  <c r="Y244" i="8"/>
  <c r="Z244" i="8"/>
  <c r="A245" i="8"/>
  <c r="B245" i="8"/>
  <c r="C245" i="8"/>
  <c r="D245" i="8"/>
  <c r="E245" i="8"/>
  <c r="F245" i="8"/>
  <c r="G245" i="8"/>
  <c r="H245" i="8"/>
  <c r="I245" i="8"/>
  <c r="J245" i="8"/>
  <c r="K245" i="8"/>
  <c r="L245" i="8"/>
  <c r="M245" i="8"/>
  <c r="N245" i="8"/>
  <c r="O245" i="8"/>
  <c r="P245" i="8"/>
  <c r="Q245" i="8"/>
  <c r="R245" i="8"/>
  <c r="S245" i="8"/>
  <c r="T245" i="8"/>
  <c r="U245" i="8"/>
  <c r="V245" i="8"/>
  <c r="W245" i="8"/>
  <c r="X245" i="8"/>
  <c r="Y245" i="8"/>
  <c r="Z245" i="8"/>
  <c r="A246" i="8"/>
  <c r="B246" i="8"/>
  <c r="C246" i="8"/>
  <c r="D246" i="8"/>
  <c r="E246" i="8"/>
  <c r="F246" i="8"/>
  <c r="G246" i="8"/>
  <c r="H246" i="8"/>
  <c r="I246" i="8"/>
  <c r="J246" i="8"/>
  <c r="K246" i="8"/>
  <c r="L246" i="8"/>
  <c r="M246" i="8"/>
  <c r="N246" i="8"/>
  <c r="O246" i="8"/>
  <c r="P246" i="8"/>
  <c r="Q246" i="8"/>
  <c r="R246" i="8"/>
  <c r="S246" i="8"/>
  <c r="T246" i="8"/>
  <c r="U246" i="8"/>
  <c r="V246" i="8"/>
  <c r="W246" i="8"/>
  <c r="X246" i="8"/>
  <c r="Y246" i="8"/>
  <c r="Z246" i="8"/>
  <c r="A247" i="8"/>
  <c r="B247" i="8"/>
  <c r="C247" i="8"/>
  <c r="D247" i="8"/>
  <c r="E247" i="8"/>
  <c r="F247" i="8"/>
  <c r="G247" i="8"/>
  <c r="H247" i="8"/>
  <c r="I247" i="8"/>
  <c r="J247" i="8"/>
  <c r="K247" i="8"/>
  <c r="L247" i="8"/>
  <c r="M247" i="8"/>
  <c r="N247" i="8"/>
  <c r="O247" i="8"/>
  <c r="P247" i="8"/>
  <c r="Q247" i="8"/>
  <c r="R247" i="8"/>
  <c r="S247" i="8"/>
  <c r="T247" i="8"/>
  <c r="U247" i="8"/>
  <c r="V247" i="8"/>
  <c r="W247" i="8"/>
  <c r="X247" i="8"/>
  <c r="Y247" i="8"/>
  <c r="Z247" i="8"/>
  <c r="A248" i="8"/>
  <c r="B248" i="8"/>
  <c r="C248" i="8"/>
  <c r="D248" i="8"/>
  <c r="E248" i="8"/>
  <c r="F248" i="8"/>
  <c r="G248" i="8"/>
  <c r="H248" i="8"/>
  <c r="I248" i="8"/>
  <c r="J248" i="8"/>
  <c r="K248" i="8"/>
  <c r="L248" i="8"/>
  <c r="M248" i="8"/>
  <c r="N248" i="8"/>
  <c r="O248" i="8"/>
  <c r="P248" i="8"/>
  <c r="Q248" i="8"/>
  <c r="R248" i="8"/>
  <c r="S248" i="8"/>
  <c r="T248" i="8"/>
  <c r="U248" i="8"/>
  <c r="V248" i="8"/>
  <c r="W248" i="8"/>
  <c r="X248" i="8"/>
  <c r="Y248" i="8"/>
  <c r="Z248" i="8"/>
  <c r="A249" i="8"/>
  <c r="B249" i="8"/>
  <c r="C249" i="8"/>
  <c r="D249" i="8"/>
  <c r="E249" i="8"/>
  <c r="F249" i="8"/>
  <c r="G249" i="8"/>
  <c r="H249" i="8"/>
  <c r="I249" i="8"/>
  <c r="J249" i="8"/>
  <c r="K249" i="8"/>
  <c r="L249" i="8"/>
  <c r="M249" i="8"/>
  <c r="N249" i="8"/>
  <c r="O249" i="8"/>
  <c r="P249" i="8"/>
  <c r="Q249" i="8"/>
  <c r="R249" i="8"/>
  <c r="S249" i="8"/>
  <c r="T249" i="8"/>
  <c r="U249" i="8"/>
  <c r="V249" i="8"/>
  <c r="W249" i="8"/>
  <c r="X249" i="8"/>
  <c r="Y249" i="8"/>
  <c r="Z249" i="8"/>
  <c r="A250" i="8"/>
  <c r="B250" i="8"/>
  <c r="C250" i="8"/>
  <c r="D250" i="8"/>
  <c r="E250" i="8"/>
  <c r="F250" i="8"/>
  <c r="G250" i="8"/>
  <c r="H250" i="8"/>
  <c r="I250" i="8"/>
  <c r="J250" i="8"/>
  <c r="K250" i="8"/>
  <c r="L250" i="8"/>
  <c r="M250" i="8"/>
  <c r="N250" i="8"/>
  <c r="O250" i="8"/>
  <c r="P250" i="8"/>
  <c r="Q250" i="8"/>
  <c r="R250" i="8"/>
  <c r="S250" i="8"/>
  <c r="T250" i="8"/>
  <c r="U250" i="8"/>
  <c r="V250" i="8"/>
  <c r="W250" i="8"/>
  <c r="X250" i="8"/>
  <c r="Y250" i="8"/>
  <c r="Z250" i="8"/>
  <c r="A251" i="8"/>
  <c r="B251" i="8"/>
  <c r="C251" i="8"/>
  <c r="D251" i="8"/>
  <c r="E251" i="8"/>
  <c r="F251" i="8"/>
  <c r="G251" i="8"/>
  <c r="H251" i="8"/>
  <c r="I251" i="8"/>
  <c r="J251" i="8"/>
  <c r="K251" i="8"/>
  <c r="L251" i="8"/>
  <c r="M251" i="8"/>
  <c r="N251" i="8"/>
  <c r="O251" i="8"/>
  <c r="P251" i="8"/>
  <c r="Q251" i="8"/>
  <c r="R251" i="8"/>
  <c r="S251" i="8"/>
  <c r="T251" i="8"/>
  <c r="U251" i="8"/>
  <c r="V251" i="8"/>
  <c r="W251" i="8"/>
  <c r="X251" i="8"/>
  <c r="Y251" i="8"/>
  <c r="Z251" i="8"/>
  <c r="A252" i="8"/>
  <c r="B252" i="8"/>
  <c r="C252" i="8"/>
  <c r="D252" i="8"/>
  <c r="E252" i="8"/>
  <c r="F252" i="8"/>
  <c r="G252" i="8"/>
  <c r="H252" i="8"/>
  <c r="I252" i="8"/>
  <c r="J252" i="8"/>
  <c r="K252" i="8"/>
  <c r="L252" i="8"/>
  <c r="M252" i="8"/>
  <c r="N252" i="8"/>
  <c r="O252" i="8"/>
  <c r="P252" i="8"/>
  <c r="Q252" i="8"/>
  <c r="R252" i="8"/>
  <c r="S252" i="8"/>
  <c r="T252" i="8"/>
  <c r="U252" i="8"/>
  <c r="V252" i="8"/>
  <c r="W252" i="8"/>
  <c r="X252" i="8"/>
  <c r="Y252" i="8"/>
  <c r="Z252" i="8"/>
  <c r="A253" i="8"/>
  <c r="B253" i="8"/>
  <c r="C253" i="8"/>
  <c r="D253" i="8"/>
  <c r="E253" i="8"/>
  <c r="F253" i="8"/>
  <c r="G253" i="8"/>
  <c r="H253" i="8"/>
  <c r="I253" i="8"/>
  <c r="J253" i="8"/>
  <c r="K253" i="8"/>
  <c r="L253" i="8"/>
  <c r="M253" i="8"/>
  <c r="N253" i="8"/>
  <c r="O253" i="8"/>
  <c r="P253" i="8"/>
  <c r="Q253" i="8"/>
  <c r="R253" i="8"/>
  <c r="S253" i="8"/>
  <c r="T253" i="8"/>
  <c r="U253" i="8"/>
  <c r="V253" i="8"/>
  <c r="W253" i="8"/>
  <c r="X253" i="8"/>
  <c r="Y253" i="8"/>
  <c r="Z253" i="8"/>
  <c r="A254" i="8"/>
  <c r="B254" i="8"/>
  <c r="C254" i="8"/>
  <c r="D254" i="8"/>
  <c r="E254" i="8"/>
  <c r="F254" i="8"/>
  <c r="G254" i="8"/>
  <c r="H254" i="8"/>
  <c r="I254" i="8"/>
  <c r="J254" i="8"/>
  <c r="K254" i="8"/>
  <c r="L254" i="8"/>
  <c r="M254" i="8"/>
  <c r="N254" i="8"/>
  <c r="O254" i="8"/>
  <c r="P254" i="8"/>
  <c r="Q254" i="8"/>
  <c r="R254" i="8"/>
  <c r="S254" i="8"/>
  <c r="T254" i="8"/>
  <c r="U254" i="8"/>
  <c r="V254" i="8"/>
  <c r="W254" i="8"/>
  <c r="X254" i="8"/>
  <c r="Y254" i="8"/>
  <c r="Z254" i="8"/>
  <c r="A255" i="8"/>
  <c r="B255" i="8"/>
  <c r="C255" i="8"/>
  <c r="D255" i="8"/>
  <c r="E255" i="8"/>
  <c r="F255" i="8"/>
  <c r="G255" i="8"/>
  <c r="H255" i="8"/>
  <c r="I255" i="8"/>
  <c r="J255" i="8"/>
  <c r="K255" i="8"/>
  <c r="L255" i="8"/>
  <c r="M255" i="8"/>
  <c r="N255" i="8"/>
  <c r="O255" i="8"/>
  <c r="P255" i="8"/>
  <c r="Q255" i="8"/>
  <c r="R255" i="8"/>
  <c r="S255" i="8"/>
  <c r="T255" i="8"/>
  <c r="U255" i="8"/>
  <c r="V255" i="8"/>
  <c r="W255" i="8"/>
  <c r="X255" i="8"/>
  <c r="Y255" i="8"/>
  <c r="Z255" i="8"/>
  <c r="A256" i="8"/>
  <c r="B256" i="8"/>
  <c r="C256" i="8"/>
  <c r="D256" i="8"/>
  <c r="E256" i="8"/>
  <c r="F256" i="8"/>
  <c r="G256" i="8"/>
  <c r="H256" i="8"/>
  <c r="I256" i="8"/>
  <c r="J256" i="8"/>
  <c r="K256" i="8"/>
  <c r="L256" i="8"/>
  <c r="M256" i="8"/>
  <c r="N256" i="8"/>
  <c r="O256" i="8"/>
  <c r="P256" i="8"/>
  <c r="Q256" i="8"/>
  <c r="R256" i="8"/>
  <c r="S256" i="8"/>
  <c r="T256" i="8"/>
  <c r="U256" i="8"/>
  <c r="V256" i="8"/>
  <c r="W256" i="8"/>
  <c r="X256" i="8"/>
  <c r="Y256" i="8"/>
  <c r="Z256" i="8"/>
  <c r="A257" i="8"/>
  <c r="B257" i="8"/>
  <c r="C257" i="8"/>
  <c r="D257" i="8"/>
  <c r="E257" i="8"/>
  <c r="F257" i="8"/>
  <c r="G257" i="8"/>
  <c r="H257" i="8"/>
  <c r="I257" i="8"/>
  <c r="J257" i="8"/>
  <c r="K257" i="8"/>
  <c r="L257" i="8"/>
  <c r="M257" i="8"/>
  <c r="N257" i="8"/>
  <c r="O257" i="8"/>
  <c r="P257" i="8"/>
  <c r="Q257" i="8"/>
  <c r="R257" i="8"/>
  <c r="S257" i="8"/>
  <c r="T257" i="8"/>
  <c r="U257" i="8"/>
  <c r="V257" i="8"/>
  <c r="W257" i="8"/>
  <c r="X257" i="8"/>
  <c r="Y257" i="8"/>
  <c r="Z257" i="8"/>
  <c r="A258" i="8"/>
  <c r="B258" i="8"/>
  <c r="C258" i="8"/>
  <c r="D258" i="8"/>
  <c r="E258" i="8"/>
  <c r="F258" i="8"/>
  <c r="G258" i="8"/>
  <c r="H258" i="8"/>
  <c r="I258" i="8"/>
  <c r="J258" i="8"/>
  <c r="K258" i="8"/>
  <c r="L258" i="8"/>
  <c r="M258" i="8"/>
  <c r="N258" i="8"/>
  <c r="O258" i="8"/>
  <c r="P258" i="8"/>
  <c r="Q258" i="8"/>
  <c r="R258" i="8"/>
  <c r="S258" i="8"/>
  <c r="T258" i="8"/>
  <c r="U258" i="8"/>
  <c r="V258" i="8"/>
  <c r="W258" i="8"/>
  <c r="X258" i="8"/>
  <c r="Y258" i="8"/>
  <c r="Z258" i="8"/>
  <c r="A259" i="8"/>
  <c r="B259" i="8"/>
  <c r="C259" i="8"/>
  <c r="D259" i="8"/>
  <c r="E259" i="8"/>
  <c r="F259" i="8"/>
  <c r="G259" i="8"/>
  <c r="H259" i="8"/>
  <c r="I259" i="8"/>
  <c r="J259" i="8"/>
  <c r="K259" i="8"/>
  <c r="L259" i="8"/>
  <c r="M259" i="8"/>
  <c r="N259" i="8"/>
  <c r="O259" i="8"/>
  <c r="P259" i="8"/>
  <c r="Q259" i="8"/>
  <c r="R259" i="8"/>
  <c r="S259" i="8"/>
  <c r="T259" i="8"/>
  <c r="U259" i="8"/>
  <c r="V259" i="8"/>
  <c r="W259" i="8"/>
  <c r="X259" i="8"/>
  <c r="Y259" i="8"/>
  <c r="Z259" i="8"/>
  <c r="A260" i="8"/>
  <c r="B260" i="8"/>
  <c r="C260" i="8"/>
  <c r="D260" i="8"/>
  <c r="E260" i="8"/>
  <c r="F260" i="8"/>
  <c r="G260" i="8"/>
  <c r="H260" i="8"/>
  <c r="I260" i="8"/>
  <c r="J260" i="8"/>
  <c r="K260" i="8"/>
  <c r="L260" i="8"/>
  <c r="M260" i="8"/>
  <c r="N260" i="8"/>
  <c r="O260" i="8"/>
  <c r="P260" i="8"/>
  <c r="Q260" i="8"/>
  <c r="R260" i="8"/>
  <c r="S260" i="8"/>
  <c r="T260" i="8"/>
  <c r="U260" i="8"/>
  <c r="V260" i="8"/>
  <c r="W260" i="8"/>
  <c r="X260" i="8"/>
  <c r="Y260" i="8"/>
  <c r="Z260" i="8"/>
  <c r="A261" i="8"/>
  <c r="B261" i="8"/>
  <c r="C261" i="8"/>
  <c r="D261" i="8"/>
  <c r="E261" i="8"/>
  <c r="F261" i="8"/>
  <c r="G261" i="8"/>
  <c r="H261" i="8"/>
  <c r="I261" i="8"/>
  <c r="J261" i="8"/>
  <c r="K261" i="8"/>
  <c r="L261" i="8"/>
  <c r="M261" i="8"/>
  <c r="N261" i="8"/>
  <c r="O261" i="8"/>
  <c r="P261" i="8"/>
  <c r="Q261" i="8"/>
  <c r="R261" i="8"/>
  <c r="S261" i="8"/>
  <c r="T261" i="8"/>
  <c r="U261" i="8"/>
  <c r="V261" i="8"/>
  <c r="W261" i="8"/>
  <c r="X261" i="8"/>
  <c r="Y261" i="8"/>
  <c r="Z261" i="8"/>
  <c r="A262" i="8"/>
  <c r="B262" i="8"/>
  <c r="C262" i="8"/>
  <c r="D262" i="8"/>
  <c r="E262" i="8"/>
  <c r="F262" i="8"/>
  <c r="G262" i="8"/>
  <c r="H262" i="8"/>
  <c r="I262" i="8"/>
  <c r="J262" i="8"/>
  <c r="K262" i="8"/>
  <c r="L262" i="8"/>
  <c r="M262" i="8"/>
  <c r="N262" i="8"/>
  <c r="O262" i="8"/>
  <c r="P262" i="8"/>
  <c r="Q262" i="8"/>
  <c r="R262" i="8"/>
  <c r="S262" i="8"/>
  <c r="T262" i="8"/>
  <c r="U262" i="8"/>
  <c r="V262" i="8"/>
  <c r="W262" i="8"/>
  <c r="X262" i="8"/>
  <c r="Y262" i="8"/>
  <c r="Z262" i="8"/>
  <c r="A263" i="8"/>
  <c r="B263" i="8"/>
  <c r="C263" i="8"/>
  <c r="D263" i="8"/>
  <c r="E263" i="8"/>
  <c r="F263" i="8"/>
  <c r="G263" i="8"/>
  <c r="H263" i="8"/>
  <c r="I263" i="8"/>
  <c r="J263" i="8"/>
  <c r="K263" i="8"/>
  <c r="L263" i="8"/>
  <c r="M263" i="8"/>
  <c r="N263" i="8"/>
  <c r="O263" i="8"/>
  <c r="P263" i="8"/>
  <c r="Q263" i="8"/>
  <c r="R263" i="8"/>
  <c r="S263" i="8"/>
  <c r="T263" i="8"/>
  <c r="U263" i="8"/>
  <c r="V263" i="8"/>
  <c r="W263" i="8"/>
  <c r="X263" i="8"/>
  <c r="Y263" i="8"/>
  <c r="Z263" i="8"/>
  <c r="A264" i="8"/>
  <c r="B264" i="8"/>
  <c r="C264" i="8"/>
  <c r="D264" i="8"/>
  <c r="E264" i="8"/>
  <c r="F264" i="8"/>
  <c r="G264" i="8"/>
  <c r="H264" i="8"/>
  <c r="I264" i="8"/>
  <c r="J264" i="8"/>
  <c r="K264" i="8"/>
  <c r="L264" i="8"/>
  <c r="M264" i="8"/>
  <c r="N264" i="8"/>
  <c r="O264" i="8"/>
  <c r="P264" i="8"/>
  <c r="Q264" i="8"/>
  <c r="R264" i="8"/>
  <c r="S264" i="8"/>
  <c r="T264" i="8"/>
  <c r="U264" i="8"/>
  <c r="V264" i="8"/>
  <c r="W264" i="8"/>
  <c r="X264" i="8"/>
  <c r="Y264" i="8"/>
  <c r="Z264" i="8"/>
  <c r="A265" i="8"/>
  <c r="B265" i="8"/>
  <c r="C265" i="8"/>
  <c r="D265" i="8"/>
  <c r="E265" i="8"/>
  <c r="F265" i="8"/>
  <c r="G265" i="8"/>
  <c r="H265" i="8"/>
  <c r="I265" i="8"/>
  <c r="J265" i="8"/>
  <c r="K265" i="8"/>
  <c r="L265" i="8"/>
  <c r="M265" i="8"/>
  <c r="N265" i="8"/>
  <c r="O265" i="8"/>
  <c r="P265" i="8"/>
  <c r="Q265" i="8"/>
  <c r="R265" i="8"/>
  <c r="S265" i="8"/>
  <c r="T265" i="8"/>
  <c r="U265" i="8"/>
  <c r="V265" i="8"/>
  <c r="W265" i="8"/>
  <c r="X265" i="8"/>
  <c r="Y265" i="8"/>
  <c r="Z265" i="8"/>
  <c r="A266" i="8"/>
  <c r="B266" i="8"/>
  <c r="C266" i="8"/>
  <c r="D266" i="8"/>
  <c r="E266" i="8"/>
  <c r="F266" i="8"/>
  <c r="G266" i="8"/>
  <c r="H266" i="8"/>
  <c r="I266" i="8"/>
  <c r="J266" i="8"/>
  <c r="K266" i="8"/>
  <c r="L266" i="8"/>
  <c r="M266" i="8"/>
  <c r="N266" i="8"/>
  <c r="O266" i="8"/>
  <c r="P266" i="8"/>
  <c r="Q266" i="8"/>
  <c r="R266" i="8"/>
  <c r="S266" i="8"/>
  <c r="T266" i="8"/>
  <c r="U266" i="8"/>
  <c r="V266" i="8"/>
  <c r="W266" i="8"/>
  <c r="X266" i="8"/>
  <c r="Y266" i="8"/>
  <c r="Z266" i="8"/>
  <c r="A267" i="8"/>
  <c r="B267" i="8"/>
  <c r="C267" i="8"/>
  <c r="D267" i="8"/>
  <c r="E267" i="8"/>
  <c r="F267" i="8"/>
  <c r="G267" i="8"/>
  <c r="H267" i="8"/>
  <c r="I267" i="8"/>
  <c r="J267" i="8"/>
  <c r="K267" i="8"/>
  <c r="L267" i="8"/>
  <c r="M267" i="8"/>
  <c r="N267" i="8"/>
  <c r="O267" i="8"/>
  <c r="P267" i="8"/>
  <c r="Q267" i="8"/>
  <c r="R267" i="8"/>
  <c r="S267" i="8"/>
  <c r="T267" i="8"/>
  <c r="U267" i="8"/>
  <c r="V267" i="8"/>
  <c r="W267" i="8"/>
  <c r="X267" i="8"/>
  <c r="Y267" i="8"/>
  <c r="Z267" i="8"/>
  <c r="A268" i="8"/>
  <c r="B268" i="8"/>
  <c r="C268" i="8"/>
  <c r="D268" i="8"/>
  <c r="E268" i="8"/>
  <c r="F268" i="8"/>
  <c r="G268" i="8"/>
  <c r="H268" i="8"/>
  <c r="I268" i="8"/>
  <c r="J268" i="8"/>
  <c r="K268" i="8"/>
  <c r="L268" i="8"/>
  <c r="M268" i="8"/>
  <c r="N268" i="8"/>
  <c r="O268" i="8"/>
  <c r="P268" i="8"/>
  <c r="Q268" i="8"/>
  <c r="R268" i="8"/>
  <c r="S268" i="8"/>
  <c r="T268" i="8"/>
  <c r="U268" i="8"/>
  <c r="V268" i="8"/>
  <c r="W268" i="8"/>
  <c r="X268" i="8"/>
  <c r="Y268" i="8"/>
  <c r="Z268" i="8"/>
  <c r="A269" i="8"/>
  <c r="B269" i="8"/>
  <c r="C269" i="8"/>
  <c r="D269" i="8"/>
  <c r="E269" i="8"/>
  <c r="F269" i="8"/>
  <c r="G269" i="8"/>
  <c r="H269" i="8"/>
  <c r="I269" i="8"/>
  <c r="J269" i="8"/>
  <c r="K269" i="8"/>
  <c r="L269" i="8"/>
  <c r="M269" i="8"/>
  <c r="N269" i="8"/>
  <c r="O269" i="8"/>
  <c r="P269" i="8"/>
  <c r="Q269" i="8"/>
  <c r="R269" i="8"/>
  <c r="S269" i="8"/>
  <c r="T269" i="8"/>
  <c r="U269" i="8"/>
  <c r="V269" i="8"/>
  <c r="W269" i="8"/>
  <c r="X269" i="8"/>
  <c r="Y269" i="8"/>
  <c r="Z269" i="8"/>
  <c r="A270" i="8"/>
  <c r="B270" i="8"/>
  <c r="C270" i="8"/>
  <c r="D270" i="8"/>
  <c r="E270" i="8"/>
  <c r="F270" i="8"/>
  <c r="G270" i="8"/>
  <c r="H270" i="8"/>
  <c r="I270" i="8"/>
  <c r="J270" i="8"/>
  <c r="K270" i="8"/>
  <c r="L270" i="8"/>
  <c r="M270" i="8"/>
  <c r="N270" i="8"/>
  <c r="O270" i="8"/>
  <c r="P270" i="8"/>
  <c r="Q270" i="8"/>
  <c r="R270" i="8"/>
  <c r="S270" i="8"/>
  <c r="T270" i="8"/>
  <c r="U270" i="8"/>
  <c r="V270" i="8"/>
  <c r="W270" i="8"/>
  <c r="X270" i="8"/>
  <c r="Y270" i="8"/>
  <c r="Z270" i="8"/>
  <c r="A271" i="8"/>
  <c r="B271" i="8"/>
  <c r="C271" i="8"/>
  <c r="D271" i="8"/>
  <c r="E271" i="8"/>
  <c r="F271" i="8"/>
  <c r="G271" i="8"/>
  <c r="H271" i="8"/>
  <c r="I271" i="8"/>
  <c r="J271" i="8"/>
  <c r="K271" i="8"/>
  <c r="L271" i="8"/>
  <c r="M271" i="8"/>
  <c r="N271" i="8"/>
  <c r="O271" i="8"/>
  <c r="P271" i="8"/>
  <c r="Q271" i="8"/>
  <c r="R271" i="8"/>
  <c r="S271" i="8"/>
  <c r="T271" i="8"/>
  <c r="U271" i="8"/>
  <c r="V271" i="8"/>
  <c r="W271" i="8"/>
  <c r="X271" i="8"/>
  <c r="Y271" i="8"/>
  <c r="Z271" i="8"/>
  <c r="A272" i="8"/>
  <c r="B272" i="8"/>
  <c r="C272" i="8"/>
  <c r="D272" i="8"/>
  <c r="E272" i="8"/>
  <c r="F272" i="8"/>
  <c r="G272" i="8"/>
  <c r="H272" i="8"/>
  <c r="I272" i="8"/>
  <c r="J272" i="8"/>
  <c r="K272" i="8"/>
  <c r="L272" i="8"/>
  <c r="M272" i="8"/>
  <c r="N272" i="8"/>
  <c r="O272" i="8"/>
  <c r="P272" i="8"/>
  <c r="Q272" i="8"/>
  <c r="R272" i="8"/>
  <c r="S272" i="8"/>
  <c r="T272" i="8"/>
  <c r="U272" i="8"/>
  <c r="V272" i="8"/>
  <c r="W272" i="8"/>
  <c r="X272" i="8"/>
  <c r="Y272" i="8"/>
  <c r="Z272" i="8"/>
  <c r="A273" i="8"/>
  <c r="B273" i="8"/>
  <c r="C273" i="8"/>
  <c r="D273" i="8"/>
  <c r="E273" i="8"/>
  <c r="F273" i="8"/>
  <c r="G273" i="8"/>
  <c r="H273" i="8"/>
  <c r="I273" i="8"/>
  <c r="J273" i="8"/>
  <c r="K273" i="8"/>
  <c r="L273" i="8"/>
  <c r="M273" i="8"/>
  <c r="N273" i="8"/>
  <c r="O273" i="8"/>
  <c r="P273" i="8"/>
  <c r="Q273" i="8"/>
  <c r="R273" i="8"/>
  <c r="S273" i="8"/>
  <c r="T273" i="8"/>
  <c r="U273" i="8"/>
  <c r="V273" i="8"/>
  <c r="W273" i="8"/>
  <c r="X273" i="8"/>
  <c r="Y273" i="8"/>
  <c r="Z273" i="8"/>
  <c r="A274" i="8"/>
  <c r="B274" i="8"/>
  <c r="C274" i="8"/>
  <c r="D274" i="8"/>
  <c r="E274" i="8"/>
  <c r="F274" i="8"/>
  <c r="G274" i="8"/>
  <c r="H274" i="8"/>
  <c r="I274" i="8"/>
  <c r="J274" i="8"/>
  <c r="K274" i="8"/>
  <c r="L274" i="8"/>
  <c r="M274" i="8"/>
  <c r="N274" i="8"/>
  <c r="O274" i="8"/>
  <c r="P274" i="8"/>
  <c r="Q274" i="8"/>
  <c r="R274" i="8"/>
  <c r="S274" i="8"/>
  <c r="T274" i="8"/>
  <c r="U274" i="8"/>
  <c r="V274" i="8"/>
  <c r="W274" i="8"/>
  <c r="X274" i="8"/>
  <c r="Y274" i="8"/>
  <c r="Z274" i="8"/>
  <c r="A275" i="8"/>
  <c r="B275" i="8"/>
  <c r="C275" i="8"/>
  <c r="D275" i="8"/>
  <c r="E275" i="8"/>
  <c r="F275" i="8"/>
  <c r="G275" i="8"/>
  <c r="H275" i="8"/>
  <c r="I275" i="8"/>
  <c r="J275" i="8"/>
  <c r="K275" i="8"/>
  <c r="L275" i="8"/>
  <c r="M275" i="8"/>
  <c r="N275" i="8"/>
  <c r="O275" i="8"/>
  <c r="P275" i="8"/>
  <c r="Q275" i="8"/>
  <c r="R275" i="8"/>
  <c r="S275" i="8"/>
  <c r="T275" i="8"/>
  <c r="U275" i="8"/>
  <c r="V275" i="8"/>
  <c r="W275" i="8"/>
  <c r="X275" i="8"/>
  <c r="Y275" i="8"/>
  <c r="Z275" i="8"/>
  <c r="A276" i="8"/>
  <c r="B276" i="8"/>
  <c r="C276" i="8"/>
  <c r="D276" i="8"/>
  <c r="E276" i="8"/>
  <c r="F276" i="8"/>
  <c r="G276" i="8"/>
  <c r="H276" i="8"/>
  <c r="I276" i="8"/>
  <c r="J276" i="8"/>
  <c r="K276" i="8"/>
  <c r="L276" i="8"/>
  <c r="M276" i="8"/>
  <c r="N276" i="8"/>
  <c r="O276" i="8"/>
  <c r="P276" i="8"/>
  <c r="Q276" i="8"/>
  <c r="R276" i="8"/>
  <c r="S276" i="8"/>
  <c r="T276" i="8"/>
  <c r="U276" i="8"/>
  <c r="V276" i="8"/>
  <c r="W276" i="8"/>
  <c r="X276" i="8"/>
  <c r="Y276" i="8"/>
  <c r="Z276" i="8"/>
  <c r="A277" i="8"/>
  <c r="B277" i="8"/>
  <c r="C277" i="8"/>
  <c r="D277" i="8"/>
  <c r="E277" i="8"/>
  <c r="F277" i="8"/>
  <c r="G277" i="8"/>
  <c r="H277" i="8"/>
  <c r="I277" i="8"/>
  <c r="J277" i="8"/>
  <c r="K277" i="8"/>
  <c r="L277" i="8"/>
  <c r="M277" i="8"/>
  <c r="N277" i="8"/>
  <c r="O277" i="8"/>
  <c r="P277" i="8"/>
  <c r="Q277" i="8"/>
  <c r="R277" i="8"/>
  <c r="S277" i="8"/>
  <c r="T277" i="8"/>
  <c r="U277" i="8"/>
  <c r="V277" i="8"/>
  <c r="W277" i="8"/>
  <c r="X277" i="8"/>
  <c r="Y277" i="8"/>
  <c r="Z277" i="8"/>
  <c r="A278" i="8"/>
  <c r="B278" i="8"/>
  <c r="C278" i="8"/>
  <c r="D278" i="8"/>
  <c r="E278" i="8"/>
  <c r="F278" i="8"/>
  <c r="G278" i="8"/>
  <c r="H278" i="8"/>
  <c r="I278" i="8"/>
  <c r="J278" i="8"/>
  <c r="K278" i="8"/>
  <c r="L278" i="8"/>
  <c r="M278" i="8"/>
  <c r="N278" i="8"/>
  <c r="O278" i="8"/>
  <c r="P278" i="8"/>
  <c r="Q278" i="8"/>
  <c r="R278" i="8"/>
  <c r="S278" i="8"/>
  <c r="T278" i="8"/>
  <c r="U278" i="8"/>
  <c r="V278" i="8"/>
  <c r="W278" i="8"/>
  <c r="X278" i="8"/>
  <c r="Y278" i="8"/>
  <c r="Z278" i="8"/>
  <c r="A279" i="8"/>
  <c r="B279" i="8"/>
  <c r="C279" i="8"/>
  <c r="D279" i="8"/>
  <c r="E279" i="8"/>
  <c r="F279" i="8"/>
  <c r="G279" i="8"/>
  <c r="H279" i="8"/>
  <c r="I279" i="8"/>
  <c r="J279" i="8"/>
  <c r="K279" i="8"/>
  <c r="L279" i="8"/>
  <c r="M279" i="8"/>
  <c r="N279" i="8"/>
  <c r="O279" i="8"/>
  <c r="P279" i="8"/>
  <c r="Q279" i="8"/>
  <c r="R279" i="8"/>
  <c r="S279" i="8"/>
  <c r="T279" i="8"/>
  <c r="U279" i="8"/>
  <c r="V279" i="8"/>
  <c r="W279" i="8"/>
  <c r="X279" i="8"/>
  <c r="Y279" i="8"/>
  <c r="Z279" i="8"/>
  <c r="A280" i="8"/>
  <c r="B280" i="8"/>
  <c r="C280" i="8"/>
  <c r="D280" i="8"/>
  <c r="E280" i="8"/>
  <c r="F280" i="8"/>
  <c r="G280" i="8"/>
  <c r="H280" i="8"/>
  <c r="I280" i="8"/>
  <c r="J280" i="8"/>
  <c r="K280" i="8"/>
  <c r="L280" i="8"/>
  <c r="M280" i="8"/>
  <c r="N280" i="8"/>
  <c r="O280" i="8"/>
  <c r="P280" i="8"/>
  <c r="Q280" i="8"/>
  <c r="R280" i="8"/>
  <c r="S280" i="8"/>
  <c r="T280" i="8"/>
  <c r="U280" i="8"/>
  <c r="V280" i="8"/>
  <c r="W280" i="8"/>
  <c r="X280" i="8"/>
  <c r="Y280" i="8"/>
  <c r="Z280" i="8"/>
  <c r="A281" i="8"/>
  <c r="B281" i="8"/>
  <c r="C281" i="8"/>
  <c r="D281" i="8"/>
  <c r="E281" i="8"/>
  <c r="F281" i="8"/>
  <c r="G281" i="8"/>
  <c r="H281" i="8"/>
  <c r="I281" i="8"/>
  <c r="J281" i="8"/>
  <c r="K281" i="8"/>
  <c r="L281" i="8"/>
  <c r="M281" i="8"/>
  <c r="N281" i="8"/>
  <c r="O281" i="8"/>
  <c r="P281" i="8"/>
  <c r="Q281" i="8"/>
  <c r="R281" i="8"/>
  <c r="S281" i="8"/>
  <c r="T281" i="8"/>
  <c r="U281" i="8"/>
  <c r="V281" i="8"/>
  <c r="W281" i="8"/>
  <c r="X281" i="8"/>
  <c r="Y281" i="8"/>
  <c r="Z281" i="8"/>
  <c r="A282" i="8"/>
  <c r="B282" i="8"/>
  <c r="C282" i="8"/>
  <c r="D282" i="8"/>
  <c r="E282" i="8"/>
  <c r="F282" i="8"/>
  <c r="G282" i="8"/>
  <c r="H282" i="8"/>
  <c r="I282" i="8"/>
  <c r="J282" i="8"/>
  <c r="K282" i="8"/>
  <c r="L282" i="8"/>
  <c r="M282" i="8"/>
  <c r="N282" i="8"/>
  <c r="O282" i="8"/>
  <c r="P282" i="8"/>
  <c r="Q282" i="8"/>
  <c r="R282" i="8"/>
  <c r="S282" i="8"/>
  <c r="T282" i="8"/>
  <c r="U282" i="8"/>
  <c r="V282" i="8"/>
  <c r="W282" i="8"/>
  <c r="X282" i="8"/>
  <c r="Y282" i="8"/>
  <c r="Z282" i="8"/>
  <c r="A283" i="8"/>
  <c r="B283" i="8"/>
  <c r="C283" i="8"/>
  <c r="D283" i="8"/>
  <c r="E283" i="8"/>
  <c r="F283" i="8"/>
  <c r="G283" i="8"/>
  <c r="H283" i="8"/>
  <c r="I283" i="8"/>
  <c r="J283" i="8"/>
  <c r="K283" i="8"/>
  <c r="L283" i="8"/>
  <c r="M283" i="8"/>
  <c r="N283" i="8"/>
  <c r="O283" i="8"/>
  <c r="P283" i="8"/>
  <c r="Q283" i="8"/>
  <c r="R283" i="8"/>
  <c r="S283" i="8"/>
  <c r="T283" i="8"/>
  <c r="U283" i="8"/>
  <c r="V283" i="8"/>
  <c r="W283" i="8"/>
  <c r="X283" i="8"/>
  <c r="Y283" i="8"/>
  <c r="Z283" i="8"/>
  <c r="A284" i="8"/>
  <c r="B284" i="8"/>
  <c r="C284" i="8"/>
  <c r="D284" i="8"/>
  <c r="E284" i="8"/>
  <c r="F284" i="8"/>
  <c r="G284" i="8"/>
  <c r="H284" i="8"/>
  <c r="I284" i="8"/>
  <c r="J284" i="8"/>
  <c r="K284" i="8"/>
  <c r="L284" i="8"/>
  <c r="M284" i="8"/>
  <c r="N284" i="8"/>
  <c r="O284" i="8"/>
  <c r="P284" i="8"/>
  <c r="Q284" i="8"/>
  <c r="R284" i="8"/>
  <c r="S284" i="8"/>
  <c r="T284" i="8"/>
  <c r="U284" i="8"/>
  <c r="V284" i="8"/>
  <c r="W284" i="8"/>
  <c r="X284" i="8"/>
  <c r="Y284" i="8"/>
  <c r="Z284" i="8"/>
  <c r="A285" i="8"/>
  <c r="B285" i="8"/>
  <c r="C285" i="8"/>
  <c r="D285" i="8"/>
  <c r="E285" i="8"/>
  <c r="F285" i="8"/>
  <c r="G285" i="8"/>
  <c r="H285" i="8"/>
  <c r="I285" i="8"/>
  <c r="J285" i="8"/>
  <c r="K285" i="8"/>
  <c r="L285" i="8"/>
  <c r="M285" i="8"/>
  <c r="N285" i="8"/>
  <c r="O285" i="8"/>
  <c r="P285" i="8"/>
  <c r="Q285" i="8"/>
  <c r="R285" i="8"/>
  <c r="S285" i="8"/>
  <c r="T285" i="8"/>
  <c r="U285" i="8"/>
  <c r="V285" i="8"/>
  <c r="W285" i="8"/>
  <c r="X285" i="8"/>
  <c r="Y285" i="8"/>
  <c r="Z285" i="8"/>
  <c r="A286" i="8"/>
  <c r="B286" i="8"/>
  <c r="C286" i="8"/>
  <c r="D286" i="8"/>
  <c r="E286" i="8"/>
  <c r="F286" i="8"/>
  <c r="G286" i="8"/>
  <c r="H286" i="8"/>
  <c r="I286" i="8"/>
  <c r="J286" i="8"/>
  <c r="K286" i="8"/>
  <c r="L286" i="8"/>
  <c r="M286" i="8"/>
  <c r="N286" i="8"/>
  <c r="O286" i="8"/>
  <c r="P286" i="8"/>
  <c r="Q286" i="8"/>
  <c r="R286" i="8"/>
  <c r="S286" i="8"/>
  <c r="T286" i="8"/>
  <c r="U286" i="8"/>
  <c r="V286" i="8"/>
  <c r="W286" i="8"/>
  <c r="X286" i="8"/>
  <c r="Y286" i="8"/>
  <c r="Z286" i="8"/>
  <c r="A287" i="8"/>
  <c r="B287" i="8"/>
  <c r="C287" i="8"/>
  <c r="D287" i="8"/>
  <c r="E287" i="8"/>
  <c r="F287" i="8"/>
  <c r="G287" i="8"/>
  <c r="H287" i="8"/>
  <c r="I287" i="8"/>
  <c r="J287" i="8"/>
  <c r="K287" i="8"/>
  <c r="L287" i="8"/>
  <c r="M287" i="8"/>
  <c r="N287" i="8"/>
  <c r="O287" i="8"/>
  <c r="P287" i="8"/>
  <c r="Q287" i="8"/>
  <c r="R287" i="8"/>
  <c r="S287" i="8"/>
  <c r="T287" i="8"/>
  <c r="U287" i="8"/>
  <c r="V287" i="8"/>
  <c r="W287" i="8"/>
  <c r="X287" i="8"/>
  <c r="Y287" i="8"/>
  <c r="Z287" i="8"/>
  <c r="A288" i="8"/>
  <c r="B288" i="8"/>
  <c r="C288" i="8"/>
  <c r="D288" i="8"/>
  <c r="E288" i="8"/>
  <c r="F288" i="8"/>
  <c r="G288" i="8"/>
  <c r="H288" i="8"/>
  <c r="I288" i="8"/>
  <c r="J288" i="8"/>
  <c r="K288" i="8"/>
  <c r="L288" i="8"/>
  <c r="M288" i="8"/>
  <c r="N288" i="8"/>
  <c r="O288" i="8"/>
  <c r="P288" i="8"/>
  <c r="Q288" i="8"/>
  <c r="R288" i="8"/>
  <c r="S288" i="8"/>
  <c r="T288" i="8"/>
  <c r="U288" i="8"/>
  <c r="V288" i="8"/>
  <c r="W288" i="8"/>
  <c r="X288" i="8"/>
  <c r="Y288" i="8"/>
  <c r="Z288" i="8"/>
  <c r="A289" i="8"/>
  <c r="B289" i="8"/>
  <c r="C289" i="8"/>
  <c r="D289" i="8"/>
  <c r="E289" i="8"/>
  <c r="F289" i="8"/>
  <c r="G289" i="8"/>
  <c r="H289" i="8"/>
  <c r="I289" i="8"/>
  <c r="J289" i="8"/>
  <c r="K289" i="8"/>
  <c r="L289" i="8"/>
  <c r="M289" i="8"/>
  <c r="N289" i="8"/>
  <c r="O289" i="8"/>
  <c r="P289" i="8"/>
  <c r="Q289" i="8"/>
  <c r="R289" i="8"/>
  <c r="S289" i="8"/>
  <c r="T289" i="8"/>
  <c r="U289" i="8"/>
  <c r="V289" i="8"/>
  <c r="W289" i="8"/>
  <c r="X289" i="8"/>
  <c r="Y289" i="8"/>
  <c r="Z289" i="8"/>
  <c r="A290" i="8"/>
  <c r="B290" i="8"/>
  <c r="C290" i="8"/>
  <c r="D290" i="8"/>
  <c r="E290" i="8"/>
  <c r="F290" i="8"/>
  <c r="G290" i="8"/>
  <c r="H290" i="8"/>
  <c r="I290" i="8"/>
  <c r="J290" i="8"/>
  <c r="K290" i="8"/>
  <c r="L290" i="8"/>
  <c r="M290" i="8"/>
  <c r="N290" i="8"/>
  <c r="O290" i="8"/>
  <c r="P290" i="8"/>
  <c r="Q290" i="8"/>
  <c r="R290" i="8"/>
  <c r="S290" i="8"/>
  <c r="T290" i="8"/>
  <c r="U290" i="8"/>
  <c r="V290" i="8"/>
  <c r="W290" i="8"/>
  <c r="X290" i="8"/>
  <c r="Y290" i="8"/>
  <c r="Z290" i="8"/>
  <c r="A291" i="8"/>
  <c r="B291" i="8"/>
  <c r="C291" i="8"/>
  <c r="D291" i="8"/>
  <c r="E291" i="8"/>
  <c r="F291" i="8"/>
  <c r="G291" i="8"/>
  <c r="H291" i="8"/>
  <c r="I291" i="8"/>
  <c r="J291" i="8"/>
  <c r="K291" i="8"/>
  <c r="L291" i="8"/>
  <c r="M291" i="8"/>
  <c r="N291" i="8"/>
  <c r="O291" i="8"/>
  <c r="P291" i="8"/>
  <c r="Q291" i="8"/>
  <c r="R291" i="8"/>
  <c r="S291" i="8"/>
  <c r="T291" i="8"/>
  <c r="U291" i="8"/>
  <c r="V291" i="8"/>
  <c r="W291" i="8"/>
  <c r="X291" i="8"/>
  <c r="Y291" i="8"/>
  <c r="Z291" i="8"/>
  <c r="A292" i="8"/>
  <c r="B292" i="8"/>
  <c r="C292" i="8"/>
  <c r="D292" i="8"/>
  <c r="E292" i="8"/>
  <c r="F292" i="8"/>
  <c r="G292" i="8"/>
  <c r="H292" i="8"/>
  <c r="I292" i="8"/>
  <c r="J292" i="8"/>
  <c r="K292" i="8"/>
  <c r="L292" i="8"/>
  <c r="M292" i="8"/>
  <c r="N292" i="8"/>
  <c r="O292" i="8"/>
  <c r="P292" i="8"/>
  <c r="Q292" i="8"/>
  <c r="R292" i="8"/>
  <c r="S292" i="8"/>
  <c r="T292" i="8"/>
  <c r="U292" i="8"/>
  <c r="V292" i="8"/>
  <c r="W292" i="8"/>
  <c r="X292" i="8"/>
  <c r="Y292" i="8"/>
  <c r="Z292" i="8"/>
  <c r="A293" i="8"/>
  <c r="B293" i="8"/>
  <c r="C293" i="8"/>
  <c r="D293" i="8"/>
  <c r="E293" i="8"/>
  <c r="F293" i="8"/>
  <c r="G293" i="8"/>
  <c r="H293" i="8"/>
  <c r="I293" i="8"/>
  <c r="J293" i="8"/>
  <c r="K293" i="8"/>
  <c r="L293" i="8"/>
  <c r="M293" i="8"/>
  <c r="N293" i="8"/>
  <c r="O293" i="8"/>
  <c r="P293" i="8"/>
  <c r="Q293" i="8"/>
  <c r="R293" i="8"/>
  <c r="S293" i="8"/>
  <c r="T293" i="8"/>
  <c r="U293" i="8"/>
  <c r="V293" i="8"/>
  <c r="W293" i="8"/>
  <c r="X293" i="8"/>
  <c r="Y293" i="8"/>
  <c r="Z293" i="8"/>
  <c r="A294" i="8"/>
  <c r="B294" i="8"/>
  <c r="C294" i="8"/>
  <c r="D294" i="8"/>
  <c r="E294" i="8"/>
  <c r="F294" i="8"/>
  <c r="G294" i="8"/>
  <c r="H294" i="8"/>
  <c r="I294" i="8"/>
  <c r="J294" i="8"/>
  <c r="K294" i="8"/>
  <c r="L294" i="8"/>
  <c r="M294" i="8"/>
  <c r="N294" i="8"/>
  <c r="O294" i="8"/>
  <c r="P294" i="8"/>
  <c r="Q294" i="8"/>
  <c r="R294" i="8"/>
  <c r="S294" i="8"/>
  <c r="T294" i="8"/>
  <c r="U294" i="8"/>
  <c r="V294" i="8"/>
  <c r="W294" i="8"/>
  <c r="X294" i="8"/>
  <c r="Y294" i="8"/>
  <c r="Z294" i="8"/>
  <c r="A295" i="8"/>
  <c r="B295" i="8"/>
  <c r="C295" i="8"/>
  <c r="D295" i="8"/>
  <c r="E295" i="8"/>
  <c r="F295" i="8"/>
  <c r="G295" i="8"/>
  <c r="H295" i="8"/>
  <c r="I295" i="8"/>
  <c r="J295" i="8"/>
  <c r="K295" i="8"/>
  <c r="L295" i="8"/>
  <c r="M295" i="8"/>
  <c r="N295" i="8"/>
  <c r="O295" i="8"/>
  <c r="P295" i="8"/>
  <c r="Q295" i="8"/>
  <c r="R295" i="8"/>
  <c r="S295" i="8"/>
  <c r="T295" i="8"/>
  <c r="U295" i="8"/>
  <c r="V295" i="8"/>
  <c r="W295" i="8"/>
  <c r="X295" i="8"/>
  <c r="Y295" i="8"/>
  <c r="Z295" i="8"/>
  <c r="A296" i="8"/>
  <c r="B296" i="8"/>
  <c r="C296" i="8"/>
  <c r="D296" i="8"/>
  <c r="E296" i="8"/>
  <c r="F296" i="8"/>
  <c r="G296" i="8"/>
  <c r="H296" i="8"/>
  <c r="I296" i="8"/>
  <c r="J296" i="8"/>
  <c r="K296" i="8"/>
  <c r="L296" i="8"/>
  <c r="M296" i="8"/>
  <c r="N296" i="8"/>
  <c r="O296" i="8"/>
  <c r="P296" i="8"/>
  <c r="Q296" i="8"/>
  <c r="R296" i="8"/>
  <c r="S296" i="8"/>
  <c r="T296" i="8"/>
  <c r="U296" i="8"/>
  <c r="V296" i="8"/>
  <c r="W296" i="8"/>
  <c r="X296" i="8"/>
  <c r="Y296" i="8"/>
  <c r="Z296" i="8"/>
  <c r="A297" i="8"/>
  <c r="B297" i="8"/>
  <c r="C297" i="8"/>
  <c r="D297" i="8"/>
  <c r="E297" i="8"/>
  <c r="F297" i="8"/>
  <c r="G297" i="8"/>
  <c r="H297" i="8"/>
  <c r="I297" i="8"/>
  <c r="J297" i="8"/>
  <c r="K297" i="8"/>
  <c r="L297" i="8"/>
  <c r="M297" i="8"/>
  <c r="N297" i="8"/>
  <c r="O297" i="8"/>
  <c r="P297" i="8"/>
  <c r="Q297" i="8"/>
  <c r="R297" i="8"/>
  <c r="S297" i="8"/>
  <c r="T297" i="8"/>
  <c r="U297" i="8"/>
  <c r="V297" i="8"/>
  <c r="W297" i="8"/>
  <c r="X297" i="8"/>
  <c r="Y297" i="8"/>
  <c r="Z297" i="8"/>
  <c r="A298" i="8"/>
  <c r="B298" i="8"/>
  <c r="C298" i="8"/>
  <c r="D298" i="8"/>
  <c r="E298" i="8"/>
  <c r="F298" i="8"/>
  <c r="G298" i="8"/>
  <c r="H298" i="8"/>
  <c r="I298" i="8"/>
  <c r="J298" i="8"/>
  <c r="K298" i="8"/>
  <c r="L298" i="8"/>
  <c r="M298" i="8"/>
  <c r="N298" i="8"/>
  <c r="O298" i="8"/>
  <c r="P298" i="8"/>
  <c r="Q298" i="8"/>
  <c r="R298" i="8"/>
  <c r="S298" i="8"/>
  <c r="T298" i="8"/>
  <c r="U298" i="8"/>
  <c r="V298" i="8"/>
  <c r="W298" i="8"/>
  <c r="X298" i="8"/>
  <c r="Y298" i="8"/>
  <c r="Z298" i="8"/>
  <c r="A299" i="8"/>
  <c r="B299" i="8"/>
  <c r="C299" i="8"/>
  <c r="D299" i="8"/>
  <c r="E299" i="8"/>
  <c r="F299" i="8"/>
  <c r="G299" i="8"/>
  <c r="H299" i="8"/>
  <c r="I299" i="8"/>
  <c r="J299" i="8"/>
  <c r="K299" i="8"/>
  <c r="L299" i="8"/>
  <c r="M299" i="8"/>
  <c r="N299" i="8"/>
  <c r="O299" i="8"/>
  <c r="P299" i="8"/>
  <c r="Q299" i="8"/>
  <c r="R299" i="8"/>
  <c r="S299" i="8"/>
  <c r="T299" i="8"/>
  <c r="U299" i="8"/>
  <c r="V299" i="8"/>
  <c r="W299" i="8"/>
  <c r="X299" i="8"/>
  <c r="Y299" i="8"/>
  <c r="Z299" i="8"/>
  <c r="A300" i="8"/>
  <c r="B300" i="8"/>
  <c r="C300" i="8"/>
  <c r="D300" i="8"/>
  <c r="E300" i="8"/>
  <c r="F300" i="8"/>
  <c r="G300" i="8"/>
  <c r="H300" i="8"/>
  <c r="I300" i="8"/>
  <c r="J300" i="8"/>
  <c r="K300" i="8"/>
  <c r="L300" i="8"/>
  <c r="M300" i="8"/>
  <c r="N300" i="8"/>
  <c r="O300" i="8"/>
  <c r="P300" i="8"/>
  <c r="Q300" i="8"/>
  <c r="R300" i="8"/>
  <c r="S300" i="8"/>
  <c r="T300" i="8"/>
  <c r="U300" i="8"/>
  <c r="V300" i="8"/>
  <c r="W300" i="8"/>
  <c r="X300" i="8"/>
  <c r="Y300" i="8"/>
  <c r="Z300" i="8"/>
  <c r="A301" i="8"/>
  <c r="B301" i="8"/>
  <c r="C301" i="8"/>
  <c r="D301" i="8"/>
  <c r="E301" i="8"/>
  <c r="F301" i="8"/>
  <c r="G301" i="8"/>
  <c r="H301" i="8"/>
  <c r="I301" i="8"/>
  <c r="J301" i="8"/>
  <c r="K301" i="8"/>
  <c r="L301" i="8"/>
  <c r="M301" i="8"/>
  <c r="N301" i="8"/>
  <c r="O301" i="8"/>
  <c r="P301" i="8"/>
  <c r="Q301" i="8"/>
  <c r="R301" i="8"/>
  <c r="S301" i="8"/>
  <c r="T301" i="8"/>
  <c r="U301" i="8"/>
  <c r="V301" i="8"/>
  <c r="W301" i="8"/>
  <c r="X301" i="8"/>
  <c r="Y301" i="8"/>
  <c r="Z301" i="8"/>
  <c r="A302" i="8"/>
  <c r="B302" i="8"/>
  <c r="C302" i="8"/>
  <c r="D302" i="8"/>
  <c r="E302" i="8"/>
  <c r="F302" i="8"/>
  <c r="G302" i="8"/>
  <c r="H302" i="8"/>
  <c r="I302" i="8"/>
  <c r="J302" i="8"/>
  <c r="K302" i="8"/>
  <c r="L302" i="8"/>
  <c r="M302" i="8"/>
  <c r="N302" i="8"/>
  <c r="O302" i="8"/>
  <c r="P302" i="8"/>
  <c r="Q302" i="8"/>
  <c r="R302" i="8"/>
  <c r="S302" i="8"/>
  <c r="T302" i="8"/>
  <c r="U302" i="8"/>
  <c r="V302" i="8"/>
  <c r="W302" i="8"/>
  <c r="X302" i="8"/>
  <c r="Y302" i="8"/>
  <c r="Z302" i="8"/>
  <c r="A303" i="8"/>
  <c r="B303" i="8"/>
  <c r="C303" i="8"/>
  <c r="D303" i="8"/>
  <c r="E303" i="8"/>
  <c r="F303" i="8"/>
  <c r="G303" i="8"/>
  <c r="H303" i="8"/>
  <c r="I303" i="8"/>
  <c r="J303" i="8"/>
  <c r="K303" i="8"/>
  <c r="L303" i="8"/>
  <c r="M303" i="8"/>
  <c r="N303" i="8"/>
  <c r="O303" i="8"/>
  <c r="P303" i="8"/>
  <c r="Q303" i="8"/>
  <c r="R303" i="8"/>
  <c r="S303" i="8"/>
  <c r="T303" i="8"/>
  <c r="U303" i="8"/>
  <c r="V303" i="8"/>
  <c r="W303" i="8"/>
  <c r="X303" i="8"/>
  <c r="Y303" i="8"/>
  <c r="Z303" i="8"/>
  <c r="A304" i="8"/>
  <c r="B304" i="8"/>
  <c r="C304" i="8"/>
  <c r="D304" i="8"/>
  <c r="E304" i="8"/>
  <c r="F304" i="8"/>
  <c r="G304" i="8"/>
  <c r="H304" i="8"/>
  <c r="I304" i="8"/>
  <c r="J304" i="8"/>
  <c r="K304" i="8"/>
  <c r="L304" i="8"/>
  <c r="M304" i="8"/>
  <c r="N304" i="8"/>
  <c r="O304" i="8"/>
  <c r="P304" i="8"/>
  <c r="Q304" i="8"/>
  <c r="R304" i="8"/>
  <c r="S304" i="8"/>
  <c r="T304" i="8"/>
  <c r="U304" i="8"/>
  <c r="V304" i="8"/>
  <c r="W304" i="8"/>
  <c r="X304" i="8"/>
  <c r="Y304" i="8"/>
  <c r="Z304" i="8"/>
  <c r="A305" i="8"/>
  <c r="B305" i="8"/>
  <c r="C305" i="8"/>
  <c r="D305" i="8"/>
  <c r="E305" i="8"/>
  <c r="F305" i="8"/>
  <c r="G305" i="8"/>
  <c r="H305" i="8"/>
  <c r="I305" i="8"/>
  <c r="J305" i="8"/>
  <c r="K305" i="8"/>
  <c r="L305" i="8"/>
  <c r="M305" i="8"/>
  <c r="N305" i="8"/>
  <c r="O305" i="8"/>
  <c r="P305" i="8"/>
  <c r="Q305" i="8"/>
  <c r="R305" i="8"/>
  <c r="S305" i="8"/>
  <c r="T305" i="8"/>
  <c r="U305" i="8"/>
  <c r="V305" i="8"/>
  <c r="W305" i="8"/>
  <c r="X305" i="8"/>
  <c r="Y305" i="8"/>
  <c r="Z305" i="8"/>
  <c r="A306" i="8"/>
  <c r="B306" i="8"/>
  <c r="C306" i="8"/>
  <c r="D306" i="8"/>
  <c r="E306" i="8"/>
  <c r="F306" i="8"/>
  <c r="G306" i="8"/>
  <c r="H306" i="8"/>
  <c r="I306" i="8"/>
  <c r="J306" i="8"/>
  <c r="K306" i="8"/>
  <c r="L306" i="8"/>
  <c r="M306" i="8"/>
  <c r="N306" i="8"/>
  <c r="O306" i="8"/>
  <c r="P306" i="8"/>
  <c r="Q306" i="8"/>
  <c r="R306" i="8"/>
  <c r="S306" i="8"/>
  <c r="T306" i="8"/>
  <c r="U306" i="8"/>
  <c r="V306" i="8"/>
  <c r="W306" i="8"/>
  <c r="X306" i="8"/>
  <c r="Y306" i="8"/>
  <c r="Z306" i="8"/>
  <c r="A307" i="8"/>
  <c r="B307" i="8"/>
  <c r="C307" i="8"/>
  <c r="D307" i="8"/>
  <c r="E307" i="8"/>
  <c r="F307" i="8"/>
  <c r="G307" i="8"/>
  <c r="H307" i="8"/>
  <c r="I307" i="8"/>
  <c r="J307" i="8"/>
  <c r="K307" i="8"/>
  <c r="L307" i="8"/>
  <c r="M307" i="8"/>
  <c r="N307" i="8"/>
  <c r="O307" i="8"/>
  <c r="P307" i="8"/>
  <c r="Q307" i="8"/>
  <c r="R307" i="8"/>
  <c r="S307" i="8"/>
  <c r="T307" i="8"/>
  <c r="U307" i="8"/>
  <c r="V307" i="8"/>
  <c r="W307" i="8"/>
  <c r="X307" i="8"/>
  <c r="Y307" i="8"/>
  <c r="Z307" i="8"/>
  <c r="A308" i="8"/>
  <c r="B308" i="8"/>
  <c r="C308" i="8"/>
  <c r="D308" i="8"/>
  <c r="E308" i="8"/>
  <c r="F308" i="8"/>
  <c r="G308" i="8"/>
  <c r="H308" i="8"/>
  <c r="I308" i="8"/>
  <c r="J308" i="8"/>
  <c r="K308" i="8"/>
  <c r="L308" i="8"/>
  <c r="M308" i="8"/>
  <c r="N308" i="8"/>
  <c r="O308" i="8"/>
  <c r="P308" i="8"/>
  <c r="Q308" i="8"/>
  <c r="R308" i="8"/>
  <c r="S308" i="8"/>
  <c r="T308" i="8"/>
  <c r="U308" i="8"/>
  <c r="V308" i="8"/>
  <c r="W308" i="8"/>
  <c r="X308" i="8"/>
  <c r="Y308" i="8"/>
  <c r="Z308" i="8"/>
  <c r="A309" i="8"/>
  <c r="B309" i="8"/>
  <c r="C309" i="8"/>
  <c r="D309" i="8"/>
  <c r="E309" i="8"/>
  <c r="F309" i="8"/>
  <c r="G309" i="8"/>
  <c r="H309" i="8"/>
  <c r="I309" i="8"/>
  <c r="J309" i="8"/>
  <c r="K309" i="8"/>
  <c r="L309" i="8"/>
  <c r="M309" i="8"/>
  <c r="N309" i="8"/>
  <c r="O309" i="8"/>
  <c r="P309" i="8"/>
  <c r="Q309" i="8"/>
  <c r="R309" i="8"/>
  <c r="S309" i="8"/>
  <c r="T309" i="8"/>
  <c r="U309" i="8"/>
  <c r="V309" i="8"/>
  <c r="W309" i="8"/>
  <c r="X309" i="8"/>
  <c r="Y309" i="8"/>
  <c r="Z309" i="8"/>
  <c r="A310" i="8"/>
  <c r="B310" i="8"/>
  <c r="C310" i="8"/>
  <c r="D310" i="8"/>
  <c r="E310" i="8"/>
  <c r="F310" i="8"/>
  <c r="G310" i="8"/>
  <c r="H310" i="8"/>
  <c r="I310" i="8"/>
  <c r="J310" i="8"/>
  <c r="K310" i="8"/>
  <c r="L310" i="8"/>
  <c r="M310" i="8"/>
  <c r="N310" i="8"/>
  <c r="O310" i="8"/>
  <c r="P310" i="8"/>
  <c r="Q310" i="8"/>
  <c r="R310" i="8"/>
  <c r="S310" i="8"/>
  <c r="T310" i="8"/>
  <c r="U310" i="8"/>
  <c r="V310" i="8"/>
  <c r="W310" i="8"/>
  <c r="X310" i="8"/>
  <c r="Y310" i="8"/>
  <c r="Z310" i="8"/>
  <c r="A311" i="8"/>
  <c r="B311" i="8"/>
  <c r="C311" i="8"/>
  <c r="D311" i="8"/>
  <c r="E311" i="8"/>
  <c r="F311" i="8"/>
  <c r="G311" i="8"/>
  <c r="H311" i="8"/>
  <c r="I311" i="8"/>
  <c r="J311" i="8"/>
  <c r="K311" i="8"/>
  <c r="L311" i="8"/>
  <c r="M311" i="8"/>
  <c r="N311" i="8"/>
  <c r="O311" i="8"/>
  <c r="P311" i="8"/>
  <c r="Q311" i="8"/>
  <c r="R311" i="8"/>
  <c r="S311" i="8"/>
  <c r="T311" i="8"/>
  <c r="U311" i="8"/>
  <c r="V311" i="8"/>
  <c r="W311" i="8"/>
  <c r="X311" i="8"/>
  <c r="Y311" i="8"/>
  <c r="Z311" i="8"/>
  <c r="A312" i="8"/>
  <c r="B312" i="8"/>
  <c r="C312" i="8"/>
  <c r="D312" i="8"/>
  <c r="E312" i="8"/>
  <c r="F312" i="8"/>
  <c r="G312" i="8"/>
  <c r="H312" i="8"/>
  <c r="I312" i="8"/>
  <c r="J312" i="8"/>
  <c r="K312" i="8"/>
  <c r="L312" i="8"/>
  <c r="M312" i="8"/>
  <c r="N312" i="8"/>
  <c r="O312" i="8"/>
  <c r="P312" i="8"/>
  <c r="Q312" i="8"/>
  <c r="R312" i="8"/>
  <c r="S312" i="8"/>
  <c r="T312" i="8"/>
  <c r="U312" i="8"/>
  <c r="V312" i="8"/>
  <c r="W312" i="8"/>
  <c r="X312" i="8"/>
  <c r="Y312" i="8"/>
  <c r="Z312" i="8"/>
  <c r="A313" i="8"/>
  <c r="B313" i="8"/>
  <c r="C313" i="8"/>
  <c r="D313" i="8"/>
  <c r="E313" i="8"/>
  <c r="F313" i="8"/>
  <c r="G313" i="8"/>
  <c r="H313" i="8"/>
  <c r="I313" i="8"/>
  <c r="J313" i="8"/>
  <c r="K313" i="8"/>
  <c r="L313" i="8"/>
  <c r="M313" i="8"/>
  <c r="N313" i="8"/>
  <c r="O313" i="8"/>
  <c r="P313" i="8"/>
  <c r="Q313" i="8"/>
  <c r="R313" i="8"/>
  <c r="S313" i="8"/>
  <c r="T313" i="8"/>
  <c r="U313" i="8"/>
  <c r="V313" i="8"/>
  <c r="W313" i="8"/>
  <c r="X313" i="8"/>
  <c r="Y313" i="8"/>
  <c r="Z313" i="8"/>
  <c r="A314" i="8"/>
  <c r="B314" i="8"/>
  <c r="C314" i="8"/>
  <c r="D314" i="8"/>
  <c r="E314" i="8"/>
  <c r="F314" i="8"/>
  <c r="G314" i="8"/>
  <c r="H314" i="8"/>
  <c r="I314" i="8"/>
  <c r="J314" i="8"/>
  <c r="K314" i="8"/>
  <c r="L314" i="8"/>
  <c r="M314" i="8"/>
  <c r="N314" i="8"/>
  <c r="O314" i="8"/>
  <c r="P314" i="8"/>
  <c r="Q314" i="8"/>
  <c r="R314" i="8"/>
  <c r="S314" i="8"/>
  <c r="T314" i="8"/>
  <c r="U314" i="8"/>
  <c r="V314" i="8"/>
  <c r="W314" i="8"/>
  <c r="X314" i="8"/>
  <c r="Y314" i="8"/>
  <c r="Z314" i="8"/>
  <c r="A315" i="8"/>
  <c r="B315" i="8"/>
  <c r="C315" i="8"/>
  <c r="D315" i="8"/>
  <c r="E315" i="8"/>
  <c r="F315" i="8"/>
  <c r="G315" i="8"/>
  <c r="H315" i="8"/>
  <c r="I315" i="8"/>
  <c r="J315" i="8"/>
  <c r="K315" i="8"/>
  <c r="L315" i="8"/>
  <c r="M315" i="8"/>
  <c r="N315" i="8"/>
  <c r="O315" i="8"/>
  <c r="P315" i="8"/>
  <c r="Q315" i="8"/>
  <c r="R315" i="8"/>
  <c r="S315" i="8"/>
  <c r="T315" i="8"/>
  <c r="U315" i="8"/>
  <c r="V315" i="8"/>
  <c r="W315" i="8"/>
  <c r="X315" i="8"/>
  <c r="Y315" i="8"/>
  <c r="Z315" i="8"/>
  <c r="A316" i="8"/>
  <c r="B316" i="8"/>
  <c r="C316" i="8"/>
  <c r="D316" i="8"/>
  <c r="E316" i="8"/>
  <c r="F316" i="8"/>
  <c r="G316" i="8"/>
  <c r="H316" i="8"/>
  <c r="I316" i="8"/>
  <c r="J316" i="8"/>
  <c r="K316" i="8"/>
  <c r="L316" i="8"/>
  <c r="M316" i="8"/>
  <c r="N316" i="8"/>
  <c r="O316" i="8"/>
  <c r="P316" i="8"/>
  <c r="Q316" i="8"/>
  <c r="R316" i="8"/>
  <c r="S316" i="8"/>
  <c r="T316" i="8"/>
  <c r="U316" i="8"/>
  <c r="V316" i="8"/>
  <c r="W316" i="8"/>
  <c r="X316" i="8"/>
  <c r="Y316" i="8"/>
  <c r="Z316" i="8"/>
  <c r="A317" i="8"/>
  <c r="B317" i="8"/>
  <c r="C317" i="8"/>
  <c r="D317" i="8"/>
  <c r="E317" i="8"/>
  <c r="F317" i="8"/>
  <c r="G317" i="8"/>
  <c r="H317" i="8"/>
  <c r="I317" i="8"/>
  <c r="J317" i="8"/>
  <c r="K317" i="8"/>
  <c r="L317" i="8"/>
  <c r="M317" i="8"/>
  <c r="N317" i="8"/>
  <c r="O317" i="8"/>
  <c r="P317" i="8"/>
  <c r="Q317" i="8"/>
  <c r="R317" i="8"/>
  <c r="S317" i="8"/>
  <c r="T317" i="8"/>
  <c r="U317" i="8"/>
  <c r="V317" i="8"/>
  <c r="W317" i="8"/>
  <c r="X317" i="8"/>
  <c r="Y317" i="8"/>
  <c r="Z317" i="8"/>
  <c r="A318" i="8"/>
  <c r="B318" i="8"/>
  <c r="C318" i="8"/>
  <c r="D318" i="8"/>
  <c r="E318" i="8"/>
  <c r="F318" i="8"/>
  <c r="G318" i="8"/>
  <c r="H318" i="8"/>
  <c r="I318" i="8"/>
  <c r="J318" i="8"/>
  <c r="K318" i="8"/>
  <c r="L318" i="8"/>
  <c r="M318" i="8"/>
  <c r="N318" i="8"/>
  <c r="O318" i="8"/>
  <c r="P318" i="8"/>
  <c r="Q318" i="8"/>
  <c r="R318" i="8"/>
  <c r="S318" i="8"/>
  <c r="T318" i="8"/>
  <c r="U318" i="8"/>
  <c r="V318" i="8"/>
  <c r="W318" i="8"/>
  <c r="X318" i="8"/>
  <c r="Y318" i="8"/>
  <c r="Z318" i="8"/>
  <c r="A319" i="8"/>
  <c r="B319" i="8"/>
  <c r="C319" i="8"/>
  <c r="D319" i="8"/>
  <c r="E319" i="8"/>
  <c r="F319" i="8"/>
  <c r="G319" i="8"/>
  <c r="H319" i="8"/>
  <c r="I319" i="8"/>
  <c r="J319" i="8"/>
  <c r="K319" i="8"/>
  <c r="L319" i="8"/>
  <c r="M319" i="8"/>
  <c r="N319" i="8"/>
  <c r="O319" i="8"/>
  <c r="P319" i="8"/>
  <c r="Q319" i="8"/>
  <c r="R319" i="8"/>
  <c r="S319" i="8"/>
  <c r="T319" i="8"/>
  <c r="U319" i="8"/>
  <c r="V319" i="8"/>
  <c r="W319" i="8"/>
  <c r="X319" i="8"/>
  <c r="Y319" i="8"/>
  <c r="Z319" i="8"/>
  <c r="A320" i="8"/>
  <c r="B320" i="8"/>
  <c r="C320" i="8"/>
  <c r="D320" i="8"/>
  <c r="E320" i="8"/>
  <c r="F320" i="8"/>
  <c r="G320" i="8"/>
  <c r="H320" i="8"/>
  <c r="I320" i="8"/>
  <c r="J320" i="8"/>
  <c r="K320" i="8"/>
  <c r="L320" i="8"/>
  <c r="M320" i="8"/>
  <c r="N320" i="8"/>
  <c r="O320" i="8"/>
  <c r="P320" i="8"/>
  <c r="Q320" i="8"/>
  <c r="R320" i="8"/>
  <c r="S320" i="8"/>
  <c r="T320" i="8"/>
  <c r="U320" i="8"/>
  <c r="V320" i="8"/>
  <c r="W320" i="8"/>
  <c r="X320" i="8"/>
  <c r="Y320" i="8"/>
  <c r="Z320" i="8"/>
  <c r="A321" i="8"/>
  <c r="B321" i="8"/>
  <c r="C321" i="8"/>
  <c r="D321" i="8"/>
  <c r="E321" i="8"/>
  <c r="F321" i="8"/>
  <c r="G321" i="8"/>
  <c r="H321" i="8"/>
  <c r="I321" i="8"/>
  <c r="J321" i="8"/>
  <c r="K321" i="8"/>
  <c r="L321" i="8"/>
  <c r="M321" i="8"/>
  <c r="N321" i="8"/>
  <c r="O321" i="8"/>
  <c r="P321" i="8"/>
  <c r="Q321" i="8"/>
  <c r="R321" i="8"/>
  <c r="S321" i="8"/>
  <c r="T321" i="8"/>
  <c r="U321" i="8"/>
  <c r="V321" i="8"/>
  <c r="W321" i="8"/>
  <c r="X321" i="8"/>
  <c r="Y321" i="8"/>
  <c r="Z321" i="8"/>
  <c r="A322" i="8"/>
  <c r="B322" i="8"/>
  <c r="C322" i="8"/>
  <c r="D322" i="8"/>
  <c r="E322" i="8"/>
  <c r="F322" i="8"/>
  <c r="G322" i="8"/>
  <c r="H322" i="8"/>
  <c r="I322" i="8"/>
  <c r="J322" i="8"/>
  <c r="K322" i="8"/>
  <c r="L322" i="8"/>
  <c r="M322" i="8"/>
  <c r="N322" i="8"/>
  <c r="O322" i="8"/>
  <c r="P322" i="8"/>
  <c r="Q322" i="8"/>
  <c r="R322" i="8"/>
  <c r="S322" i="8"/>
  <c r="T322" i="8"/>
  <c r="U322" i="8"/>
  <c r="V322" i="8"/>
  <c r="W322" i="8"/>
  <c r="X322" i="8"/>
  <c r="Y322" i="8"/>
  <c r="Z322" i="8"/>
  <c r="A323" i="8"/>
  <c r="B323" i="8"/>
  <c r="C323" i="8"/>
  <c r="D323" i="8"/>
  <c r="E323" i="8"/>
  <c r="F323" i="8"/>
  <c r="G323" i="8"/>
  <c r="H323" i="8"/>
  <c r="I323" i="8"/>
  <c r="J323" i="8"/>
  <c r="K323" i="8"/>
  <c r="L323" i="8"/>
  <c r="M323" i="8"/>
  <c r="N323" i="8"/>
  <c r="O323" i="8"/>
  <c r="P323" i="8"/>
  <c r="Q323" i="8"/>
  <c r="R323" i="8"/>
  <c r="S323" i="8"/>
  <c r="T323" i="8"/>
  <c r="U323" i="8"/>
  <c r="V323" i="8"/>
  <c r="W323" i="8"/>
  <c r="X323" i="8"/>
  <c r="Y323" i="8"/>
  <c r="Z323" i="8"/>
  <c r="A324" i="8"/>
  <c r="B324" i="8"/>
  <c r="C324" i="8"/>
  <c r="D324" i="8"/>
  <c r="E324" i="8"/>
  <c r="F324" i="8"/>
  <c r="G324" i="8"/>
  <c r="H324" i="8"/>
  <c r="I324" i="8"/>
  <c r="J324" i="8"/>
  <c r="K324" i="8"/>
  <c r="L324" i="8"/>
  <c r="M324" i="8"/>
  <c r="N324" i="8"/>
  <c r="O324" i="8"/>
  <c r="P324" i="8"/>
  <c r="Q324" i="8"/>
  <c r="R324" i="8"/>
  <c r="S324" i="8"/>
  <c r="T324" i="8"/>
  <c r="U324" i="8"/>
  <c r="V324" i="8"/>
  <c r="W324" i="8"/>
  <c r="X324" i="8"/>
  <c r="Y324" i="8"/>
  <c r="Z324" i="8"/>
  <c r="A325" i="8"/>
  <c r="B325" i="8"/>
  <c r="C325" i="8"/>
  <c r="D325" i="8"/>
  <c r="E325" i="8"/>
  <c r="F325" i="8"/>
  <c r="G325" i="8"/>
  <c r="H325" i="8"/>
  <c r="I325" i="8"/>
  <c r="J325" i="8"/>
  <c r="K325" i="8"/>
  <c r="L325" i="8"/>
  <c r="M325" i="8"/>
  <c r="N325" i="8"/>
  <c r="O325" i="8"/>
  <c r="P325" i="8"/>
  <c r="Q325" i="8"/>
  <c r="R325" i="8"/>
  <c r="S325" i="8"/>
  <c r="T325" i="8"/>
  <c r="U325" i="8"/>
  <c r="V325" i="8"/>
  <c r="W325" i="8"/>
  <c r="X325" i="8"/>
  <c r="Y325" i="8"/>
  <c r="Z325" i="8"/>
  <c r="A326" i="8"/>
  <c r="B326" i="8"/>
  <c r="C326" i="8"/>
  <c r="D326" i="8"/>
  <c r="E326" i="8"/>
  <c r="F326" i="8"/>
  <c r="G326" i="8"/>
  <c r="H326" i="8"/>
  <c r="I326" i="8"/>
  <c r="J326" i="8"/>
  <c r="K326" i="8"/>
  <c r="L326" i="8"/>
  <c r="M326" i="8"/>
  <c r="N326" i="8"/>
  <c r="O326" i="8"/>
  <c r="P326" i="8"/>
  <c r="Q326" i="8"/>
  <c r="R326" i="8"/>
  <c r="S326" i="8"/>
  <c r="T326" i="8"/>
  <c r="U326" i="8"/>
  <c r="V326" i="8"/>
  <c r="W326" i="8"/>
  <c r="X326" i="8"/>
  <c r="Y326" i="8"/>
  <c r="Z326" i="8"/>
  <c r="A327" i="8"/>
  <c r="B327" i="8"/>
  <c r="C327" i="8"/>
  <c r="D327" i="8"/>
  <c r="E327" i="8"/>
  <c r="F327" i="8"/>
  <c r="G327" i="8"/>
  <c r="H327" i="8"/>
  <c r="I327" i="8"/>
  <c r="J327" i="8"/>
  <c r="K327" i="8"/>
  <c r="L327" i="8"/>
  <c r="M327" i="8"/>
  <c r="N327" i="8"/>
  <c r="O327" i="8"/>
  <c r="P327" i="8"/>
  <c r="Q327" i="8"/>
  <c r="R327" i="8"/>
  <c r="S327" i="8"/>
  <c r="T327" i="8"/>
  <c r="U327" i="8"/>
  <c r="V327" i="8"/>
  <c r="W327" i="8"/>
  <c r="X327" i="8"/>
  <c r="Y327" i="8"/>
  <c r="Z327" i="8"/>
  <c r="A328" i="8"/>
  <c r="B328" i="8"/>
  <c r="C328" i="8"/>
  <c r="D328" i="8"/>
  <c r="E328" i="8"/>
  <c r="F328" i="8"/>
  <c r="G328" i="8"/>
  <c r="H328" i="8"/>
  <c r="I328" i="8"/>
  <c r="J328" i="8"/>
  <c r="K328" i="8"/>
  <c r="L328" i="8"/>
  <c r="M328" i="8"/>
  <c r="N328" i="8"/>
  <c r="O328" i="8"/>
  <c r="P328" i="8"/>
  <c r="Q328" i="8"/>
  <c r="R328" i="8"/>
  <c r="S328" i="8"/>
  <c r="T328" i="8"/>
  <c r="U328" i="8"/>
  <c r="V328" i="8"/>
  <c r="W328" i="8"/>
  <c r="X328" i="8"/>
  <c r="Y328" i="8"/>
  <c r="Z328" i="8"/>
  <c r="A329" i="8"/>
  <c r="B329" i="8"/>
  <c r="C329" i="8"/>
  <c r="D329" i="8"/>
  <c r="E329" i="8"/>
  <c r="F329" i="8"/>
  <c r="G329" i="8"/>
  <c r="H329" i="8"/>
  <c r="I329" i="8"/>
  <c r="J329" i="8"/>
  <c r="K329" i="8"/>
  <c r="L329" i="8"/>
  <c r="M329" i="8"/>
  <c r="N329" i="8"/>
  <c r="O329" i="8"/>
  <c r="P329" i="8"/>
  <c r="Q329" i="8"/>
  <c r="R329" i="8"/>
  <c r="S329" i="8"/>
  <c r="T329" i="8"/>
  <c r="U329" i="8"/>
  <c r="V329" i="8"/>
  <c r="W329" i="8"/>
  <c r="X329" i="8"/>
  <c r="Y329" i="8"/>
  <c r="Z329" i="8"/>
  <c r="A330" i="8"/>
  <c r="B330" i="8"/>
  <c r="C330" i="8"/>
  <c r="D330" i="8"/>
  <c r="E330" i="8"/>
  <c r="F330" i="8"/>
  <c r="G330" i="8"/>
  <c r="H330" i="8"/>
  <c r="I330" i="8"/>
  <c r="J330" i="8"/>
  <c r="K330" i="8"/>
  <c r="L330" i="8"/>
  <c r="M330" i="8"/>
  <c r="N330" i="8"/>
  <c r="O330" i="8"/>
  <c r="P330" i="8"/>
  <c r="Q330" i="8"/>
  <c r="R330" i="8"/>
  <c r="S330" i="8"/>
  <c r="T330" i="8"/>
  <c r="U330" i="8"/>
  <c r="V330" i="8"/>
  <c r="W330" i="8"/>
  <c r="X330" i="8"/>
  <c r="Y330" i="8"/>
  <c r="Z330" i="8"/>
  <c r="A331" i="8"/>
  <c r="B331" i="8"/>
  <c r="C331" i="8"/>
  <c r="D331" i="8"/>
  <c r="E331" i="8"/>
  <c r="F331" i="8"/>
  <c r="G331" i="8"/>
  <c r="H331" i="8"/>
  <c r="I331" i="8"/>
  <c r="J331" i="8"/>
  <c r="K331" i="8"/>
  <c r="L331" i="8"/>
  <c r="M331" i="8"/>
  <c r="N331" i="8"/>
  <c r="O331" i="8"/>
  <c r="P331" i="8"/>
  <c r="Q331" i="8"/>
  <c r="R331" i="8"/>
  <c r="S331" i="8"/>
  <c r="T331" i="8"/>
  <c r="U331" i="8"/>
  <c r="V331" i="8"/>
  <c r="W331" i="8"/>
  <c r="X331" i="8"/>
  <c r="Y331" i="8"/>
  <c r="Z331" i="8"/>
  <c r="A332" i="8"/>
  <c r="B332" i="8"/>
  <c r="C332" i="8"/>
  <c r="D332" i="8"/>
  <c r="E332" i="8"/>
  <c r="F332" i="8"/>
  <c r="G332" i="8"/>
  <c r="H332" i="8"/>
  <c r="I332" i="8"/>
  <c r="J332" i="8"/>
  <c r="K332" i="8"/>
  <c r="L332" i="8"/>
  <c r="M332" i="8"/>
  <c r="N332" i="8"/>
  <c r="O332" i="8"/>
  <c r="P332" i="8"/>
  <c r="Q332" i="8"/>
  <c r="R332" i="8"/>
  <c r="S332" i="8"/>
  <c r="T332" i="8"/>
  <c r="U332" i="8"/>
  <c r="V332" i="8"/>
  <c r="W332" i="8"/>
  <c r="X332" i="8"/>
  <c r="Y332" i="8"/>
  <c r="Z332" i="8"/>
  <c r="A333" i="8"/>
  <c r="B333" i="8"/>
  <c r="C333" i="8"/>
  <c r="D333" i="8"/>
  <c r="E333" i="8"/>
  <c r="F333" i="8"/>
  <c r="G333" i="8"/>
  <c r="H333" i="8"/>
  <c r="I333" i="8"/>
  <c r="J333" i="8"/>
  <c r="K333" i="8"/>
  <c r="L333" i="8"/>
  <c r="M333" i="8"/>
  <c r="N333" i="8"/>
  <c r="O333" i="8"/>
  <c r="P333" i="8"/>
  <c r="Q333" i="8"/>
  <c r="R333" i="8"/>
  <c r="S333" i="8"/>
  <c r="T333" i="8"/>
  <c r="U333" i="8"/>
  <c r="V333" i="8"/>
  <c r="W333" i="8"/>
  <c r="X333" i="8"/>
  <c r="Y333" i="8"/>
  <c r="Z333" i="8"/>
  <c r="A334" i="8"/>
  <c r="B334" i="8"/>
  <c r="C334" i="8"/>
  <c r="D334" i="8"/>
  <c r="E334" i="8"/>
  <c r="F334" i="8"/>
  <c r="G334" i="8"/>
  <c r="H334" i="8"/>
  <c r="I334" i="8"/>
  <c r="J334" i="8"/>
  <c r="K334" i="8"/>
  <c r="L334" i="8"/>
  <c r="M334" i="8"/>
  <c r="N334" i="8"/>
  <c r="O334" i="8"/>
  <c r="P334" i="8"/>
  <c r="Q334" i="8"/>
  <c r="R334" i="8"/>
  <c r="S334" i="8"/>
  <c r="T334" i="8"/>
  <c r="U334" i="8"/>
  <c r="V334" i="8"/>
  <c r="W334" i="8"/>
  <c r="X334" i="8"/>
  <c r="Y334" i="8"/>
  <c r="Z334" i="8"/>
  <c r="A335" i="8"/>
  <c r="B335" i="8"/>
  <c r="C335" i="8"/>
  <c r="D335" i="8"/>
  <c r="E335" i="8"/>
  <c r="F335" i="8"/>
  <c r="G335" i="8"/>
  <c r="H335" i="8"/>
  <c r="I335" i="8"/>
  <c r="J335" i="8"/>
  <c r="K335" i="8"/>
  <c r="L335" i="8"/>
  <c r="M335" i="8"/>
  <c r="N335" i="8"/>
  <c r="O335" i="8"/>
  <c r="P335" i="8"/>
  <c r="Q335" i="8"/>
  <c r="R335" i="8"/>
  <c r="S335" i="8"/>
  <c r="T335" i="8"/>
  <c r="U335" i="8"/>
  <c r="V335" i="8"/>
  <c r="W335" i="8"/>
  <c r="X335" i="8"/>
  <c r="Y335" i="8"/>
  <c r="Z335" i="8"/>
  <c r="A336" i="8"/>
  <c r="B336" i="8"/>
  <c r="C336" i="8"/>
  <c r="D336" i="8"/>
  <c r="E336" i="8"/>
  <c r="F336" i="8"/>
  <c r="G336" i="8"/>
  <c r="H336" i="8"/>
  <c r="I336" i="8"/>
  <c r="J336" i="8"/>
  <c r="K336" i="8"/>
  <c r="L336" i="8"/>
  <c r="M336" i="8"/>
  <c r="N336" i="8"/>
  <c r="O336" i="8"/>
  <c r="P336" i="8"/>
  <c r="Q336" i="8"/>
  <c r="R336" i="8"/>
  <c r="S336" i="8"/>
  <c r="T336" i="8"/>
  <c r="U336" i="8"/>
  <c r="V336" i="8"/>
  <c r="W336" i="8"/>
  <c r="X336" i="8"/>
  <c r="Y336" i="8"/>
  <c r="Z336" i="8"/>
  <c r="A337" i="8"/>
  <c r="B337" i="8"/>
  <c r="C337" i="8"/>
  <c r="D337" i="8"/>
  <c r="E337" i="8"/>
  <c r="F337" i="8"/>
  <c r="G337" i="8"/>
  <c r="H337" i="8"/>
  <c r="I337" i="8"/>
  <c r="J337" i="8"/>
  <c r="K337" i="8"/>
  <c r="L337" i="8"/>
  <c r="M337" i="8"/>
  <c r="N337" i="8"/>
  <c r="O337" i="8"/>
  <c r="P337" i="8"/>
  <c r="Q337" i="8"/>
  <c r="R337" i="8"/>
  <c r="S337" i="8"/>
  <c r="T337" i="8"/>
  <c r="U337" i="8"/>
  <c r="V337" i="8"/>
  <c r="W337" i="8"/>
  <c r="X337" i="8"/>
  <c r="Y337" i="8"/>
  <c r="Z337" i="8"/>
  <c r="A338" i="8"/>
  <c r="B338" i="8"/>
  <c r="C338" i="8"/>
  <c r="D338" i="8"/>
  <c r="E338" i="8"/>
  <c r="F338" i="8"/>
  <c r="G338" i="8"/>
  <c r="H338" i="8"/>
  <c r="I338" i="8"/>
  <c r="J338" i="8"/>
  <c r="K338" i="8"/>
  <c r="L338" i="8"/>
  <c r="M338" i="8"/>
  <c r="N338" i="8"/>
  <c r="O338" i="8"/>
  <c r="P338" i="8"/>
  <c r="Q338" i="8"/>
  <c r="R338" i="8"/>
  <c r="S338" i="8"/>
  <c r="T338" i="8"/>
  <c r="U338" i="8"/>
  <c r="V338" i="8"/>
  <c r="W338" i="8"/>
  <c r="X338" i="8"/>
  <c r="Y338" i="8"/>
  <c r="Z338" i="8"/>
  <c r="A339" i="8"/>
  <c r="B339" i="8"/>
  <c r="C339" i="8"/>
  <c r="D339" i="8"/>
  <c r="E339" i="8"/>
  <c r="F339" i="8"/>
  <c r="G339" i="8"/>
  <c r="H339" i="8"/>
  <c r="I339" i="8"/>
  <c r="J339" i="8"/>
  <c r="K339" i="8"/>
  <c r="L339" i="8"/>
  <c r="M339" i="8"/>
  <c r="N339" i="8"/>
  <c r="O339" i="8"/>
  <c r="P339" i="8"/>
  <c r="Q339" i="8"/>
  <c r="R339" i="8"/>
  <c r="S339" i="8"/>
  <c r="T339" i="8"/>
  <c r="U339" i="8"/>
  <c r="V339" i="8"/>
  <c r="W339" i="8"/>
  <c r="X339" i="8"/>
  <c r="Y339" i="8"/>
  <c r="Z339" i="8"/>
  <c r="A340" i="8"/>
  <c r="B340" i="8"/>
  <c r="C340" i="8"/>
  <c r="D340" i="8"/>
  <c r="E340" i="8"/>
  <c r="F340" i="8"/>
  <c r="G340" i="8"/>
  <c r="H340" i="8"/>
  <c r="I340" i="8"/>
  <c r="J340" i="8"/>
  <c r="K340" i="8"/>
  <c r="L340" i="8"/>
  <c r="M340" i="8"/>
  <c r="N340" i="8"/>
  <c r="O340" i="8"/>
  <c r="P340" i="8"/>
  <c r="Q340" i="8"/>
  <c r="R340" i="8"/>
  <c r="S340" i="8"/>
  <c r="T340" i="8"/>
  <c r="U340" i="8"/>
  <c r="V340" i="8"/>
  <c r="W340" i="8"/>
  <c r="X340" i="8"/>
  <c r="Y340" i="8"/>
  <c r="Z340" i="8"/>
  <c r="A341" i="8"/>
  <c r="B341" i="8"/>
  <c r="C341" i="8"/>
  <c r="D341" i="8"/>
  <c r="E341" i="8"/>
  <c r="F341" i="8"/>
  <c r="G341" i="8"/>
  <c r="H341" i="8"/>
  <c r="I341" i="8"/>
  <c r="J341" i="8"/>
  <c r="K341" i="8"/>
  <c r="L341" i="8"/>
  <c r="M341" i="8"/>
  <c r="N341" i="8"/>
  <c r="O341" i="8"/>
  <c r="P341" i="8"/>
  <c r="Q341" i="8"/>
  <c r="R341" i="8"/>
  <c r="S341" i="8"/>
  <c r="T341" i="8"/>
  <c r="U341" i="8"/>
  <c r="V341" i="8"/>
  <c r="W341" i="8"/>
  <c r="X341" i="8"/>
  <c r="Y341" i="8"/>
  <c r="Z341" i="8"/>
  <c r="A342" i="8"/>
  <c r="B342" i="8"/>
  <c r="C342" i="8"/>
  <c r="D342" i="8"/>
  <c r="E342" i="8"/>
  <c r="F342" i="8"/>
  <c r="G342" i="8"/>
  <c r="H342" i="8"/>
  <c r="I342" i="8"/>
  <c r="J342" i="8"/>
  <c r="K342" i="8"/>
  <c r="L342" i="8"/>
  <c r="M342" i="8"/>
  <c r="N342" i="8"/>
  <c r="O342" i="8"/>
  <c r="P342" i="8"/>
  <c r="Q342" i="8"/>
  <c r="R342" i="8"/>
  <c r="S342" i="8"/>
  <c r="T342" i="8"/>
  <c r="U342" i="8"/>
  <c r="V342" i="8"/>
  <c r="W342" i="8"/>
  <c r="X342" i="8"/>
  <c r="Y342" i="8"/>
  <c r="Z342" i="8"/>
  <c r="A343" i="8"/>
  <c r="B343" i="8"/>
  <c r="C343" i="8"/>
  <c r="D343" i="8"/>
  <c r="E343" i="8"/>
  <c r="F343" i="8"/>
  <c r="G343" i="8"/>
  <c r="H343" i="8"/>
  <c r="I343" i="8"/>
  <c r="J343" i="8"/>
  <c r="K343" i="8"/>
  <c r="L343" i="8"/>
  <c r="M343" i="8"/>
  <c r="N343" i="8"/>
  <c r="O343" i="8"/>
  <c r="P343" i="8"/>
  <c r="Q343" i="8"/>
  <c r="R343" i="8"/>
  <c r="S343" i="8"/>
  <c r="T343" i="8"/>
  <c r="U343" i="8"/>
  <c r="V343" i="8"/>
  <c r="W343" i="8"/>
  <c r="X343" i="8"/>
  <c r="Y343" i="8"/>
  <c r="Z343" i="8"/>
  <c r="A344" i="8"/>
  <c r="B344" i="8"/>
  <c r="C344" i="8"/>
  <c r="D344" i="8"/>
  <c r="E344" i="8"/>
  <c r="F344" i="8"/>
  <c r="G344" i="8"/>
  <c r="H344" i="8"/>
  <c r="I344" i="8"/>
  <c r="J344" i="8"/>
  <c r="K344" i="8"/>
  <c r="L344" i="8"/>
  <c r="M344" i="8"/>
  <c r="N344" i="8"/>
  <c r="O344" i="8"/>
  <c r="P344" i="8"/>
  <c r="Q344" i="8"/>
  <c r="R344" i="8"/>
  <c r="S344" i="8"/>
  <c r="T344" i="8"/>
  <c r="U344" i="8"/>
  <c r="V344" i="8"/>
  <c r="W344" i="8"/>
  <c r="X344" i="8"/>
  <c r="Y344" i="8"/>
  <c r="Z344" i="8"/>
  <c r="A345" i="8"/>
  <c r="B345" i="8"/>
  <c r="C345" i="8"/>
  <c r="D345" i="8"/>
  <c r="E345" i="8"/>
  <c r="F345" i="8"/>
  <c r="G345" i="8"/>
  <c r="H345" i="8"/>
  <c r="I345" i="8"/>
  <c r="J345" i="8"/>
  <c r="K345" i="8"/>
  <c r="L345" i="8"/>
  <c r="M345" i="8"/>
  <c r="N345" i="8"/>
  <c r="O345" i="8"/>
  <c r="P345" i="8"/>
  <c r="Q345" i="8"/>
  <c r="R345" i="8"/>
  <c r="S345" i="8"/>
  <c r="T345" i="8"/>
  <c r="U345" i="8"/>
  <c r="V345" i="8"/>
  <c r="W345" i="8"/>
  <c r="X345" i="8"/>
  <c r="Y345" i="8"/>
  <c r="Z345" i="8"/>
  <c r="A346" i="8"/>
  <c r="B346" i="8"/>
  <c r="C346" i="8"/>
  <c r="D346" i="8"/>
  <c r="E346" i="8"/>
  <c r="F346" i="8"/>
  <c r="G346" i="8"/>
  <c r="H346" i="8"/>
  <c r="I346" i="8"/>
  <c r="J346" i="8"/>
  <c r="K346" i="8"/>
  <c r="L346" i="8"/>
  <c r="M346" i="8"/>
  <c r="N346" i="8"/>
  <c r="O346" i="8"/>
  <c r="P346" i="8"/>
  <c r="Q346" i="8"/>
  <c r="R346" i="8"/>
  <c r="S346" i="8"/>
  <c r="T346" i="8"/>
  <c r="U346" i="8"/>
  <c r="V346" i="8"/>
  <c r="W346" i="8"/>
  <c r="X346" i="8"/>
  <c r="Y346" i="8"/>
  <c r="Z346" i="8"/>
  <c r="A347" i="8"/>
  <c r="B347" i="8"/>
  <c r="C347" i="8"/>
  <c r="D347" i="8"/>
  <c r="E347" i="8"/>
  <c r="F347" i="8"/>
  <c r="G347" i="8"/>
  <c r="H347" i="8"/>
  <c r="I347" i="8"/>
  <c r="J347" i="8"/>
  <c r="K347" i="8"/>
  <c r="L347" i="8"/>
  <c r="M347" i="8"/>
  <c r="N347" i="8"/>
  <c r="O347" i="8"/>
  <c r="P347" i="8"/>
  <c r="Q347" i="8"/>
  <c r="R347" i="8"/>
  <c r="S347" i="8"/>
  <c r="T347" i="8"/>
  <c r="U347" i="8"/>
  <c r="V347" i="8"/>
  <c r="W347" i="8"/>
  <c r="X347" i="8"/>
  <c r="Y347" i="8"/>
  <c r="Z347" i="8"/>
  <c r="A348" i="8"/>
  <c r="B348" i="8"/>
  <c r="C348" i="8"/>
  <c r="D348" i="8"/>
  <c r="E348" i="8"/>
  <c r="F348" i="8"/>
  <c r="G348" i="8"/>
  <c r="H348" i="8"/>
  <c r="I348" i="8"/>
  <c r="J348" i="8"/>
  <c r="K348" i="8"/>
  <c r="L348" i="8"/>
  <c r="M348" i="8"/>
  <c r="N348" i="8"/>
  <c r="O348" i="8"/>
  <c r="P348" i="8"/>
  <c r="Q348" i="8"/>
  <c r="R348" i="8"/>
  <c r="S348" i="8"/>
  <c r="T348" i="8"/>
  <c r="U348" i="8"/>
  <c r="V348" i="8"/>
  <c r="W348" i="8"/>
  <c r="X348" i="8"/>
  <c r="Y348" i="8"/>
  <c r="Z348" i="8"/>
  <c r="A349" i="8"/>
  <c r="B349" i="8"/>
  <c r="C349" i="8"/>
  <c r="D349" i="8"/>
  <c r="E349" i="8"/>
  <c r="F349" i="8"/>
  <c r="G349" i="8"/>
  <c r="H349" i="8"/>
  <c r="I349" i="8"/>
  <c r="J349" i="8"/>
  <c r="K349" i="8"/>
  <c r="L349" i="8"/>
  <c r="M349" i="8"/>
  <c r="N349" i="8"/>
  <c r="O349" i="8"/>
  <c r="P349" i="8"/>
  <c r="Q349" i="8"/>
  <c r="R349" i="8"/>
  <c r="S349" i="8"/>
  <c r="T349" i="8"/>
  <c r="U349" i="8"/>
  <c r="V349" i="8"/>
  <c r="W349" i="8"/>
  <c r="X349" i="8"/>
  <c r="Y349" i="8"/>
  <c r="Z349" i="8"/>
  <c r="A350" i="8"/>
  <c r="B350" i="8"/>
  <c r="C350" i="8"/>
  <c r="D350" i="8"/>
  <c r="E350" i="8"/>
  <c r="F350" i="8"/>
  <c r="G350" i="8"/>
  <c r="H350" i="8"/>
  <c r="I350" i="8"/>
  <c r="J350" i="8"/>
  <c r="K350" i="8"/>
  <c r="L350" i="8"/>
  <c r="M350" i="8"/>
  <c r="N350" i="8"/>
  <c r="O350" i="8"/>
  <c r="P350" i="8"/>
  <c r="Q350" i="8"/>
  <c r="R350" i="8"/>
  <c r="S350" i="8"/>
  <c r="T350" i="8"/>
  <c r="U350" i="8"/>
  <c r="V350" i="8"/>
  <c r="W350" i="8"/>
  <c r="X350" i="8"/>
  <c r="Y350" i="8"/>
  <c r="Z350" i="8"/>
  <c r="A351" i="8"/>
  <c r="B351" i="8"/>
  <c r="C351" i="8"/>
  <c r="D351" i="8"/>
  <c r="E351" i="8"/>
  <c r="F351" i="8"/>
  <c r="G351" i="8"/>
  <c r="H351" i="8"/>
  <c r="I351" i="8"/>
  <c r="J351" i="8"/>
  <c r="K351" i="8"/>
  <c r="L351" i="8"/>
  <c r="M351" i="8"/>
  <c r="N351" i="8"/>
  <c r="O351" i="8"/>
  <c r="P351" i="8"/>
  <c r="Q351" i="8"/>
  <c r="R351" i="8"/>
  <c r="S351" i="8"/>
  <c r="T351" i="8"/>
  <c r="U351" i="8"/>
  <c r="V351" i="8"/>
  <c r="W351" i="8"/>
  <c r="X351" i="8"/>
  <c r="Y351" i="8"/>
  <c r="Z351" i="8"/>
  <c r="A352" i="8"/>
  <c r="B352" i="8"/>
  <c r="C352" i="8"/>
  <c r="D352" i="8"/>
  <c r="E352" i="8"/>
  <c r="F352" i="8"/>
  <c r="G352" i="8"/>
  <c r="H352" i="8"/>
  <c r="I352" i="8"/>
  <c r="J352" i="8"/>
  <c r="K352" i="8"/>
  <c r="L352" i="8"/>
  <c r="M352" i="8"/>
  <c r="N352" i="8"/>
  <c r="O352" i="8"/>
  <c r="P352" i="8"/>
  <c r="Q352" i="8"/>
  <c r="R352" i="8"/>
  <c r="S352" i="8"/>
  <c r="T352" i="8"/>
  <c r="U352" i="8"/>
  <c r="V352" i="8"/>
  <c r="W352" i="8"/>
  <c r="X352" i="8"/>
  <c r="Y352" i="8"/>
  <c r="Z352" i="8"/>
  <c r="A353" i="8"/>
  <c r="B353" i="8"/>
  <c r="C353" i="8"/>
  <c r="D353" i="8"/>
  <c r="E353" i="8"/>
  <c r="F353" i="8"/>
  <c r="G353" i="8"/>
  <c r="H353" i="8"/>
  <c r="I353" i="8"/>
  <c r="J353" i="8"/>
  <c r="K353" i="8"/>
  <c r="L353" i="8"/>
  <c r="M353" i="8"/>
  <c r="N353" i="8"/>
  <c r="O353" i="8"/>
  <c r="P353" i="8"/>
  <c r="Q353" i="8"/>
  <c r="R353" i="8"/>
  <c r="S353" i="8"/>
  <c r="T353" i="8"/>
  <c r="U353" i="8"/>
  <c r="V353" i="8"/>
  <c r="W353" i="8"/>
  <c r="X353" i="8"/>
  <c r="Y353" i="8"/>
  <c r="Z353" i="8"/>
  <c r="A354" i="8"/>
  <c r="B354" i="8"/>
  <c r="C354" i="8"/>
  <c r="D354" i="8"/>
  <c r="E354" i="8"/>
  <c r="F354" i="8"/>
  <c r="G354" i="8"/>
  <c r="H354" i="8"/>
  <c r="I354" i="8"/>
  <c r="J354" i="8"/>
  <c r="K354" i="8"/>
  <c r="L354" i="8"/>
  <c r="M354" i="8"/>
  <c r="N354" i="8"/>
  <c r="O354" i="8"/>
  <c r="P354" i="8"/>
  <c r="Q354" i="8"/>
  <c r="R354" i="8"/>
  <c r="S354" i="8"/>
  <c r="T354" i="8"/>
  <c r="U354" i="8"/>
  <c r="V354" i="8"/>
  <c r="W354" i="8"/>
  <c r="X354" i="8"/>
  <c r="Y354" i="8"/>
  <c r="Z354" i="8"/>
  <c r="A355" i="8"/>
  <c r="B355" i="8"/>
  <c r="C355" i="8"/>
  <c r="D355" i="8"/>
  <c r="E355" i="8"/>
  <c r="F355" i="8"/>
  <c r="G355" i="8"/>
  <c r="H355" i="8"/>
  <c r="I355" i="8"/>
  <c r="J355" i="8"/>
  <c r="K355" i="8"/>
  <c r="L355" i="8"/>
  <c r="M355" i="8"/>
  <c r="N355" i="8"/>
  <c r="O355" i="8"/>
  <c r="P355" i="8"/>
  <c r="Q355" i="8"/>
  <c r="R355" i="8"/>
  <c r="S355" i="8"/>
  <c r="T355" i="8"/>
  <c r="U355" i="8"/>
  <c r="V355" i="8"/>
  <c r="W355" i="8"/>
  <c r="X355" i="8"/>
  <c r="Y355" i="8"/>
  <c r="Z355" i="8"/>
  <c r="A356" i="8"/>
  <c r="B356" i="8"/>
  <c r="C356" i="8"/>
  <c r="D356" i="8"/>
  <c r="E356" i="8"/>
  <c r="F356" i="8"/>
  <c r="G356" i="8"/>
  <c r="H356" i="8"/>
  <c r="I356" i="8"/>
  <c r="J356" i="8"/>
  <c r="K356" i="8"/>
  <c r="L356" i="8"/>
  <c r="M356" i="8"/>
  <c r="N356" i="8"/>
  <c r="O356" i="8"/>
  <c r="P356" i="8"/>
  <c r="Q356" i="8"/>
  <c r="R356" i="8"/>
  <c r="S356" i="8"/>
  <c r="T356" i="8"/>
  <c r="U356" i="8"/>
  <c r="V356" i="8"/>
  <c r="W356" i="8"/>
  <c r="X356" i="8"/>
  <c r="Y356" i="8"/>
  <c r="Z356" i="8"/>
  <c r="A357" i="8"/>
  <c r="B357" i="8"/>
  <c r="C357" i="8"/>
  <c r="D357" i="8"/>
  <c r="E357" i="8"/>
  <c r="F357" i="8"/>
  <c r="G357" i="8"/>
  <c r="H357" i="8"/>
  <c r="I357" i="8"/>
  <c r="J357" i="8"/>
  <c r="K357" i="8"/>
  <c r="L357" i="8"/>
  <c r="M357" i="8"/>
  <c r="N357" i="8"/>
  <c r="O357" i="8"/>
  <c r="P357" i="8"/>
  <c r="Q357" i="8"/>
  <c r="R357" i="8"/>
  <c r="S357" i="8"/>
  <c r="T357" i="8"/>
  <c r="U357" i="8"/>
  <c r="V357" i="8"/>
  <c r="W357" i="8"/>
  <c r="X357" i="8"/>
  <c r="Y357" i="8"/>
  <c r="Z357" i="8"/>
  <c r="A358" i="8"/>
  <c r="B358" i="8"/>
  <c r="C358" i="8"/>
  <c r="D358" i="8"/>
  <c r="E358" i="8"/>
  <c r="F358" i="8"/>
  <c r="G358" i="8"/>
  <c r="H358" i="8"/>
  <c r="I358" i="8"/>
  <c r="J358" i="8"/>
  <c r="K358" i="8"/>
  <c r="L358" i="8"/>
  <c r="M358" i="8"/>
  <c r="N358" i="8"/>
  <c r="O358" i="8"/>
  <c r="P358" i="8"/>
  <c r="Q358" i="8"/>
  <c r="R358" i="8"/>
  <c r="S358" i="8"/>
  <c r="T358" i="8"/>
  <c r="U358" i="8"/>
  <c r="V358" i="8"/>
  <c r="W358" i="8"/>
  <c r="X358" i="8"/>
  <c r="Y358" i="8"/>
  <c r="Z358" i="8"/>
  <c r="A359" i="8"/>
  <c r="B359" i="8"/>
  <c r="C359" i="8"/>
  <c r="D359" i="8"/>
  <c r="E359" i="8"/>
  <c r="F359" i="8"/>
  <c r="G359" i="8"/>
  <c r="H359" i="8"/>
  <c r="I359" i="8"/>
  <c r="J359" i="8"/>
  <c r="K359" i="8"/>
  <c r="L359" i="8"/>
  <c r="M359" i="8"/>
  <c r="N359" i="8"/>
  <c r="O359" i="8"/>
  <c r="P359" i="8"/>
  <c r="Q359" i="8"/>
  <c r="R359" i="8"/>
  <c r="S359" i="8"/>
  <c r="T359" i="8"/>
  <c r="U359" i="8"/>
  <c r="V359" i="8"/>
  <c r="W359" i="8"/>
  <c r="X359" i="8"/>
  <c r="Y359" i="8"/>
  <c r="Z359" i="8"/>
  <c r="A360" i="8"/>
  <c r="B360" i="8"/>
  <c r="C360" i="8"/>
  <c r="D360" i="8"/>
  <c r="E360" i="8"/>
  <c r="F360" i="8"/>
  <c r="G360" i="8"/>
  <c r="H360" i="8"/>
  <c r="I360" i="8"/>
  <c r="J360" i="8"/>
  <c r="K360" i="8"/>
  <c r="L360" i="8"/>
  <c r="M360" i="8"/>
  <c r="N360" i="8"/>
  <c r="O360" i="8"/>
  <c r="P360" i="8"/>
  <c r="Q360" i="8"/>
  <c r="R360" i="8"/>
  <c r="S360" i="8"/>
  <c r="T360" i="8"/>
  <c r="U360" i="8"/>
  <c r="V360" i="8"/>
  <c r="W360" i="8"/>
  <c r="X360" i="8"/>
  <c r="Y360" i="8"/>
  <c r="Z360" i="8"/>
  <c r="A361" i="8"/>
  <c r="B361" i="8"/>
  <c r="C361" i="8"/>
  <c r="D361" i="8"/>
  <c r="E361" i="8"/>
  <c r="F361" i="8"/>
  <c r="G361" i="8"/>
  <c r="H361" i="8"/>
  <c r="I361" i="8"/>
  <c r="J361" i="8"/>
  <c r="K361" i="8"/>
  <c r="L361" i="8"/>
  <c r="M361" i="8"/>
  <c r="N361" i="8"/>
  <c r="O361" i="8"/>
  <c r="P361" i="8"/>
  <c r="Q361" i="8"/>
  <c r="R361" i="8"/>
  <c r="S361" i="8"/>
  <c r="T361" i="8"/>
  <c r="U361" i="8"/>
  <c r="V361" i="8"/>
  <c r="W361" i="8"/>
  <c r="X361" i="8"/>
  <c r="Y361" i="8"/>
  <c r="Z361" i="8"/>
  <c r="A362" i="8"/>
  <c r="B362" i="8"/>
  <c r="C362" i="8"/>
  <c r="D362" i="8"/>
  <c r="E362" i="8"/>
  <c r="F362" i="8"/>
  <c r="G362" i="8"/>
  <c r="H362" i="8"/>
  <c r="I362" i="8"/>
  <c r="J362" i="8"/>
  <c r="K362" i="8"/>
  <c r="L362" i="8"/>
  <c r="M362" i="8"/>
  <c r="N362" i="8"/>
  <c r="O362" i="8"/>
  <c r="P362" i="8"/>
  <c r="Q362" i="8"/>
  <c r="R362" i="8"/>
  <c r="S362" i="8"/>
  <c r="T362" i="8"/>
  <c r="U362" i="8"/>
  <c r="V362" i="8"/>
  <c r="W362" i="8"/>
  <c r="X362" i="8"/>
  <c r="Y362" i="8"/>
  <c r="Z362" i="8"/>
  <c r="A363" i="8"/>
  <c r="B363" i="8"/>
  <c r="C363" i="8"/>
  <c r="D363" i="8"/>
  <c r="E363" i="8"/>
  <c r="F363" i="8"/>
  <c r="G363" i="8"/>
  <c r="H363" i="8"/>
  <c r="I363" i="8"/>
  <c r="J363" i="8"/>
  <c r="K363" i="8"/>
  <c r="L363" i="8"/>
  <c r="M363" i="8"/>
  <c r="N363" i="8"/>
  <c r="O363" i="8"/>
  <c r="P363" i="8"/>
  <c r="Q363" i="8"/>
  <c r="R363" i="8"/>
  <c r="S363" i="8"/>
  <c r="T363" i="8"/>
  <c r="U363" i="8"/>
  <c r="V363" i="8"/>
  <c r="W363" i="8"/>
  <c r="X363" i="8"/>
  <c r="Y363" i="8"/>
  <c r="Z363" i="8"/>
  <c r="A364" i="8"/>
  <c r="B364" i="8"/>
  <c r="C364" i="8"/>
  <c r="D364" i="8"/>
  <c r="E364" i="8"/>
  <c r="F364" i="8"/>
  <c r="G364" i="8"/>
  <c r="H364" i="8"/>
  <c r="I364" i="8"/>
  <c r="J364" i="8"/>
  <c r="K364" i="8"/>
  <c r="L364" i="8"/>
  <c r="M364" i="8"/>
  <c r="N364" i="8"/>
  <c r="O364" i="8"/>
  <c r="P364" i="8"/>
  <c r="Q364" i="8"/>
  <c r="R364" i="8"/>
  <c r="S364" i="8"/>
  <c r="T364" i="8"/>
  <c r="U364" i="8"/>
  <c r="V364" i="8"/>
  <c r="W364" i="8"/>
  <c r="X364" i="8"/>
  <c r="Y364" i="8"/>
  <c r="Z364" i="8"/>
  <c r="A365" i="8"/>
  <c r="B365" i="8"/>
  <c r="C365" i="8"/>
  <c r="D365" i="8"/>
  <c r="E365" i="8"/>
  <c r="F365" i="8"/>
  <c r="G365" i="8"/>
  <c r="H365" i="8"/>
  <c r="I365" i="8"/>
  <c r="J365" i="8"/>
  <c r="K365" i="8"/>
  <c r="L365" i="8"/>
  <c r="M365" i="8"/>
  <c r="N365" i="8"/>
  <c r="O365" i="8"/>
  <c r="P365" i="8"/>
  <c r="Q365" i="8"/>
  <c r="R365" i="8"/>
  <c r="S365" i="8"/>
  <c r="T365" i="8"/>
  <c r="U365" i="8"/>
  <c r="V365" i="8"/>
  <c r="W365" i="8"/>
  <c r="X365" i="8"/>
  <c r="Y365" i="8"/>
  <c r="Z365" i="8"/>
  <c r="A366" i="8"/>
  <c r="B366" i="8"/>
  <c r="C366" i="8"/>
  <c r="D366" i="8"/>
  <c r="E366" i="8"/>
  <c r="F366" i="8"/>
  <c r="G366" i="8"/>
  <c r="H366" i="8"/>
  <c r="I366" i="8"/>
  <c r="J366" i="8"/>
  <c r="K366" i="8"/>
  <c r="L366" i="8"/>
  <c r="M366" i="8"/>
  <c r="N366" i="8"/>
  <c r="O366" i="8"/>
  <c r="P366" i="8"/>
  <c r="Q366" i="8"/>
  <c r="R366" i="8"/>
  <c r="S366" i="8"/>
  <c r="T366" i="8"/>
  <c r="U366" i="8"/>
  <c r="V366" i="8"/>
  <c r="W366" i="8"/>
  <c r="X366" i="8"/>
  <c r="Y366" i="8"/>
  <c r="Z366" i="8"/>
  <c r="A367" i="8"/>
  <c r="B367" i="8"/>
  <c r="C367" i="8"/>
  <c r="D367" i="8"/>
  <c r="E367" i="8"/>
  <c r="F367" i="8"/>
  <c r="G367" i="8"/>
  <c r="H367" i="8"/>
  <c r="I367" i="8"/>
  <c r="J367" i="8"/>
  <c r="K367" i="8"/>
  <c r="L367" i="8"/>
  <c r="M367" i="8"/>
  <c r="N367" i="8"/>
  <c r="O367" i="8"/>
  <c r="P367" i="8"/>
  <c r="Q367" i="8"/>
  <c r="R367" i="8"/>
  <c r="S367" i="8"/>
  <c r="T367" i="8"/>
  <c r="U367" i="8"/>
  <c r="V367" i="8"/>
  <c r="W367" i="8"/>
  <c r="X367" i="8"/>
  <c r="Y367" i="8"/>
  <c r="Z367" i="8"/>
  <c r="A368" i="8"/>
  <c r="B368" i="8"/>
  <c r="C368" i="8"/>
  <c r="D368" i="8"/>
  <c r="E368" i="8"/>
  <c r="F368" i="8"/>
  <c r="G368" i="8"/>
  <c r="H368" i="8"/>
  <c r="I368" i="8"/>
  <c r="J368" i="8"/>
  <c r="K368" i="8"/>
  <c r="L368" i="8"/>
  <c r="M368" i="8"/>
  <c r="N368" i="8"/>
  <c r="O368" i="8"/>
  <c r="P368" i="8"/>
  <c r="Q368" i="8"/>
  <c r="R368" i="8"/>
  <c r="S368" i="8"/>
  <c r="T368" i="8"/>
  <c r="U368" i="8"/>
  <c r="V368" i="8"/>
  <c r="W368" i="8"/>
  <c r="X368" i="8"/>
  <c r="Y368" i="8"/>
  <c r="Z368" i="8"/>
  <c r="A369" i="8"/>
  <c r="B369" i="8"/>
  <c r="C369" i="8"/>
  <c r="D369" i="8"/>
  <c r="E369" i="8"/>
  <c r="F369" i="8"/>
  <c r="G369" i="8"/>
  <c r="H369" i="8"/>
  <c r="I369" i="8"/>
  <c r="J369" i="8"/>
  <c r="K369" i="8"/>
  <c r="L369" i="8"/>
  <c r="M369" i="8"/>
  <c r="N369" i="8"/>
  <c r="O369" i="8"/>
  <c r="P369" i="8"/>
  <c r="Q369" i="8"/>
  <c r="R369" i="8"/>
  <c r="S369" i="8"/>
  <c r="T369" i="8"/>
  <c r="U369" i="8"/>
  <c r="V369" i="8"/>
  <c r="W369" i="8"/>
  <c r="X369" i="8"/>
  <c r="Y369" i="8"/>
  <c r="Z369" i="8"/>
  <c r="A370" i="8"/>
  <c r="B370" i="8"/>
  <c r="C370" i="8"/>
  <c r="D370" i="8"/>
  <c r="E370" i="8"/>
  <c r="F370" i="8"/>
  <c r="G370" i="8"/>
  <c r="H370" i="8"/>
  <c r="I370" i="8"/>
  <c r="J370" i="8"/>
  <c r="K370" i="8"/>
  <c r="L370" i="8"/>
  <c r="M370" i="8"/>
  <c r="N370" i="8"/>
  <c r="O370" i="8"/>
  <c r="P370" i="8"/>
  <c r="Q370" i="8"/>
  <c r="R370" i="8"/>
  <c r="S370" i="8"/>
  <c r="T370" i="8"/>
  <c r="U370" i="8"/>
  <c r="V370" i="8"/>
  <c r="W370" i="8"/>
  <c r="X370" i="8"/>
  <c r="Y370" i="8"/>
  <c r="Z370" i="8"/>
  <c r="A371" i="8"/>
  <c r="B371" i="8"/>
  <c r="C371" i="8"/>
  <c r="D371" i="8"/>
  <c r="E371" i="8"/>
  <c r="F371" i="8"/>
  <c r="G371" i="8"/>
  <c r="H371" i="8"/>
  <c r="I371" i="8"/>
  <c r="J371" i="8"/>
  <c r="K371" i="8"/>
  <c r="L371" i="8"/>
  <c r="M371" i="8"/>
  <c r="N371" i="8"/>
  <c r="O371" i="8"/>
  <c r="P371" i="8"/>
  <c r="Q371" i="8"/>
  <c r="R371" i="8"/>
  <c r="S371" i="8"/>
  <c r="T371" i="8"/>
  <c r="U371" i="8"/>
  <c r="V371" i="8"/>
  <c r="W371" i="8"/>
  <c r="X371" i="8"/>
  <c r="Y371" i="8"/>
  <c r="Z371" i="8"/>
  <c r="A372" i="8"/>
  <c r="B372" i="8"/>
  <c r="C372" i="8"/>
  <c r="D372" i="8"/>
  <c r="E372" i="8"/>
  <c r="F372" i="8"/>
  <c r="G372" i="8"/>
  <c r="H372" i="8"/>
  <c r="I372" i="8"/>
  <c r="J372" i="8"/>
  <c r="K372" i="8"/>
  <c r="L372" i="8"/>
  <c r="M372" i="8"/>
  <c r="N372" i="8"/>
  <c r="O372" i="8"/>
  <c r="P372" i="8"/>
  <c r="Q372" i="8"/>
  <c r="R372" i="8"/>
  <c r="S372" i="8"/>
  <c r="T372" i="8"/>
  <c r="U372" i="8"/>
  <c r="V372" i="8"/>
  <c r="W372" i="8"/>
  <c r="X372" i="8"/>
  <c r="Y372" i="8"/>
  <c r="Z372" i="8"/>
  <c r="A373" i="8"/>
  <c r="B373" i="8"/>
  <c r="C373" i="8"/>
  <c r="D373" i="8"/>
  <c r="E373" i="8"/>
  <c r="F373" i="8"/>
  <c r="G373" i="8"/>
  <c r="H373" i="8"/>
  <c r="I373" i="8"/>
  <c r="J373" i="8"/>
  <c r="K373" i="8"/>
  <c r="L373" i="8"/>
  <c r="M373" i="8"/>
  <c r="N373" i="8"/>
  <c r="O373" i="8"/>
  <c r="P373" i="8"/>
  <c r="Q373" i="8"/>
  <c r="R373" i="8"/>
  <c r="S373" i="8"/>
  <c r="T373" i="8"/>
  <c r="U373" i="8"/>
  <c r="V373" i="8"/>
  <c r="W373" i="8"/>
  <c r="X373" i="8"/>
  <c r="Y373" i="8"/>
  <c r="Z373" i="8"/>
  <c r="A374" i="8"/>
  <c r="B374" i="8"/>
  <c r="C374" i="8"/>
  <c r="D374" i="8"/>
  <c r="E374" i="8"/>
  <c r="F374" i="8"/>
  <c r="G374" i="8"/>
  <c r="H374" i="8"/>
  <c r="I374" i="8"/>
  <c r="J374" i="8"/>
  <c r="K374" i="8"/>
  <c r="L374" i="8"/>
  <c r="M374" i="8"/>
  <c r="N374" i="8"/>
  <c r="O374" i="8"/>
  <c r="P374" i="8"/>
  <c r="Q374" i="8"/>
  <c r="R374" i="8"/>
  <c r="S374" i="8"/>
  <c r="T374" i="8"/>
  <c r="U374" i="8"/>
  <c r="V374" i="8"/>
  <c r="W374" i="8"/>
  <c r="X374" i="8"/>
  <c r="Y374" i="8"/>
  <c r="Z374" i="8"/>
  <c r="A375" i="8"/>
  <c r="B375" i="8"/>
  <c r="C375" i="8"/>
  <c r="D375" i="8"/>
  <c r="E375" i="8"/>
  <c r="F375" i="8"/>
  <c r="G375" i="8"/>
  <c r="H375" i="8"/>
  <c r="I375" i="8"/>
  <c r="J375" i="8"/>
  <c r="K375" i="8"/>
  <c r="L375" i="8"/>
  <c r="M375" i="8"/>
  <c r="N375" i="8"/>
  <c r="O375" i="8"/>
  <c r="P375" i="8"/>
  <c r="Q375" i="8"/>
  <c r="R375" i="8"/>
  <c r="S375" i="8"/>
  <c r="T375" i="8"/>
  <c r="U375" i="8"/>
  <c r="V375" i="8"/>
  <c r="W375" i="8"/>
  <c r="X375" i="8"/>
  <c r="Y375" i="8"/>
  <c r="Z375" i="8"/>
  <c r="A376" i="8"/>
  <c r="B376" i="8"/>
  <c r="C376" i="8"/>
  <c r="D376" i="8"/>
  <c r="E376" i="8"/>
  <c r="F376" i="8"/>
  <c r="G376" i="8"/>
  <c r="H376" i="8"/>
  <c r="I376" i="8"/>
  <c r="J376" i="8"/>
  <c r="K376" i="8"/>
  <c r="L376" i="8"/>
  <c r="M376" i="8"/>
  <c r="N376" i="8"/>
  <c r="O376" i="8"/>
  <c r="P376" i="8"/>
  <c r="Q376" i="8"/>
  <c r="R376" i="8"/>
  <c r="S376" i="8"/>
  <c r="T376" i="8"/>
  <c r="U376" i="8"/>
  <c r="V376" i="8"/>
  <c r="W376" i="8"/>
  <c r="X376" i="8"/>
  <c r="Y376" i="8"/>
  <c r="Z376" i="8"/>
  <c r="A377" i="8"/>
  <c r="B377" i="8"/>
  <c r="C377" i="8"/>
  <c r="D377" i="8"/>
  <c r="E377" i="8"/>
  <c r="F377" i="8"/>
  <c r="G377" i="8"/>
  <c r="H377" i="8"/>
  <c r="I377" i="8"/>
  <c r="J377" i="8"/>
  <c r="K377" i="8"/>
  <c r="L377" i="8"/>
  <c r="M377" i="8"/>
  <c r="N377" i="8"/>
  <c r="O377" i="8"/>
  <c r="P377" i="8"/>
  <c r="Q377" i="8"/>
  <c r="R377" i="8"/>
  <c r="S377" i="8"/>
  <c r="T377" i="8"/>
  <c r="U377" i="8"/>
  <c r="V377" i="8"/>
  <c r="W377" i="8"/>
  <c r="X377" i="8"/>
  <c r="Y377" i="8"/>
  <c r="Z377" i="8"/>
  <c r="A378" i="8"/>
  <c r="B378" i="8"/>
  <c r="C378" i="8"/>
  <c r="D378" i="8"/>
  <c r="E378" i="8"/>
  <c r="F378" i="8"/>
  <c r="G378" i="8"/>
  <c r="H378" i="8"/>
  <c r="I378" i="8"/>
  <c r="J378" i="8"/>
  <c r="K378" i="8"/>
  <c r="L378" i="8"/>
  <c r="M378" i="8"/>
  <c r="N378" i="8"/>
  <c r="O378" i="8"/>
  <c r="P378" i="8"/>
  <c r="Q378" i="8"/>
  <c r="R378" i="8"/>
  <c r="S378" i="8"/>
  <c r="T378" i="8"/>
  <c r="U378" i="8"/>
  <c r="V378" i="8"/>
  <c r="W378" i="8"/>
  <c r="X378" i="8"/>
  <c r="Y378" i="8"/>
  <c r="Z378" i="8"/>
  <c r="A379" i="8"/>
  <c r="B379" i="8"/>
  <c r="C379" i="8"/>
  <c r="D379" i="8"/>
  <c r="E379" i="8"/>
  <c r="F379" i="8"/>
  <c r="G379" i="8"/>
  <c r="H379" i="8"/>
  <c r="I379" i="8"/>
  <c r="J379" i="8"/>
  <c r="K379" i="8"/>
  <c r="L379" i="8"/>
  <c r="M379" i="8"/>
  <c r="N379" i="8"/>
  <c r="O379" i="8"/>
  <c r="P379" i="8"/>
  <c r="Q379" i="8"/>
  <c r="R379" i="8"/>
  <c r="S379" i="8"/>
  <c r="T379" i="8"/>
  <c r="U379" i="8"/>
  <c r="V379" i="8"/>
  <c r="W379" i="8"/>
  <c r="X379" i="8"/>
  <c r="Y379" i="8"/>
  <c r="Z379" i="8"/>
  <c r="A380" i="8"/>
  <c r="B380" i="8"/>
  <c r="C380" i="8"/>
  <c r="D380" i="8"/>
  <c r="E380" i="8"/>
  <c r="F380" i="8"/>
  <c r="G380" i="8"/>
  <c r="H380" i="8"/>
  <c r="I380" i="8"/>
  <c r="J380" i="8"/>
  <c r="K380" i="8"/>
  <c r="L380" i="8"/>
  <c r="M380" i="8"/>
  <c r="N380" i="8"/>
  <c r="O380" i="8"/>
  <c r="P380" i="8"/>
  <c r="Q380" i="8"/>
  <c r="R380" i="8"/>
  <c r="S380" i="8"/>
  <c r="T380" i="8"/>
  <c r="U380" i="8"/>
  <c r="V380" i="8"/>
  <c r="W380" i="8"/>
  <c r="X380" i="8"/>
  <c r="Y380" i="8"/>
  <c r="Z380" i="8"/>
  <c r="A381" i="8"/>
  <c r="B381" i="8"/>
  <c r="C381" i="8"/>
  <c r="D381" i="8"/>
  <c r="E381" i="8"/>
  <c r="F381" i="8"/>
  <c r="G381" i="8"/>
  <c r="H381" i="8"/>
  <c r="I381" i="8"/>
  <c r="J381" i="8"/>
  <c r="K381" i="8"/>
  <c r="L381" i="8"/>
  <c r="M381" i="8"/>
  <c r="N381" i="8"/>
  <c r="O381" i="8"/>
  <c r="P381" i="8"/>
  <c r="Q381" i="8"/>
  <c r="R381" i="8"/>
  <c r="S381" i="8"/>
  <c r="T381" i="8"/>
  <c r="U381" i="8"/>
  <c r="V381" i="8"/>
  <c r="W381" i="8"/>
  <c r="X381" i="8"/>
  <c r="Y381" i="8"/>
  <c r="Z381" i="8"/>
  <c r="A382" i="8"/>
  <c r="B382" i="8"/>
  <c r="C382" i="8"/>
  <c r="D382" i="8"/>
  <c r="E382" i="8"/>
  <c r="F382" i="8"/>
  <c r="G382" i="8"/>
  <c r="H382" i="8"/>
  <c r="I382" i="8"/>
  <c r="J382" i="8"/>
  <c r="K382" i="8"/>
  <c r="L382" i="8"/>
  <c r="M382" i="8"/>
  <c r="N382" i="8"/>
  <c r="O382" i="8"/>
  <c r="P382" i="8"/>
  <c r="Q382" i="8"/>
  <c r="R382" i="8"/>
  <c r="S382" i="8"/>
  <c r="T382" i="8"/>
  <c r="U382" i="8"/>
  <c r="V382" i="8"/>
  <c r="W382" i="8"/>
  <c r="X382" i="8"/>
  <c r="Y382" i="8"/>
  <c r="Z382" i="8"/>
  <c r="C383" i="8"/>
  <c r="D383" i="8"/>
  <c r="E383" i="8"/>
  <c r="F383" i="8"/>
  <c r="G383" i="8"/>
  <c r="H383" i="8"/>
  <c r="I383" i="8"/>
  <c r="J383" i="8"/>
  <c r="K383" i="8"/>
  <c r="L383" i="8"/>
  <c r="M383" i="8"/>
  <c r="N383" i="8"/>
  <c r="O383" i="8"/>
  <c r="P383" i="8"/>
  <c r="Q383" i="8"/>
  <c r="R383" i="8"/>
  <c r="S383" i="8"/>
  <c r="T383" i="8"/>
  <c r="U383" i="8"/>
  <c r="V383" i="8"/>
  <c r="W383" i="8"/>
  <c r="X383" i="8"/>
  <c r="Y383" i="8"/>
  <c r="Z383" i="8"/>
  <c r="A386" i="8"/>
  <c r="F386" i="8"/>
  <c r="G386" i="8"/>
  <c r="H386" i="8"/>
  <c r="I386" i="8"/>
  <c r="J386" i="8"/>
  <c r="K386" i="8"/>
  <c r="L386" i="8"/>
  <c r="M386" i="8"/>
  <c r="N386" i="8"/>
  <c r="O386" i="8"/>
  <c r="P386" i="8"/>
  <c r="Q386" i="8"/>
  <c r="R386" i="8"/>
  <c r="S386" i="8"/>
  <c r="T386" i="8"/>
  <c r="U386" i="8"/>
  <c r="V386" i="8"/>
  <c r="W386" i="8"/>
  <c r="X386" i="8"/>
  <c r="Y386" i="8"/>
  <c r="Z386" i="8"/>
  <c r="A387" i="8"/>
  <c r="F387" i="8"/>
  <c r="G387" i="8"/>
  <c r="H387" i="8"/>
  <c r="I387" i="8"/>
  <c r="J387" i="8"/>
  <c r="K387" i="8"/>
  <c r="L387" i="8"/>
  <c r="M387" i="8"/>
  <c r="N387" i="8"/>
  <c r="O387" i="8"/>
  <c r="P387" i="8"/>
  <c r="Q387" i="8"/>
  <c r="R387" i="8"/>
  <c r="S387" i="8"/>
  <c r="T387" i="8"/>
  <c r="U387" i="8"/>
  <c r="V387" i="8"/>
  <c r="W387" i="8"/>
  <c r="X387" i="8"/>
  <c r="Y387" i="8"/>
  <c r="Z387" i="8"/>
  <c r="J31" i="7" l="1"/>
  <c r="J17" i="7" l="1"/>
  <c r="J18" i="7" l="1"/>
  <c r="Q9" i="8" l="1"/>
  <c r="R9" i="8" s="1"/>
  <c r="S9" i="8" s="1"/>
  <c r="J36" i="7" l="1"/>
  <c r="J35" i="7"/>
  <c r="J34" i="7"/>
  <c r="J33" i="7"/>
  <c r="J32" i="7"/>
  <c r="J29" i="7"/>
  <c r="J28" i="7"/>
  <c r="J23" i="7"/>
  <c r="J21" i="7"/>
  <c r="J20" i="7"/>
  <c r="J22" i="7" l="1"/>
  <c r="J15" i="7"/>
  <c r="J14" i="7"/>
  <c r="J13" i="7"/>
  <c r="J37" i="7"/>
  <c r="H37" i="7"/>
  <c r="F37" i="7"/>
  <c r="D37" i="7"/>
  <c r="H24" i="7"/>
  <c r="F24" i="7"/>
  <c r="D24" i="7"/>
  <c r="F39" i="7" l="1"/>
  <c r="H39" i="7"/>
  <c r="D39" i="7"/>
  <c r="J24" i="7"/>
  <c r="J39" i="7" s="1"/>
  <c r="E29" i="3" l="1"/>
</calcChain>
</file>

<file path=xl/sharedStrings.xml><?xml version="1.0" encoding="utf-8"?>
<sst xmlns="http://schemas.openxmlformats.org/spreadsheetml/2006/main" count="108" uniqueCount="98">
  <si>
    <t>Louisiana State Employees' Retirement System</t>
  </si>
  <si>
    <t>Exhibit 2</t>
  </si>
  <si>
    <t>Schedule of Employer Pension Amounts</t>
  </si>
  <si>
    <t>Collective Deferred Outflow</t>
  </si>
  <si>
    <t>Collective Deferred Inflow</t>
  </si>
  <si>
    <t>Collective Deferred O/I to be recognized as follows:</t>
  </si>
  <si>
    <t>A</t>
  </si>
  <si>
    <t>B</t>
  </si>
  <si>
    <t>C</t>
  </si>
  <si>
    <t>D</t>
  </si>
  <si>
    <t>E</t>
  </si>
  <si>
    <t>F</t>
  </si>
  <si>
    <t>H</t>
  </si>
  <si>
    <t>K</t>
  </si>
  <si>
    <t>G</t>
  </si>
  <si>
    <t>I</t>
  </si>
  <si>
    <t>L</t>
  </si>
  <si>
    <t>M</t>
  </si>
  <si>
    <t>N</t>
  </si>
  <si>
    <t>O</t>
  </si>
  <si>
    <t>P</t>
  </si>
  <si>
    <t>Q</t>
  </si>
  <si>
    <t>R</t>
  </si>
  <si>
    <t>S</t>
  </si>
  <si>
    <t>OSRAP Employer No.</t>
  </si>
  <si>
    <t>Employer Name</t>
  </si>
  <si>
    <t>(2) Projected Required Employer Contributions</t>
  </si>
  <si>
    <t xml:space="preserve"> Net Pension Liability</t>
  </si>
  <si>
    <t>Current Year Proportionate Share</t>
  </si>
  <si>
    <t>Prior Year Proportionate Share</t>
  </si>
  <si>
    <t>Change in Proportion from Prior Year</t>
  </si>
  <si>
    <t>Proportionate Share of Collective Pension Expense</t>
  </si>
  <si>
    <t>Experience Gain/Loss</t>
  </si>
  <si>
    <t>Change of Assumptions</t>
  </si>
  <si>
    <t>Net Difference Between Projected and Actual Investment Gain/Loss</t>
  </si>
  <si>
    <t>Net Pension Liability  Assuming -1% Change in Discount Rate</t>
  </si>
  <si>
    <t>Net Pension Liability  Assuming +1% Change in Discount Rate</t>
  </si>
  <si>
    <t>Prior Year Net Pension Liability</t>
  </si>
  <si>
    <t>Change in Net Pension Liability due to Change in Proportion</t>
  </si>
  <si>
    <t>Change in Deferred Inflow due to Change in Proportion</t>
  </si>
  <si>
    <t>Change in Deferred Outflow due to Change in Proportion</t>
  </si>
  <si>
    <t>Employer's Proportionate Share of Total Contributions</t>
  </si>
  <si>
    <t>Exhibit 1</t>
  </si>
  <si>
    <r>
      <t>Schedule of Collective Employer Pension Amounts</t>
    </r>
    <r>
      <rPr>
        <b/>
        <vertAlign val="superscript"/>
        <sz val="14"/>
        <color theme="1"/>
        <rFont val="Palatino Linotype"/>
        <family val="1"/>
      </rPr>
      <t>1</t>
    </r>
  </si>
  <si>
    <r>
      <t>Net Pension Liability</t>
    </r>
    <r>
      <rPr>
        <b/>
        <vertAlign val="superscript"/>
        <sz val="12"/>
        <color theme="1"/>
        <rFont val="Palatino Linotype"/>
        <family val="1"/>
      </rPr>
      <t>2</t>
    </r>
  </si>
  <si>
    <t>Deferred Inflows</t>
  </si>
  <si>
    <t>Deferred Outflows</t>
  </si>
  <si>
    <t>Pension Expense</t>
  </si>
  <si>
    <t>Beginning Balance</t>
  </si>
  <si>
    <t>Total Pension Liability Factors</t>
  </si>
  <si>
    <t>Service Cost</t>
  </si>
  <si>
    <t>Interest</t>
  </si>
  <si>
    <r>
      <t>Differences Between Expected and Actual Experience with Regard to Economic or Demographic Assumptions</t>
    </r>
    <r>
      <rPr>
        <vertAlign val="superscript"/>
        <sz val="12"/>
        <color theme="1"/>
        <rFont val="Palatino Linotype"/>
        <family val="1"/>
      </rPr>
      <t>3</t>
    </r>
  </si>
  <si>
    <t>Current Year Amortization</t>
  </si>
  <si>
    <t>Amortization of Prior Years</t>
  </si>
  <si>
    <r>
      <t>Changes in Assumptions about Future Economic or Demographic Factors or Other Inputs</t>
    </r>
    <r>
      <rPr>
        <vertAlign val="superscript"/>
        <sz val="12"/>
        <rFont val="Palatino Linotype"/>
        <family val="1"/>
      </rPr>
      <t>3</t>
    </r>
  </si>
  <si>
    <t>Benefit Payments</t>
  </si>
  <si>
    <t>Refunds and Transfers of Member Contributions</t>
  </si>
  <si>
    <t>Net Change in Total Pension Liability</t>
  </si>
  <si>
    <t>Plan Fiduciary Net Position</t>
  </si>
  <si>
    <t>Employer Contributions</t>
  </si>
  <si>
    <t>Employee Contributions</t>
  </si>
  <si>
    <t>Expected Earnings on Investments</t>
  </si>
  <si>
    <r>
      <t>Difference Between Projected and Actual Earnings on Investments</t>
    </r>
    <r>
      <rPr>
        <vertAlign val="superscript"/>
        <sz val="12"/>
        <rFont val="Palatino Linotype"/>
        <family val="1"/>
      </rPr>
      <t>3</t>
    </r>
  </si>
  <si>
    <t>Retirement Benefits</t>
  </si>
  <si>
    <t>Administrative Expense</t>
  </si>
  <si>
    <t>Other</t>
  </si>
  <si>
    <t>Net Change in Plan Fiduciary Net Position</t>
  </si>
  <si>
    <t>Ending Balance</t>
  </si>
  <si>
    <r>
      <rPr>
        <vertAlign val="superscript"/>
        <sz val="12"/>
        <color theme="1"/>
        <rFont val="Palatino Linotype"/>
        <family val="1"/>
      </rPr>
      <t>1</t>
    </r>
    <r>
      <rPr>
        <sz val="12"/>
        <color theme="1"/>
        <rFont val="Palatino Linotype"/>
        <family val="1"/>
      </rPr>
      <t xml:space="preserve">The </t>
    </r>
    <r>
      <rPr>
        <i/>
        <sz val="12"/>
        <color theme="1"/>
        <rFont val="Palatino Linotype"/>
        <family val="1"/>
      </rPr>
      <t xml:space="preserve">Schedule of Collective Employer Pension Amounts </t>
    </r>
    <r>
      <rPr>
        <sz val="12"/>
        <color theme="1"/>
        <rFont val="Palatino Linotype"/>
        <family val="1"/>
      </rPr>
      <t>presents the components of the total pension liability factors and plan fiduciary net position that impact changes in Net Pension Liability (NPL) during the fiscal year.  The components of NPL are further classified into collective Deferred (Inflows)/Outflows and Pension Expense.  The employer may multiply the amounts in all columns by their proportionate share of NPL to determine the amounts to be recognized in their financial statements and note disclosures.  Employer proportionate share information is provided in Exhibit 2.</t>
    </r>
  </si>
  <si>
    <r>
      <t>3</t>
    </r>
    <r>
      <rPr>
        <sz val="12"/>
        <color theme="1"/>
        <rFont val="Palatino Linotype"/>
        <family val="1"/>
      </rPr>
      <t>Refer to Exhibit 1a.</t>
    </r>
  </si>
  <si>
    <t xml:space="preserve"> </t>
  </si>
  <si>
    <t>Exhibit 1a</t>
  </si>
  <si>
    <t>Average Remaining Service Life Calculation</t>
  </si>
  <si>
    <t xml:space="preserve">The amortization periods of the fiscal year differences/changes listed below are equal to the average of the expected remaining service lives of all employees that are provided with pensions through the pension plan (active and inactive employees) determined as of the beginning of the measurement period.  </t>
  </si>
  <si>
    <t>(1) Differences between expected and actual experience with regard to economic or demographic assumptions</t>
  </si>
  <si>
    <t>(2) Changes in assumptions about future economic or demographic factors or other inputs</t>
  </si>
  <si>
    <r>
      <t>(3) Change in employer's proportion of beginning net pension liability</t>
    </r>
    <r>
      <rPr>
        <vertAlign val="superscript"/>
        <sz val="12"/>
        <color theme="1"/>
        <rFont val="Palatino Linotype"/>
        <family val="1"/>
      </rPr>
      <t>1</t>
    </r>
  </si>
  <si>
    <r>
      <t>(4) Difference between employer contributions and proportionate share of employer contributions</t>
    </r>
    <r>
      <rPr>
        <vertAlign val="superscript"/>
        <sz val="12"/>
        <color theme="1"/>
        <rFont val="Palatino Linotype"/>
        <family val="1"/>
      </rPr>
      <t>1</t>
    </r>
  </si>
  <si>
    <t xml:space="preserve">The amortization of the difference between projected and actual investment returns are to be amortized over a closed 5-year period, in accordance to LASERS asset valuation method. </t>
  </si>
  <si>
    <t>The calculation of the average remaining service life (amortization period) for changes in expected and actual experience and changes in assumptions is presented below:</t>
  </si>
  <si>
    <t># Years</t>
  </si>
  <si>
    <t>Active</t>
  </si>
  <si>
    <t>Active After DROP</t>
  </si>
  <si>
    <t>Supplemental</t>
  </si>
  <si>
    <t>DROP</t>
  </si>
  <si>
    <t>Term Vested</t>
  </si>
  <si>
    <t>Term Non-vested</t>
  </si>
  <si>
    <t>Retired</t>
  </si>
  <si>
    <t>Average</t>
  </si>
  <si>
    <t>Round up</t>
  </si>
  <si>
    <r>
      <rPr>
        <vertAlign val="superscript"/>
        <sz val="12"/>
        <color theme="1"/>
        <rFont val="Palatino Linotype"/>
        <family val="1"/>
      </rPr>
      <t>1</t>
    </r>
    <r>
      <rPr>
        <sz val="12"/>
        <color theme="1"/>
        <rFont val="Palatino Linotype"/>
        <family val="1"/>
      </rPr>
      <t xml:space="preserve">Refer to </t>
    </r>
    <r>
      <rPr>
        <i/>
        <sz val="12"/>
        <color theme="1"/>
        <rFont val="Palatino Linotype"/>
        <family val="1"/>
      </rPr>
      <t>GASB 68 Employer Calculation Worksheets</t>
    </r>
  </si>
  <si>
    <t xml:space="preserve">Changes in Benefit Terms </t>
  </si>
  <si>
    <t>For the Plan Year Ended June 30, 2022</t>
  </si>
  <si>
    <t>(1) Annualized Payroll 6/30/2022</t>
  </si>
  <si>
    <t>(2)/(1) Average FYE 2022 Rate</t>
  </si>
  <si>
    <t>For the Year Ended June 30, 2022</t>
  </si>
  <si>
    <r>
      <rPr>
        <vertAlign val="superscript"/>
        <sz val="12"/>
        <color theme="1"/>
        <rFont val="Palatino Linotype"/>
        <family val="1"/>
      </rPr>
      <t>2</t>
    </r>
    <r>
      <rPr>
        <sz val="12"/>
        <color theme="1"/>
        <rFont val="Palatino Linotype"/>
        <family val="1"/>
      </rPr>
      <t xml:space="preserve">The amounts disclosed under the collective "Net Pension Liability" column are presented on page 19 of LASERS Actuarial Valuation as of June 30, 2022, and used by LASERS in compiling the note disclosure and required supplementary information (RSI) in accordance to GASB 67 in its 2022 Annual Comprehensive Financial Report, pages 27-29 and 62-66, respectively.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</si>
</sst>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44" formatCode="_(&quot;$&quot;* #,##0.00_);_(&quot;$&quot;* \(#,##0.00\);_(&quot;$&quot;* &quot;-&quot;??_);_(@_)"/>
    <numFmt numFmtId="43" formatCode="_(* #,##0.00_);_(* \(#,##0.00\);_(* &quot;-&quot;??_);_(@_)"/>
    <numFmt numFmtId="164" formatCode="_(* #,##0_);_(* \(#,##0\);_(* &quot;-&quot;??_);_(@_)"/>
    <numFmt numFmtId="165" formatCode="0.00000%"/>
    <numFmt numFmtId="166" formatCode="_(&quot;$&quot;* #,##0_);_(&quot;$&quot;* \(#,##0\);_(&quot;$&quot;* &quot;-&quot;??_);_(@_)"/>
    <numFmt numFmtId="167" formatCode="0.0"/>
    <numFmt numFmtId="168" formatCode="_(* #,##0.000000_);_(* \(#,##0.000000\);_(* &quot;-&quot;??_);_(@_)"/>
  </numFmts>
  <fonts count="29" x14ac:knownFonts="1">
    <font>
      <sz val="11"/>
      <color theme="1"/>
      <name val="Calibri"/>
      <family val="2"/>
      <scheme val="minor"/>
    </font>
    <font>
      <sz val="11"/>
      <color theme="1"/>
      <name val="Calibri"/>
      <family val="2"/>
      <scheme val="minor"/>
    </font>
    <font>
      <sz val="10"/>
      <color theme="1"/>
      <name val="Arial"/>
      <family val="2"/>
    </font>
    <font>
      <b/>
      <sz val="14"/>
      <color theme="1"/>
      <name val="Arial"/>
      <family val="2"/>
    </font>
    <font>
      <b/>
      <sz val="10"/>
      <color theme="1"/>
      <name val="Arial"/>
      <family val="2"/>
    </font>
    <font>
      <u/>
      <sz val="10"/>
      <color theme="1"/>
      <name val="Arial"/>
      <family val="2"/>
    </font>
    <font>
      <b/>
      <sz val="14"/>
      <color theme="1"/>
      <name val="Palatino Linotype"/>
      <family val="1"/>
    </font>
    <font>
      <sz val="10"/>
      <color theme="1"/>
      <name val="Palatino Linotype"/>
      <family val="1"/>
    </font>
    <font>
      <sz val="11"/>
      <color rgb="FF1F497D"/>
      <name val="Palatino Linotype"/>
      <family val="1"/>
    </font>
    <font>
      <b/>
      <vertAlign val="superscript"/>
      <sz val="14"/>
      <color theme="1"/>
      <name val="Palatino Linotype"/>
      <family val="1"/>
    </font>
    <font>
      <sz val="11"/>
      <color theme="1"/>
      <name val="Palatino Linotype"/>
      <family val="1"/>
    </font>
    <font>
      <sz val="12"/>
      <color theme="1"/>
      <name val="Palatino Linotype"/>
      <family val="1"/>
    </font>
    <font>
      <b/>
      <sz val="12"/>
      <color theme="1"/>
      <name val="Palatino Linotype"/>
      <family val="1"/>
    </font>
    <font>
      <b/>
      <vertAlign val="superscript"/>
      <sz val="12"/>
      <color theme="1"/>
      <name val="Palatino Linotype"/>
      <family val="1"/>
    </font>
    <font>
      <sz val="12"/>
      <color rgb="FFFF0000"/>
      <name val="Palatino Linotype"/>
      <family val="1"/>
    </font>
    <font>
      <sz val="12"/>
      <name val="Palatino Linotype"/>
      <family val="1"/>
    </font>
    <font>
      <vertAlign val="superscript"/>
      <sz val="12"/>
      <color theme="1"/>
      <name val="Palatino Linotype"/>
      <family val="1"/>
    </font>
    <font>
      <vertAlign val="superscript"/>
      <sz val="12"/>
      <name val="Palatino Linotype"/>
      <family val="1"/>
    </font>
    <font>
      <b/>
      <sz val="12"/>
      <name val="Palatino Linotype"/>
      <family val="1"/>
    </font>
    <font>
      <b/>
      <sz val="11"/>
      <color theme="1"/>
      <name val="Palatino Linotype"/>
      <family val="1"/>
    </font>
    <font>
      <sz val="11"/>
      <color rgb="FFFF0000"/>
      <name val="Palatino Linotype"/>
      <family val="1"/>
    </font>
    <font>
      <sz val="11"/>
      <name val="Palatino Linotype"/>
      <family val="1"/>
    </font>
    <font>
      <i/>
      <sz val="12"/>
      <color theme="1"/>
      <name val="Palatino Linotype"/>
      <family val="1"/>
    </font>
    <font>
      <sz val="12"/>
      <color theme="1"/>
      <name val="Calibri"/>
      <family val="2"/>
      <scheme val="minor"/>
    </font>
    <font>
      <b/>
      <sz val="10"/>
      <color theme="1"/>
      <name val="Palatino Linotype"/>
      <family val="1"/>
    </font>
    <font>
      <b/>
      <sz val="11"/>
      <color theme="1"/>
      <name val="Calibri"/>
      <family val="2"/>
      <scheme val="minor"/>
    </font>
    <font>
      <b/>
      <sz val="10"/>
      <color rgb="FFFF0000"/>
      <name val="Palatino Linotype"/>
      <family val="1"/>
    </font>
    <font>
      <sz val="14"/>
      <color theme="1"/>
      <name val="Palatino Linotype"/>
      <family val="1"/>
    </font>
    <font>
      <sz val="10"/>
      <name val="Arial"/>
      <family val="2"/>
    </font>
  </fonts>
  <fills count="3">
    <fill>
      <patternFill patternType="none"/>
    </fill>
    <fill>
      <patternFill patternType="gray125"/>
    </fill>
    <fill>
      <patternFill patternType="solid">
        <fgColor theme="0" tint="-0.34998626667073579"/>
        <bgColor indexed="64"/>
      </patternFill>
    </fill>
  </fills>
  <borders count="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cellStyleXfs>
  <cellXfs count="148">
    <xf numFmtId="0" fontId="0" fillId="0" borderId="0" xfId="0"/>
    <xf numFmtId="0" fontId="3" fillId="0" borderId="0" xfId="4" applyFont="1" applyAlignment="1">
      <alignment horizontal="left"/>
    </xf>
    <xf numFmtId="0" fontId="3" fillId="0" borderId="0" xfId="4" applyFont="1"/>
    <xf numFmtId="0" fontId="2" fillId="0" borderId="0" xfId="4"/>
    <xf numFmtId="0" fontId="2" fillId="0" borderId="0" xfId="4" applyAlignment="1">
      <alignment horizontal="left"/>
    </xf>
    <xf numFmtId="0" fontId="2" fillId="0" borderId="0" xfId="4" applyFill="1"/>
    <xf numFmtId="0" fontId="4" fillId="0" borderId="0" xfId="4" applyFont="1" applyFill="1" applyBorder="1" applyAlignment="1">
      <alignment horizontal="center"/>
    </xf>
    <xf numFmtId="0" fontId="5" fillId="0" borderId="0" xfId="4" applyFont="1" applyFill="1" applyAlignment="1">
      <alignment horizontal="left"/>
    </xf>
    <xf numFmtId="0" fontId="6" fillId="0" borderId="0" xfId="4" applyFont="1"/>
    <xf numFmtId="0" fontId="7" fillId="0" borderId="0" xfId="4" applyFont="1"/>
    <xf numFmtId="0" fontId="7" fillId="0" borderId="0" xfId="4" applyFont="1" applyBorder="1"/>
    <xf numFmtId="0" fontId="6" fillId="0" borderId="0" xfId="4" applyFont="1" applyAlignment="1">
      <alignment horizontal="left" vertical="center"/>
    </xf>
    <xf numFmtId="0" fontId="8" fillId="0" borderId="0" xfId="0" applyFont="1"/>
    <xf numFmtId="0" fontId="7" fillId="0" borderId="0" xfId="4" applyFont="1" applyAlignment="1">
      <alignment horizontal="left" wrapText="1"/>
    </xf>
    <xf numFmtId="0" fontId="7" fillId="0" borderId="0" xfId="4" applyFont="1" applyBorder="1" applyAlignment="1">
      <alignment horizontal="left" wrapText="1"/>
    </xf>
    <xf numFmtId="0" fontId="10" fillId="0" borderId="0" xfId="4" applyFont="1"/>
    <xf numFmtId="0" fontId="11" fillId="0" borderId="0" xfId="4" applyFont="1"/>
    <xf numFmtId="0" fontId="12" fillId="0" borderId="5" xfId="4" applyFont="1" applyBorder="1" applyAlignment="1">
      <alignment horizontal="center" wrapText="1"/>
    </xf>
    <xf numFmtId="0" fontId="11" fillId="0" borderId="0" xfId="4" applyFont="1" applyBorder="1"/>
    <xf numFmtId="0" fontId="12" fillId="0" borderId="5" xfId="4" applyFont="1" applyFill="1" applyBorder="1" applyAlignment="1">
      <alignment horizontal="center" wrapText="1"/>
    </xf>
    <xf numFmtId="0" fontId="12" fillId="0" borderId="0" xfId="4" applyFont="1"/>
    <xf numFmtId="164" fontId="14" fillId="0" borderId="0" xfId="5" applyNumberFormat="1" applyFont="1"/>
    <xf numFmtId="164" fontId="14" fillId="0" borderId="0" xfId="5" applyNumberFormat="1" applyFont="1" applyBorder="1"/>
    <xf numFmtId="166" fontId="15" fillId="0" borderId="0" xfId="2" applyNumberFormat="1" applyFont="1" applyFill="1"/>
    <xf numFmtId="44" fontId="15" fillId="0" borderId="0" xfId="2" applyFont="1" applyFill="1"/>
    <xf numFmtId="0" fontId="15" fillId="0" borderId="0" xfId="4" applyFont="1"/>
    <xf numFmtId="0" fontId="15" fillId="0" borderId="0" xfId="4" applyFont="1" applyBorder="1"/>
    <xf numFmtId="164" fontId="15" fillId="0" borderId="0" xfId="5" applyNumberFormat="1" applyFont="1"/>
    <xf numFmtId="164" fontId="15" fillId="0" borderId="0" xfId="5" applyNumberFormat="1" applyFont="1" applyBorder="1"/>
    <xf numFmtId="0" fontId="11" fillId="0" borderId="0" xfId="4" applyFont="1" applyAlignment="1">
      <alignment horizontal="left" indent="2"/>
    </xf>
    <xf numFmtId="164" fontId="15" fillId="0" borderId="0" xfId="5" applyNumberFormat="1" applyFont="1" applyFill="1"/>
    <xf numFmtId="0" fontId="11" fillId="0" borderId="0" xfId="4" applyFont="1" applyAlignment="1">
      <alignment horizontal="left" wrapText="1" indent="2"/>
    </xf>
    <xf numFmtId="164" fontId="15" fillId="0" borderId="0" xfId="7" applyNumberFormat="1" applyFont="1" applyFill="1"/>
    <xf numFmtId="0" fontId="15" fillId="0" borderId="0" xfId="4" applyFont="1" applyAlignment="1">
      <alignment horizontal="left" indent="4"/>
    </xf>
    <xf numFmtId="0" fontId="15" fillId="0" borderId="0" xfId="4" applyFont="1" applyAlignment="1">
      <alignment horizontal="left" wrapText="1" indent="2"/>
    </xf>
    <xf numFmtId="0" fontId="15" fillId="0" borderId="0" xfId="4" applyFont="1" applyAlignment="1">
      <alignment horizontal="left" indent="2"/>
    </xf>
    <xf numFmtId="0" fontId="18" fillId="0" borderId="0" xfId="4" applyFont="1" applyAlignment="1">
      <alignment horizontal="left"/>
    </xf>
    <xf numFmtId="164" fontId="14" fillId="0" borderId="0" xfId="5" applyNumberFormat="1" applyFont="1" applyFill="1"/>
    <xf numFmtId="0" fontId="18" fillId="0" borderId="0" xfId="4" applyFont="1"/>
    <xf numFmtId="0" fontId="15" fillId="0" borderId="0" xfId="4" applyFont="1" applyAlignment="1">
      <alignment horizontal="left" vertical="top" wrapText="1" indent="2"/>
    </xf>
    <xf numFmtId="0" fontId="19" fillId="0" borderId="0" xfId="4" applyFont="1"/>
    <xf numFmtId="166" fontId="15" fillId="0" borderId="4" xfId="2" applyNumberFormat="1" applyFont="1" applyBorder="1"/>
    <xf numFmtId="166" fontId="15" fillId="0" borderId="0" xfId="2" applyNumberFormat="1" applyFont="1" applyBorder="1"/>
    <xf numFmtId="164" fontId="20" fillId="0" borderId="0" xfId="5" applyNumberFormat="1" applyFont="1"/>
    <xf numFmtId="164" fontId="21" fillId="0" borderId="0" xfId="5" applyNumberFormat="1" applyFont="1" applyBorder="1"/>
    <xf numFmtId="164" fontId="20" fillId="0" borderId="0" xfId="5" applyNumberFormat="1" applyFont="1" applyBorder="1"/>
    <xf numFmtId="0" fontId="7" fillId="0" borderId="0" xfId="4" applyFont="1" applyAlignment="1">
      <alignment vertical="top"/>
    </xf>
    <xf numFmtId="49" fontId="10" fillId="0" borderId="0" xfId="4" applyNumberFormat="1" applyFont="1" applyAlignment="1">
      <alignment vertical="top"/>
    </xf>
    <xf numFmtId="164" fontId="10" fillId="0" borderId="0" xfId="5" applyNumberFormat="1" applyFont="1" applyBorder="1"/>
    <xf numFmtId="0" fontId="11" fillId="0" borderId="0" xfId="4" applyFont="1" applyBorder="1" applyAlignment="1">
      <alignment horizontal="left" vertical="top" wrapText="1"/>
    </xf>
    <xf numFmtId="49" fontId="10" fillId="0" borderId="0" xfId="4" applyNumberFormat="1" applyFont="1"/>
    <xf numFmtId="0" fontId="16" fillId="0" borderId="0" xfId="4" applyFont="1" applyAlignment="1">
      <alignment wrapText="1"/>
    </xf>
    <xf numFmtId="0" fontId="10" fillId="0" borderId="0" xfId="4" applyFont="1" applyAlignment="1">
      <alignment wrapText="1"/>
    </xf>
    <xf numFmtId="0" fontId="10" fillId="0" borderId="0" xfId="4" applyFont="1" applyBorder="1" applyAlignment="1">
      <alignment wrapText="1"/>
    </xf>
    <xf numFmtId="49" fontId="7" fillId="0" borderId="0" xfId="4" applyNumberFormat="1" applyFont="1"/>
    <xf numFmtId="0" fontId="7" fillId="0" borderId="0" xfId="4" applyFont="1" applyAlignment="1">
      <alignment wrapText="1"/>
    </xf>
    <xf numFmtId="0" fontId="7" fillId="0" borderId="0" xfId="4" applyFont="1" applyBorder="1" applyAlignment="1">
      <alignment wrapText="1"/>
    </xf>
    <xf numFmtId="43" fontId="10" fillId="0" borderId="0" xfId="5" applyFont="1"/>
    <xf numFmtId="43" fontId="10" fillId="0" borderId="0" xfId="5" applyFont="1" applyBorder="1"/>
    <xf numFmtId="0" fontId="6" fillId="0" borderId="0" xfId="0" applyFont="1" applyAlignment="1">
      <alignment horizontal="center"/>
    </xf>
    <xf numFmtId="0" fontId="11" fillId="0" borderId="0" xfId="0" applyFont="1" applyAlignment="1">
      <alignment horizontal="left" indent="2"/>
    </xf>
    <xf numFmtId="0" fontId="11" fillId="0" borderId="0" xfId="0" applyFont="1" applyAlignment="1">
      <alignment horizontal="left" indent="4"/>
    </xf>
    <xf numFmtId="0" fontId="23" fillId="0" borderId="0" xfId="0" applyFont="1"/>
    <xf numFmtId="0" fontId="12" fillId="0" borderId="0" xfId="4" applyFont="1" applyAlignment="1">
      <alignment horizontal="center"/>
    </xf>
    <xf numFmtId="164" fontId="11" fillId="0" borderId="0" xfId="1" applyNumberFormat="1" applyFont="1"/>
    <xf numFmtId="0" fontId="11" fillId="0" borderId="5" xfId="4" applyFont="1" applyBorder="1"/>
    <xf numFmtId="0" fontId="10" fillId="0" borderId="0" xfId="4" applyFont="1" applyAlignment="1">
      <alignment horizontal="left" wrapText="1"/>
    </xf>
    <xf numFmtId="2" fontId="11" fillId="0" borderId="0" xfId="4" applyNumberFormat="1" applyFont="1"/>
    <xf numFmtId="167" fontId="11" fillId="0" borderId="0" xfId="4" applyNumberFormat="1" applyFont="1"/>
    <xf numFmtId="0" fontId="11" fillId="0" borderId="0" xfId="0" applyFont="1"/>
    <xf numFmtId="0" fontId="24" fillId="0" borderId="5" xfId="4" applyFont="1" applyBorder="1" applyAlignment="1">
      <alignment horizontal="center" wrapText="1"/>
    </xf>
    <xf numFmtId="1" fontId="24" fillId="0" borderId="5" xfId="4" applyNumberFormat="1" applyFont="1" applyBorder="1" applyAlignment="1">
      <alignment horizontal="center" wrapText="1"/>
    </xf>
    <xf numFmtId="0" fontId="24" fillId="0" borderId="5" xfId="4" applyFont="1" applyFill="1" applyBorder="1" applyAlignment="1">
      <alignment horizontal="center" wrapText="1"/>
    </xf>
    <xf numFmtId="0" fontId="25" fillId="0" borderId="0" xfId="0" applyFont="1" applyFill="1" applyBorder="1" applyAlignment="1">
      <alignment horizontal="left"/>
    </xf>
    <xf numFmtId="168" fontId="0" fillId="0" borderId="0" xfId="0" applyNumberFormat="1"/>
    <xf numFmtId="164" fontId="11" fillId="0" borderId="0" xfId="1" applyNumberFormat="1" applyFont="1" applyFill="1" applyBorder="1"/>
    <xf numFmtId="164" fontId="11" fillId="0" borderId="0" xfId="1" applyNumberFormat="1" applyFont="1" applyBorder="1"/>
    <xf numFmtId="0" fontId="11" fillId="0" borderId="0" xfId="4" applyFont="1" applyAlignment="1">
      <alignment horizontal="left" vertical="top" wrapText="1"/>
    </xf>
    <xf numFmtId="166" fontId="15" fillId="0" borderId="0" xfId="2" applyNumberFormat="1" applyFont="1" applyFill="1" applyAlignment="1">
      <alignment horizontal="center" wrapText="1"/>
    </xf>
    <xf numFmtId="164" fontId="14" fillId="0" borderId="0" xfId="5" applyNumberFormat="1" applyFont="1" applyFill="1" applyBorder="1"/>
    <xf numFmtId="0" fontId="15" fillId="0" borderId="0" xfId="4" applyFont="1" applyFill="1"/>
    <xf numFmtId="0" fontId="15" fillId="0" borderId="0" xfId="4" applyFont="1" applyFill="1" applyBorder="1"/>
    <xf numFmtId="164" fontId="15" fillId="0" borderId="0" xfId="5" applyNumberFormat="1" applyFont="1" applyFill="1" applyAlignment="1">
      <alignment horizontal="center" wrapText="1"/>
    </xf>
    <xf numFmtId="164" fontId="15" fillId="0" borderId="0" xfId="5" applyNumberFormat="1" applyFont="1" applyFill="1" applyBorder="1"/>
    <xf numFmtId="164" fontId="15" fillId="0" borderId="2" xfId="5" applyNumberFormat="1" applyFont="1" applyFill="1" applyBorder="1"/>
    <xf numFmtId="166" fontId="15" fillId="0" borderId="4" xfId="2" applyNumberFormat="1" applyFont="1" applyFill="1" applyBorder="1"/>
    <xf numFmtId="166" fontId="15" fillId="0" borderId="0" xfId="2" applyNumberFormat="1" applyFont="1" applyFill="1" applyBorder="1"/>
    <xf numFmtId="164" fontId="21" fillId="0" borderId="0" xfId="5" applyNumberFormat="1" applyFont="1" applyFill="1" applyBorder="1"/>
    <xf numFmtId="164" fontId="20" fillId="0" borderId="0" xfId="5" applyNumberFormat="1" applyFont="1" applyFill="1" applyBorder="1"/>
    <xf numFmtId="0" fontId="7" fillId="0" borderId="0" xfId="4" applyFont="1" applyAlignment="1">
      <alignment horizontal="left"/>
    </xf>
    <xf numFmtId="0" fontId="24" fillId="0" borderId="0" xfId="4" applyFont="1" applyFill="1" applyBorder="1" applyAlignment="1">
      <alignment horizontal="center"/>
    </xf>
    <xf numFmtId="0" fontId="19" fillId="0" borderId="0" xfId="0" applyFont="1" applyFill="1" applyBorder="1" applyAlignment="1">
      <alignment horizontal="left"/>
    </xf>
    <xf numFmtId="0" fontId="7" fillId="0" borderId="0" xfId="4" applyFont="1" applyFill="1"/>
    <xf numFmtId="0" fontId="10" fillId="0" borderId="0" xfId="0" applyFont="1"/>
    <xf numFmtId="0" fontId="10" fillId="0" borderId="0" xfId="0" applyFont="1" applyBorder="1"/>
    <xf numFmtId="0" fontId="26" fillId="0" borderId="0" xfId="4" applyFont="1" applyBorder="1" applyAlignment="1">
      <alignment horizontal="center" wrapText="1"/>
    </xf>
    <xf numFmtId="0" fontId="24" fillId="0" borderId="0" xfId="4" applyFont="1" applyBorder="1" applyAlignment="1">
      <alignment horizontal="center"/>
    </xf>
    <xf numFmtId="0" fontId="24" fillId="0" borderId="0" xfId="4" applyFont="1" applyAlignment="1">
      <alignment horizontal="center"/>
    </xf>
    <xf numFmtId="0" fontId="24" fillId="0" borderId="0" xfId="4" applyFont="1" applyFill="1" applyAlignment="1">
      <alignment horizontal="center"/>
    </xf>
    <xf numFmtId="0" fontId="24" fillId="0" borderId="0" xfId="4" applyFont="1" applyAlignment="1">
      <alignment horizontal="center" wrapText="1"/>
    </xf>
    <xf numFmtId="0" fontId="7" fillId="0" borderId="0" xfId="4" applyFont="1" applyAlignment="1">
      <alignment horizontal="center" wrapText="1"/>
    </xf>
    <xf numFmtId="164" fontId="14" fillId="2" borderId="0" xfId="5" applyNumberFormat="1" applyFont="1" applyFill="1"/>
    <xf numFmtId="0" fontId="15" fillId="2" borderId="0" xfId="4" applyFont="1" applyFill="1"/>
    <xf numFmtId="0" fontId="6" fillId="0" borderId="0" xfId="4" applyFont="1" applyAlignment="1">
      <alignment horizontal="left"/>
    </xf>
    <xf numFmtId="0" fontId="27" fillId="0" borderId="0" xfId="4" applyFont="1" applyAlignment="1">
      <alignment horizontal="left"/>
    </xf>
    <xf numFmtId="49" fontId="28" fillId="0" borderId="0" xfId="4" applyNumberFormat="1" applyFont="1" applyAlignment="1">
      <alignment horizontal="center" wrapText="1"/>
    </xf>
    <xf numFmtId="164" fontId="28" fillId="0" borderId="0" xfId="5" applyNumberFormat="1" applyFont="1" applyFill="1" applyAlignment="1">
      <alignment horizontal="center" wrapText="1"/>
    </xf>
    <xf numFmtId="49" fontId="28" fillId="0" borderId="0" xfId="4" applyNumberFormat="1" applyFont="1" applyAlignment="1">
      <alignment horizontal="left"/>
    </xf>
    <xf numFmtId="49" fontId="5" fillId="0" borderId="0" xfId="4" applyNumberFormat="1" applyFont="1" applyAlignment="1">
      <alignment horizontal="left"/>
    </xf>
    <xf numFmtId="10" fontId="28" fillId="0" borderId="4" xfId="3" applyNumberFormat="1" applyFont="1" applyFill="1" applyBorder="1" applyAlignment="1">
      <alignment horizontal="center" vertical="center" wrapText="1"/>
    </xf>
    <xf numFmtId="10" fontId="28" fillId="0" borderId="0" xfId="3" applyNumberFormat="1" applyFont="1" applyFill="1" applyAlignment="1">
      <alignment horizontal="center" vertical="center" wrapText="1"/>
    </xf>
    <xf numFmtId="165" fontId="28" fillId="0" borderId="0" xfId="6" applyNumberFormat="1" applyFont="1" applyFill="1" applyAlignment="1">
      <alignment horizontal="center" vertical="center" wrapText="1"/>
    </xf>
    <xf numFmtId="165" fontId="28" fillId="0" borderId="4" xfId="6" applyNumberFormat="1" applyFont="1" applyFill="1" applyBorder="1" applyAlignment="1">
      <alignment horizontal="center" vertical="center" wrapText="1"/>
    </xf>
    <xf numFmtId="0" fontId="11" fillId="0" borderId="0" xfId="4" applyFont="1" applyFill="1"/>
    <xf numFmtId="0" fontId="11" fillId="0" borderId="5" xfId="4" applyFont="1" applyFill="1" applyBorder="1"/>
    <xf numFmtId="2" fontId="11" fillId="0" borderId="0" xfId="4" applyNumberFormat="1" applyFont="1" applyFill="1"/>
    <xf numFmtId="167" fontId="11" fillId="0" borderId="0" xfId="4" applyNumberFormat="1" applyFont="1" applyFill="1"/>
    <xf numFmtId="49" fontId="28" fillId="0" borderId="0" xfId="4" applyNumberFormat="1" applyFont="1" applyAlignment="1">
      <alignment horizontal="center" vertical="center" wrapText="1"/>
    </xf>
    <xf numFmtId="49" fontId="28" fillId="0" borderId="0" xfId="4" applyNumberFormat="1" applyFont="1" applyAlignment="1">
      <alignment horizontal="left" vertical="center" wrapText="1"/>
    </xf>
    <xf numFmtId="164" fontId="28" fillId="0" borderId="0" xfId="5" applyNumberFormat="1" applyFont="1" applyFill="1" applyAlignment="1">
      <alignment horizontal="center" vertical="center" wrapText="1"/>
    </xf>
    <xf numFmtId="49" fontId="28" fillId="0" borderId="0" xfId="4" applyNumberFormat="1" applyFont="1" applyFill="1" applyAlignment="1">
      <alignment horizontal="center" vertical="center" wrapText="1"/>
    </xf>
    <xf numFmtId="49" fontId="28" fillId="0" borderId="0" xfId="4" applyNumberFormat="1" applyFont="1" applyFill="1" applyAlignment="1">
      <alignment horizontal="left" vertical="center" wrapText="1"/>
    </xf>
    <xf numFmtId="49" fontId="28" fillId="0" borderId="0" xfId="4" applyNumberFormat="1" applyFont="1" applyAlignment="1">
      <alignment horizontal="left" vertical="center"/>
    </xf>
    <xf numFmtId="166" fontId="28" fillId="0" borderId="4" xfId="2" applyNumberFormat="1" applyFont="1" applyFill="1" applyBorder="1" applyAlignment="1">
      <alignment vertical="center"/>
    </xf>
    <xf numFmtId="0" fontId="5" fillId="0" borderId="0" xfId="4" applyFont="1" applyAlignment="1">
      <alignment horizontal="left"/>
    </xf>
    <xf numFmtId="49" fontId="28" fillId="0" borderId="0" xfId="3" applyNumberFormat="1" applyFont="1" applyFill="1" applyAlignment="1">
      <alignment horizontal="center" wrapText="1"/>
    </xf>
    <xf numFmtId="165" fontId="28" fillId="0" borderId="0" xfId="6" applyNumberFormat="1" applyFont="1" applyFill="1" applyAlignment="1">
      <alignment horizontal="center" wrapText="1"/>
    </xf>
    <xf numFmtId="49" fontId="2" fillId="0" borderId="0" xfId="4" applyNumberFormat="1" applyAlignment="1"/>
    <xf numFmtId="166" fontId="28" fillId="0" borderId="0" xfId="2" applyNumberFormat="1" applyFont="1" applyFill="1" applyBorder="1" applyAlignment="1"/>
    <xf numFmtId="49" fontId="28" fillId="0" borderId="0" xfId="3" applyNumberFormat="1" applyFont="1" applyFill="1" applyBorder="1" applyAlignment="1">
      <alignment horizontal="center" wrapText="1"/>
    </xf>
    <xf numFmtId="165" fontId="28" fillId="0" borderId="0" xfId="6" applyNumberFormat="1" applyFont="1" applyFill="1" applyBorder="1" applyAlignment="1">
      <alignment horizontal="center" wrapText="1"/>
    </xf>
    <xf numFmtId="0" fontId="2" fillId="0" borderId="0" xfId="4" applyAlignment="1"/>
    <xf numFmtId="165" fontId="2" fillId="0" borderId="0" xfId="0" applyNumberFormat="1" applyFont="1" applyAlignment="1"/>
    <xf numFmtId="5" fontId="0" fillId="0" borderId="0" xfId="0" applyNumberFormat="1" applyAlignment="1"/>
    <xf numFmtId="166" fontId="2" fillId="0" borderId="4" xfId="4" applyNumberFormat="1" applyBorder="1" applyAlignment="1"/>
    <xf numFmtId="165" fontId="2" fillId="0" borderId="4" xfId="3" applyNumberFormat="1" applyFont="1" applyBorder="1" applyAlignment="1"/>
    <xf numFmtId="0" fontId="6" fillId="0" borderId="0" xfId="4" applyFont="1" applyAlignment="1">
      <alignment horizontal="center"/>
    </xf>
    <xf numFmtId="0" fontId="11" fillId="0" borderId="0" xfId="4" applyFont="1" applyAlignment="1">
      <alignment horizontal="left" vertical="top" wrapText="1"/>
    </xf>
    <xf numFmtId="0" fontId="11" fillId="0" borderId="0" xfId="4" applyFont="1" applyFill="1" applyAlignment="1">
      <alignment horizontal="left" vertical="top" wrapText="1"/>
    </xf>
    <xf numFmtId="0" fontId="11" fillId="0" borderId="0" xfId="0" applyFont="1" applyAlignment="1">
      <alignment horizontal="left" vertical="top" wrapText="1"/>
    </xf>
    <xf numFmtId="0" fontId="6" fillId="0" borderId="0" xfId="0" applyFont="1" applyAlignment="1">
      <alignment horizontal="center"/>
    </xf>
    <xf numFmtId="0" fontId="6" fillId="0" borderId="0" xfId="0" applyFont="1" applyAlignment="1">
      <alignment horizontal="left" vertical="top" wrapText="1"/>
    </xf>
    <xf numFmtId="0" fontId="24" fillId="0" borderId="2" xfId="4" applyFont="1" applyBorder="1" applyAlignment="1">
      <alignment horizontal="center" wrapText="1"/>
    </xf>
    <xf numFmtId="0" fontId="24" fillId="0" borderId="3" xfId="4" applyFont="1" applyBorder="1" applyAlignment="1">
      <alignment horizontal="center" wrapText="1"/>
    </xf>
    <xf numFmtId="0" fontId="7" fillId="0" borderId="0" xfId="4" applyFont="1" applyAlignment="1">
      <alignment horizontal="center"/>
    </xf>
    <xf numFmtId="0" fontId="19" fillId="0" borderId="1"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cellXfs>
  <cellStyles count="8">
    <cellStyle name="Comma" xfId="1" builtinId="3"/>
    <cellStyle name="Comma 2" xfId="5" xr:uid="{00000000-0005-0000-0000-000001000000}"/>
    <cellStyle name="Comma 2 2" xfId="7" xr:uid="{00000000-0005-0000-0000-000002000000}"/>
    <cellStyle name="Currency" xfId="2" builtinId="4"/>
    <cellStyle name="Normal" xfId="0" builtinId="0"/>
    <cellStyle name="Normal 2 2" xfId="4" xr:uid="{00000000-0005-0000-0000-000005000000}"/>
    <cellStyle name="Percent" xfId="3" builtinId="5"/>
    <cellStyle name="Percent 2" xfId="6"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fx%20Engagement\WM\WorkPapers\%7bB74338AA-4FC2-4BBA-8463-E639B8FE1C14%7d\%7b9FEBCE37-9F7C-48ED-900C-C0ECE57E1AE5%7d\Clerks%20GASB%20Tables%20201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itydata\TRSL\TRSL%20Valuations\2014%20TRSL%20Val\GASB%2068\ACTUARY_2014_GASB_6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Pfx%20Engagement\WM\WorkPapers\%7bB74338AA-4FC2-4BBA-8463-E639B8FE1C14%7d\%7b9FEBCE37-9F7C-48ED-900C-C0ECE57E1AE5%7d\Clerks%20GASB%20Exhibits%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GASB%2068%20Employer%20Pension%20Report%20Schedules%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Calculations"/>
      <sheetName val="Table 1"/>
      <sheetName val="Table 2"/>
      <sheetName val="Table 3"/>
      <sheetName val="UAL Payments"/>
      <sheetName val="Total Inputs"/>
      <sheetName val="Input Actives"/>
      <sheetName val="Input Retirees"/>
      <sheetName val="Input Terminated"/>
      <sheetName val="Tables for Export"/>
      <sheetName val="APL DATA"/>
    </sheetNames>
    <sheetDataSet>
      <sheetData sheetId="0">
        <row r="4">
          <cell r="B4">
            <v>41455</v>
          </cell>
        </row>
        <row r="6">
          <cell r="B6">
            <v>0.03</v>
          </cell>
        </row>
        <row r="7">
          <cell r="B7">
            <v>0.03</v>
          </cell>
        </row>
        <row r="8">
          <cell r="B8">
            <v>7.4999999999999997E-2</v>
          </cell>
        </row>
        <row r="9">
          <cell r="B9">
            <v>0.04</v>
          </cell>
        </row>
        <row r="11">
          <cell r="B11">
            <v>443430781</v>
          </cell>
        </row>
        <row r="12">
          <cell r="B12">
            <v>469775</v>
          </cell>
        </row>
        <row r="21">
          <cell r="B21">
            <v>86935230</v>
          </cell>
        </row>
      </sheetData>
      <sheetData sheetId="1"/>
      <sheetData sheetId="2"/>
      <sheetData sheetId="3"/>
      <sheetData sheetId="4">
        <row r="4">
          <cell r="Q4">
            <v>7.4999999999999997E-2</v>
          </cell>
        </row>
      </sheetData>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Hours"/>
      <sheetName val="Data sorting and pasting"/>
      <sheetName val="pivot tables &amp; allocation"/>
      <sheetName val="Employer reconciliation"/>
      <sheetName val="Exhibit 1"/>
      <sheetName val="Exper"/>
      <sheetName val="Assump"/>
      <sheetName val="Inv"/>
      <sheetName val="Collective Deferred I&amp;O"/>
      <sheetName val="Exhibit 2 sj rv2"/>
      <sheetName val="Exhibit 2"/>
      <sheetName val="Exhibit 3"/>
      <sheetName val="Exhibit 4"/>
      <sheetName val="Exhibit 5"/>
      <sheetName val="Sheet1"/>
      <sheetName val="Amort of E'er Amou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Exhibit I"/>
      <sheetName val="Exhibit I (Export)"/>
      <sheetName val="Exhibit II"/>
      <sheetName val="Exhibit II (Export)"/>
      <sheetName val="Exhibit III"/>
      <sheetName val="Exhibit III (Export)"/>
      <sheetName val="Exhibit IV"/>
      <sheetName val="Exhibit IV (Export)"/>
      <sheetName val="Exhibit V"/>
      <sheetName val="Exhibit V (Export)"/>
      <sheetName val="Exhibit VI"/>
      <sheetName val="Exhibit VI (Export)"/>
      <sheetName val="Sheet3"/>
      <sheetName val="Sheet4"/>
      <sheetName val="Sheet5"/>
      <sheetName val="Exhibit VII"/>
      <sheetName val="Exhibit VII (Export)"/>
      <sheetName val="Exhibit VIII"/>
      <sheetName val="Exhibit VIII (Export)"/>
      <sheetName val="Input Salaries by ER"/>
      <sheetName val="ER Codes"/>
      <sheetName val="APL DATA"/>
      <sheetName val="Sheet1"/>
      <sheetName val="Sheet2"/>
    </sheetNames>
    <sheetDataSet>
      <sheetData sheetId="0">
        <row r="22">
          <cell r="C22">
            <v>165175851</v>
          </cell>
        </row>
        <row r="26">
          <cell r="C26">
            <v>231852152</v>
          </cell>
        </row>
        <row r="30">
          <cell r="C30">
            <v>108455087</v>
          </cell>
        </row>
        <row r="42">
          <cell r="B42">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RS Allocations 2022"/>
      <sheetName val="ERS NPL 2022"/>
      <sheetName val="ERS Prop Share Contrib 2022"/>
      <sheetName val="ERS Chgs in Disc Rate 2022"/>
      <sheetName val="ERS Sched of Rem Amort 2022"/>
      <sheetName val="ERS Chg in NPL Chg in Prop"/>
      <sheetName val="Explanation of Acronyms"/>
      <sheetName val="Exhibit 2 - 2022"/>
      <sheetName val="2022 Agency ERS Share"/>
      <sheetName val="2022 ER Pension Amts"/>
      <sheetName val="GASB Constants"/>
      <sheetName val="ERS Rates"/>
    </sheetNames>
    <sheetDataSet>
      <sheetData sheetId="0"/>
      <sheetData sheetId="1"/>
      <sheetData sheetId="2"/>
      <sheetData sheetId="3"/>
      <sheetData sheetId="4"/>
      <sheetData sheetId="5"/>
      <sheetData sheetId="6"/>
      <sheetData sheetId="7">
        <row r="10">
          <cell r="A10" t="str">
            <v xml:space="preserve"> LsrAgy00943</v>
          </cell>
          <cell r="B10" t="str">
            <v>15TH JUDICIAL DISTRICT COURT</v>
          </cell>
          <cell r="C10">
            <v>185897</v>
          </cell>
          <cell r="D10">
            <v>75102</v>
          </cell>
          <cell r="E10">
            <v>0.40400000000000003</v>
          </cell>
          <cell r="F10">
            <v>660646</v>
          </cell>
          <cell r="G10">
            <v>8.7399999999999997E-5</v>
          </cell>
          <cell r="H10">
            <v>8.4599999999999996E-5</v>
          </cell>
          <cell r="I10">
            <v>2.7999999999999999E-6</v>
          </cell>
          <cell r="J10">
            <v>87505</v>
          </cell>
          <cell r="K10">
            <v>1802</v>
          </cell>
          <cell r="L10">
            <v>12011</v>
          </cell>
          <cell r="M10">
            <v>53213</v>
          </cell>
          <cell r="N10">
            <v>0</v>
          </cell>
          <cell r="O10">
            <v>0</v>
          </cell>
          <cell r="P10">
            <v>33008</v>
          </cell>
          <cell r="Q10">
            <v>10995</v>
          </cell>
          <cell r="R10">
            <v>-13456</v>
          </cell>
          <cell r="S10">
            <v>36479</v>
          </cell>
          <cell r="T10">
            <v>831285</v>
          </cell>
          <cell r="U10">
            <v>505047</v>
          </cell>
          <cell r="V10">
            <v>465691</v>
          </cell>
          <cell r="W10">
            <v>15301</v>
          </cell>
          <cell r="X10">
            <v>3568</v>
          </cell>
          <cell r="Y10">
            <v>390</v>
          </cell>
          <cell r="Z10">
            <v>74790</v>
          </cell>
        </row>
        <row r="11">
          <cell r="A11" t="str">
            <v xml:space="preserve"> LsrAgy00351</v>
          </cell>
          <cell r="B11" t="str">
            <v>17TH JUDICIAL DIST COURT</v>
          </cell>
          <cell r="C11">
            <v>926746</v>
          </cell>
          <cell r="D11">
            <v>375197</v>
          </cell>
          <cell r="E11">
            <v>0.40485460000000001</v>
          </cell>
          <cell r="F11">
            <v>3300508</v>
          </cell>
          <cell r="G11">
            <v>4.3659999999999999E-4</v>
          </cell>
          <cell r="H11">
            <v>4.1829999999999998E-4</v>
          </cell>
          <cell r="I11">
            <v>1.8300000000000001E-5</v>
          </cell>
          <cell r="J11">
            <v>437163</v>
          </cell>
          <cell r="K11">
            <v>9001</v>
          </cell>
          <cell r="L11">
            <v>60008</v>
          </cell>
          <cell r="M11">
            <v>265844</v>
          </cell>
          <cell r="N11">
            <v>0</v>
          </cell>
          <cell r="O11">
            <v>0</v>
          </cell>
          <cell r="P11">
            <v>164902</v>
          </cell>
          <cell r="Q11">
            <v>54931</v>
          </cell>
          <cell r="R11">
            <v>-67224</v>
          </cell>
          <cell r="S11">
            <v>182245</v>
          </cell>
          <cell r="T11">
            <v>4153002</v>
          </cell>
          <cell r="U11">
            <v>2523157</v>
          </cell>
          <cell r="V11">
            <v>2302203</v>
          </cell>
          <cell r="W11">
            <v>100778</v>
          </cell>
          <cell r="X11">
            <v>23502</v>
          </cell>
          <cell r="Y11">
            <v>2568</v>
          </cell>
          <cell r="Z11">
            <v>373641</v>
          </cell>
        </row>
        <row r="12">
          <cell r="A12" t="str">
            <v xml:space="preserve"> LsrAgy00250</v>
          </cell>
          <cell r="B12" t="str">
            <v>18TH JUDICIAL DISTRICT</v>
          </cell>
          <cell r="C12">
            <v>198066</v>
          </cell>
          <cell r="D12">
            <v>80019</v>
          </cell>
          <cell r="E12">
            <v>0.40400000000000003</v>
          </cell>
          <cell r="F12">
            <v>703888</v>
          </cell>
          <cell r="G12">
            <v>9.31E-5</v>
          </cell>
          <cell r="H12">
            <v>1.1230000000000001E-4</v>
          </cell>
          <cell r="I12">
            <v>-1.9199999999999999E-5</v>
          </cell>
          <cell r="J12">
            <v>93232</v>
          </cell>
          <cell r="K12">
            <v>1920</v>
          </cell>
          <cell r="L12">
            <v>12798</v>
          </cell>
          <cell r="M12">
            <v>56696</v>
          </cell>
          <cell r="N12">
            <v>0</v>
          </cell>
          <cell r="O12">
            <v>0</v>
          </cell>
          <cell r="P12">
            <v>35168</v>
          </cell>
          <cell r="Q12">
            <v>11715</v>
          </cell>
          <cell r="R12">
            <v>-14337</v>
          </cell>
          <cell r="S12">
            <v>38867</v>
          </cell>
          <cell r="T12">
            <v>885696</v>
          </cell>
          <cell r="U12">
            <v>538105</v>
          </cell>
          <cell r="V12">
            <v>617986</v>
          </cell>
          <cell r="W12">
            <v>-105511</v>
          </cell>
          <cell r="X12">
            <v>-24606</v>
          </cell>
          <cell r="Y12">
            <v>-2689</v>
          </cell>
          <cell r="Z12">
            <v>79685</v>
          </cell>
        </row>
        <row r="13">
          <cell r="A13" t="str">
            <v xml:space="preserve"> LsrAgy00321</v>
          </cell>
          <cell r="B13" t="str">
            <v>19TH JUDICIAL DIST COURT</v>
          </cell>
          <cell r="C13">
            <v>2878317</v>
          </cell>
          <cell r="D13">
            <v>1162840</v>
          </cell>
          <cell r="E13">
            <v>0.40400000000000003</v>
          </cell>
          <cell r="F13">
            <v>10229313</v>
          </cell>
          <cell r="G13">
            <v>1.3531000000000001E-3</v>
          </cell>
          <cell r="H13">
            <v>1.4589E-3</v>
          </cell>
          <cell r="I13">
            <v>-1.0569999999999999E-4</v>
          </cell>
          <cell r="J13">
            <v>1354906</v>
          </cell>
          <cell r="K13">
            <v>27897</v>
          </cell>
          <cell r="L13">
            <v>185983</v>
          </cell>
          <cell r="M13">
            <v>823935</v>
          </cell>
          <cell r="N13">
            <v>0</v>
          </cell>
          <cell r="O13">
            <v>0</v>
          </cell>
          <cell r="P13">
            <v>511082</v>
          </cell>
          <cell r="Q13">
            <v>170247</v>
          </cell>
          <cell r="R13">
            <v>-208349</v>
          </cell>
          <cell r="S13">
            <v>564834</v>
          </cell>
          <cell r="T13">
            <v>12871462</v>
          </cell>
          <cell r="U13">
            <v>7820058</v>
          </cell>
          <cell r="V13">
            <v>8029530</v>
          </cell>
          <cell r="W13">
            <v>-581935</v>
          </cell>
          <cell r="X13">
            <v>-135710</v>
          </cell>
          <cell r="Y13">
            <v>-14829</v>
          </cell>
          <cell r="Z13">
            <v>1158032</v>
          </cell>
        </row>
        <row r="14">
          <cell r="A14" t="str">
            <v xml:space="preserve"> LsrAgy00245</v>
          </cell>
          <cell r="B14" t="str">
            <v>20TH JUDICIAL DISTRICT COURT</v>
          </cell>
          <cell r="C14">
            <v>224193</v>
          </cell>
          <cell r="D14">
            <v>90574</v>
          </cell>
          <cell r="E14">
            <v>0.40400000000000003</v>
          </cell>
          <cell r="F14">
            <v>796797</v>
          </cell>
          <cell r="G14">
            <v>1.054E-4</v>
          </cell>
          <cell r="H14">
            <v>1.027E-4</v>
          </cell>
          <cell r="I14">
            <v>2.7E-6</v>
          </cell>
          <cell r="J14">
            <v>105538</v>
          </cell>
          <cell r="K14">
            <v>2173</v>
          </cell>
          <cell r="L14">
            <v>14487</v>
          </cell>
          <cell r="M14">
            <v>64179</v>
          </cell>
          <cell r="N14">
            <v>0</v>
          </cell>
          <cell r="O14">
            <v>0</v>
          </cell>
          <cell r="P14">
            <v>39810</v>
          </cell>
          <cell r="Q14">
            <v>13261</v>
          </cell>
          <cell r="R14">
            <v>-16229</v>
          </cell>
          <cell r="S14">
            <v>43997</v>
          </cell>
          <cell r="T14">
            <v>1002603</v>
          </cell>
          <cell r="U14">
            <v>609132</v>
          </cell>
          <cell r="V14">
            <v>565038</v>
          </cell>
          <cell r="W14">
            <v>15081</v>
          </cell>
          <cell r="X14">
            <v>3517</v>
          </cell>
          <cell r="Y14">
            <v>384</v>
          </cell>
          <cell r="Z14">
            <v>90203</v>
          </cell>
        </row>
        <row r="15">
          <cell r="A15" t="str">
            <v xml:space="preserve"> LsrAgy00243</v>
          </cell>
          <cell r="B15" t="str">
            <v>24TH JUDICIAL DIST CT JEFFERSON PARISH</v>
          </cell>
          <cell r="C15">
            <v>759642</v>
          </cell>
          <cell r="D15">
            <v>306896</v>
          </cell>
          <cell r="E15">
            <v>0.40400000000000003</v>
          </cell>
          <cell r="F15">
            <v>2699735</v>
          </cell>
          <cell r="G15">
            <v>3.5710000000000001E-4</v>
          </cell>
          <cell r="H15">
            <v>3.5940000000000001E-4</v>
          </cell>
          <cell r="I15">
            <v>-2.3E-6</v>
          </cell>
          <cell r="J15">
            <v>357589</v>
          </cell>
          <cell r="K15">
            <v>7363</v>
          </cell>
          <cell r="L15">
            <v>49085</v>
          </cell>
          <cell r="M15">
            <v>217454</v>
          </cell>
          <cell r="N15">
            <v>0</v>
          </cell>
          <cell r="O15">
            <v>0</v>
          </cell>
          <cell r="P15">
            <v>134886</v>
          </cell>
          <cell r="Q15">
            <v>44932</v>
          </cell>
          <cell r="R15">
            <v>-54988</v>
          </cell>
          <cell r="S15">
            <v>149072</v>
          </cell>
          <cell r="T15">
            <v>3397055</v>
          </cell>
          <cell r="U15">
            <v>2063881</v>
          </cell>
          <cell r="V15">
            <v>1978184</v>
          </cell>
          <cell r="W15">
            <v>-12604</v>
          </cell>
          <cell r="X15">
            <v>-2939</v>
          </cell>
          <cell r="Y15">
            <v>-321</v>
          </cell>
          <cell r="Z15">
            <v>305630</v>
          </cell>
        </row>
        <row r="16">
          <cell r="A16" t="str">
            <v xml:space="preserve"> LsrAgy00359</v>
          </cell>
          <cell r="B16" t="str">
            <v>2ND JUDICIAL DISTRICT COURT DIVISION A</v>
          </cell>
          <cell r="C16">
            <v>84000</v>
          </cell>
          <cell r="D16">
            <v>33936</v>
          </cell>
          <cell r="E16">
            <v>0.40400000000000003</v>
          </cell>
          <cell r="F16">
            <v>298534</v>
          </cell>
          <cell r="G16">
            <v>3.9499999999999998E-5</v>
          </cell>
          <cell r="H16">
            <v>3.4100000000000002E-5</v>
          </cell>
          <cell r="I16">
            <v>5.4E-6</v>
          </cell>
          <cell r="J16">
            <v>39542</v>
          </cell>
          <cell r="K16">
            <v>814</v>
          </cell>
          <cell r="L16">
            <v>5428</v>
          </cell>
          <cell r="M16">
            <v>24046</v>
          </cell>
          <cell r="N16">
            <v>0</v>
          </cell>
          <cell r="O16">
            <v>0</v>
          </cell>
          <cell r="P16">
            <v>14916</v>
          </cell>
          <cell r="Q16">
            <v>4969</v>
          </cell>
          <cell r="R16">
            <v>-6080</v>
          </cell>
          <cell r="S16">
            <v>16484</v>
          </cell>
          <cell r="T16">
            <v>375643</v>
          </cell>
          <cell r="U16">
            <v>228222</v>
          </cell>
          <cell r="V16">
            <v>187465</v>
          </cell>
          <cell r="W16">
            <v>29887</v>
          </cell>
          <cell r="X16">
            <v>6970</v>
          </cell>
          <cell r="Y16">
            <v>762</v>
          </cell>
          <cell r="Z16">
            <v>33796</v>
          </cell>
        </row>
        <row r="17">
          <cell r="A17" t="str">
            <v xml:space="preserve"> LsrAgy00368</v>
          </cell>
          <cell r="B17" t="str">
            <v>2ND JUDICIAL DISTRICT COURT DIVISION B</v>
          </cell>
          <cell r="C17">
            <v>96000</v>
          </cell>
          <cell r="D17">
            <v>38784</v>
          </cell>
          <cell r="E17">
            <v>0.40400000000000003</v>
          </cell>
          <cell r="F17">
            <v>341171</v>
          </cell>
          <cell r="G17">
            <v>4.5099999999999998E-5</v>
          </cell>
          <cell r="H17">
            <v>4.2400000000000001E-5</v>
          </cell>
          <cell r="I17">
            <v>2.7E-6</v>
          </cell>
          <cell r="J17">
            <v>45189</v>
          </cell>
          <cell r="K17">
            <v>930</v>
          </cell>
          <cell r="L17">
            <v>6203</v>
          </cell>
          <cell r="M17">
            <v>27480</v>
          </cell>
          <cell r="N17">
            <v>0</v>
          </cell>
          <cell r="O17">
            <v>0</v>
          </cell>
          <cell r="P17">
            <v>17046</v>
          </cell>
          <cell r="Q17">
            <v>5678</v>
          </cell>
          <cell r="R17">
            <v>-6949</v>
          </cell>
          <cell r="S17">
            <v>18839</v>
          </cell>
          <cell r="T17">
            <v>429293</v>
          </cell>
          <cell r="U17">
            <v>260817</v>
          </cell>
          <cell r="V17">
            <v>233589</v>
          </cell>
          <cell r="W17">
            <v>14806</v>
          </cell>
          <cell r="X17">
            <v>3453</v>
          </cell>
          <cell r="Y17">
            <v>377</v>
          </cell>
          <cell r="Z17">
            <v>38623</v>
          </cell>
        </row>
        <row r="18">
          <cell r="A18" t="str">
            <v xml:space="preserve"> LsrAgy00361</v>
          </cell>
          <cell r="B18" t="str">
            <v>2ND JUDICIAL DISTRICT COURT DIVISION C</v>
          </cell>
          <cell r="C18">
            <v>114800</v>
          </cell>
          <cell r="D18">
            <v>46379</v>
          </cell>
          <cell r="E18">
            <v>0.40400000000000003</v>
          </cell>
          <cell r="F18">
            <v>407999</v>
          </cell>
          <cell r="G18">
            <v>5.3999999999999998E-5</v>
          </cell>
          <cell r="H18">
            <v>5.4299999999999998E-5</v>
          </cell>
          <cell r="I18">
            <v>-2.9999999999999999E-7</v>
          </cell>
          <cell r="J18">
            <v>54041</v>
          </cell>
          <cell r="K18">
            <v>1113</v>
          </cell>
          <cell r="L18">
            <v>7418</v>
          </cell>
          <cell r="M18">
            <v>32863</v>
          </cell>
          <cell r="N18">
            <v>0</v>
          </cell>
          <cell r="O18">
            <v>0</v>
          </cell>
          <cell r="P18">
            <v>20385</v>
          </cell>
          <cell r="Q18">
            <v>6790</v>
          </cell>
          <cell r="R18">
            <v>-8310</v>
          </cell>
          <cell r="S18">
            <v>22529</v>
          </cell>
          <cell r="T18">
            <v>513382</v>
          </cell>
          <cell r="U18">
            <v>311905</v>
          </cell>
          <cell r="V18">
            <v>298921</v>
          </cell>
          <cell r="W18">
            <v>-1871</v>
          </cell>
          <cell r="X18">
            <v>-436</v>
          </cell>
          <cell r="Y18">
            <v>-48</v>
          </cell>
          <cell r="Z18">
            <v>46188</v>
          </cell>
        </row>
        <row r="19">
          <cell r="A19" t="str">
            <v xml:space="preserve"> 23-CA-3</v>
          </cell>
          <cell r="B19" t="str">
            <v>3RD CIRCUIT COURT OF APPEAL</v>
          </cell>
          <cell r="C19">
            <v>3440492</v>
          </cell>
          <cell r="D19">
            <v>1389959</v>
          </cell>
          <cell r="E19">
            <v>0.40400000000000003</v>
          </cell>
          <cell r="F19">
            <v>12227202</v>
          </cell>
          <cell r="G19">
            <v>1.6174E-3</v>
          </cell>
          <cell r="H19">
            <v>1.5914E-3</v>
          </cell>
          <cell r="I19">
            <v>2.5999999999999998E-5</v>
          </cell>
          <cell r="J19">
            <v>1619533</v>
          </cell>
          <cell r="K19">
            <v>33345</v>
          </cell>
          <cell r="L19">
            <v>222308</v>
          </cell>
          <cell r="M19">
            <v>984857</v>
          </cell>
          <cell r="N19">
            <v>0</v>
          </cell>
          <cell r="O19">
            <v>0</v>
          </cell>
          <cell r="P19">
            <v>610902</v>
          </cell>
          <cell r="Q19">
            <v>203498</v>
          </cell>
          <cell r="R19">
            <v>-249041</v>
          </cell>
          <cell r="S19">
            <v>675152</v>
          </cell>
          <cell r="T19">
            <v>15385388</v>
          </cell>
          <cell r="U19">
            <v>9347395</v>
          </cell>
          <cell r="V19">
            <v>8758972</v>
          </cell>
          <cell r="W19">
            <v>143213</v>
          </cell>
          <cell r="X19">
            <v>33398</v>
          </cell>
          <cell r="Y19">
            <v>3649</v>
          </cell>
          <cell r="Z19">
            <v>1384208</v>
          </cell>
        </row>
        <row r="20">
          <cell r="A20" t="str">
            <v xml:space="preserve"> LsrAgy00194</v>
          </cell>
          <cell r="B20" t="str">
            <v>3RD JUDICIAL DISTRICT COURT</v>
          </cell>
          <cell r="C20">
            <v>87812</v>
          </cell>
          <cell r="D20">
            <v>35476</v>
          </cell>
          <cell r="E20">
            <v>0.40400000000000003</v>
          </cell>
          <cell r="F20">
            <v>312066</v>
          </cell>
          <cell r="G20">
            <v>4.1300000000000001E-5</v>
          </cell>
          <cell r="H20">
            <v>9.6799999999999995E-5</v>
          </cell>
          <cell r="I20">
            <v>-5.5600000000000003E-5</v>
          </cell>
          <cell r="J20">
            <v>41334</v>
          </cell>
          <cell r="K20">
            <v>851</v>
          </cell>
          <cell r="L20">
            <v>5674</v>
          </cell>
          <cell r="M20">
            <v>25136</v>
          </cell>
          <cell r="N20">
            <v>0</v>
          </cell>
          <cell r="O20">
            <v>0</v>
          </cell>
          <cell r="P20">
            <v>15592</v>
          </cell>
          <cell r="Q20">
            <v>5194</v>
          </cell>
          <cell r="R20">
            <v>-6356</v>
          </cell>
          <cell r="S20">
            <v>17231</v>
          </cell>
          <cell r="T20">
            <v>392670</v>
          </cell>
          <cell r="U20">
            <v>238567</v>
          </cell>
          <cell r="V20">
            <v>532950</v>
          </cell>
          <cell r="W20">
            <v>-305746</v>
          </cell>
          <cell r="X20">
            <v>-71301</v>
          </cell>
          <cell r="Y20">
            <v>-7791</v>
          </cell>
          <cell r="Z20">
            <v>35328</v>
          </cell>
        </row>
        <row r="21">
          <cell r="A21" t="str">
            <v xml:space="preserve"> LsrAgy00195</v>
          </cell>
          <cell r="B21" t="str">
            <v>4TH DISTRICT COURT JUDGES OFFICE</v>
          </cell>
          <cell r="C21">
            <v>552004</v>
          </cell>
          <cell r="D21">
            <v>223010</v>
          </cell>
          <cell r="E21">
            <v>0.40400000000000003</v>
          </cell>
          <cell r="F21">
            <v>1961753</v>
          </cell>
          <cell r="G21">
            <v>2.5950000000000002E-4</v>
          </cell>
          <cell r="H21">
            <v>2.141E-4</v>
          </cell>
          <cell r="I21">
            <v>4.5399999999999999E-5</v>
          </cell>
          <cell r="J21">
            <v>259841</v>
          </cell>
          <cell r="K21">
            <v>5350</v>
          </cell>
          <cell r="L21">
            <v>35667</v>
          </cell>
          <cell r="M21">
            <v>158012</v>
          </cell>
          <cell r="N21">
            <v>0</v>
          </cell>
          <cell r="O21">
            <v>0</v>
          </cell>
          <cell r="P21">
            <v>98014</v>
          </cell>
          <cell r="Q21">
            <v>32650</v>
          </cell>
          <cell r="R21">
            <v>-39957</v>
          </cell>
          <cell r="S21">
            <v>108323</v>
          </cell>
          <cell r="T21">
            <v>2468458</v>
          </cell>
          <cell r="U21">
            <v>1499712</v>
          </cell>
          <cell r="V21">
            <v>1178621</v>
          </cell>
          <cell r="W21">
            <v>249660</v>
          </cell>
          <cell r="X21">
            <v>58222</v>
          </cell>
          <cell r="Y21">
            <v>6362</v>
          </cell>
          <cell r="Z21">
            <v>222085</v>
          </cell>
        </row>
        <row r="22">
          <cell r="A22" t="str">
            <v xml:space="preserve"> 23-CA-5</v>
          </cell>
          <cell r="B22" t="str">
            <v>5TH CIRCUIT COURT OF APPEAL</v>
          </cell>
          <cell r="C22">
            <v>2203984</v>
          </cell>
          <cell r="D22">
            <v>890409</v>
          </cell>
          <cell r="E22">
            <v>0.40400000000000003</v>
          </cell>
          <cell r="F22">
            <v>7832724</v>
          </cell>
          <cell r="G22">
            <v>1.0361000000000001E-3</v>
          </cell>
          <cell r="H22">
            <v>9.1430000000000005E-4</v>
          </cell>
          <cell r="I22">
            <v>1.2180000000000001E-4</v>
          </cell>
          <cell r="J22">
            <v>1037470</v>
          </cell>
          <cell r="K22">
            <v>21361</v>
          </cell>
          <cell r="L22">
            <v>142410</v>
          </cell>
          <cell r="M22">
            <v>630898</v>
          </cell>
          <cell r="N22">
            <v>0</v>
          </cell>
          <cell r="O22">
            <v>0</v>
          </cell>
          <cell r="P22">
            <v>391343</v>
          </cell>
          <cell r="Q22">
            <v>130361</v>
          </cell>
          <cell r="R22">
            <v>-159536</v>
          </cell>
          <cell r="S22">
            <v>432501</v>
          </cell>
          <cell r="T22">
            <v>9855853</v>
          </cell>
          <cell r="U22">
            <v>5987925</v>
          </cell>
          <cell r="V22">
            <v>5032395</v>
          </cell>
          <cell r="W22">
            <v>670329</v>
          </cell>
          <cell r="X22">
            <v>156323</v>
          </cell>
          <cell r="Y22">
            <v>17081</v>
          </cell>
          <cell r="Z22">
            <v>886721</v>
          </cell>
        </row>
        <row r="23">
          <cell r="A23" t="str">
            <v xml:space="preserve"> LsrAgy00739</v>
          </cell>
          <cell r="B23" t="str">
            <v>ACADIA PARISH POLICE JURY</v>
          </cell>
          <cell r="C23">
            <v>38379</v>
          </cell>
          <cell r="D23">
            <v>17047</v>
          </cell>
          <cell r="E23">
            <v>0.44418000000000002</v>
          </cell>
          <cell r="F23">
            <v>149985</v>
          </cell>
          <cell r="G23">
            <v>1.98E-5</v>
          </cell>
          <cell r="H23">
            <v>2.0000000000000002E-5</v>
          </cell>
          <cell r="I23">
            <v>-9.9999999999999995E-8</v>
          </cell>
          <cell r="J23">
            <v>19866</v>
          </cell>
          <cell r="K23">
            <v>409</v>
          </cell>
          <cell r="L23">
            <v>2727</v>
          </cell>
          <cell r="M23">
            <v>12081</v>
          </cell>
          <cell r="N23">
            <v>0</v>
          </cell>
          <cell r="O23">
            <v>0</v>
          </cell>
          <cell r="P23">
            <v>7494</v>
          </cell>
          <cell r="Q23">
            <v>2496</v>
          </cell>
          <cell r="R23">
            <v>-3055</v>
          </cell>
          <cell r="S23">
            <v>8282</v>
          </cell>
          <cell r="T23">
            <v>188725</v>
          </cell>
          <cell r="U23">
            <v>114660</v>
          </cell>
          <cell r="V23">
            <v>109914</v>
          </cell>
          <cell r="W23">
            <v>-716</v>
          </cell>
          <cell r="X23">
            <v>-167</v>
          </cell>
          <cell r="Y23">
            <v>-18</v>
          </cell>
          <cell r="Z23">
            <v>16979</v>
          </cell>
        </row>
        <row r="24">
          <cell r="A24" t="str">
            <v xml:space="preserve"> LsrAgy00608</v>
          </cell>
          <cell r="B24" t="str">
            <v>ACADIA PARISH SCHOOL BOARD</v>
          </cell>
          <cell r="C24">
            <v>23323</v>
          </cell>
          <cell r="D24">
            <v>9422</v>
          </cell>
          <cell r="E24">
            <v>0.40400000000000003</v>
          </cell>
          <cell r="F24">
            <v>82855</v>
          </cell>
          <cell r="G24">
            <v>1.1E-5</v>
          </cell>
          <cell r="H24">
            <v>2.4700000000000001E-5</v>
          </cell>
          <cell r="I24">
            <v>-1.38E-5</v>
          </cell>
          <cell r="J24">
            <v>10974</v>
          </cell>
          <cell r="K24">
            <v>226</v>
          </cell>
          <cell r="L24">
            <v>1506</v>
          </cell>
          <cell r="M24">
            <v>6674</v>
          </cell>
          <cell r="N24">
            <v>0</v>
          </cell>
          <cell r="O24">
            <v>0</v>
          </cell>
          <cell r="P24">
            <v>4140</v>
          </cell>
          <cell r="Q24">
            <v>1379</v>
          </cell>
          <cell r="R24">
            <v>-1688</v>
          </cell>
          <cell r="S24">
            <v>4575</v>
          </cell>
          <cell r="T24">
            <v>104255</v>
          </cell>
          <cell r="U24">
            <v>63340</v>
          </cell>
          <cell r="V24">
            <v>136058</v>
          </cell>
          <cell r="W24">
            <v>-75735</v>
          </cell>
          <cell r="X24">
            <v>-17662</v>
          </cell>
          <cell r="Y24">
            <v>-1930</v>
          </cell>
          <cell r="Z24">
            <v>9380</v>
          </cell>
        </row>
        <row r="25">
          <cell r="A25" t="str">
            <v xml:space="preserve"> LsrAgy00907</v>
          </cell>
          <cell r="B25" t="str">
            <v>ALGIERS CHARTER SCHOOLS ASSOCIATION</v>
          </cell>
          <cell r="C25">
            <v>71000</v>
          </cell>
          <cell r="D25">
            <v>28684</v>
          </cell>
          <cell r="E25">
            <v>0.40400000000000003</v>
          </cell>
          <cell r="F25">
            <v>252344</v>
          </cell>
          <cell r="G25">
            <v>3.3399999999999999E-5</v>
          </cell>
          <cell r="H25">
            <v>3.3599999999999997E-5</v>
          </cell>
          <cell r="I25">
            <v>-1.9999999999999999E-7</v>
          </cell>
          <cell r="J25">
            <v>33424</v>
          </cell>
          <cell r="K25">
            <v>688</v>
          </cell>
          <cell r="L25">
            <v>4588</v>
          </cell>
          <cell r="M25">
            <v>20325</v>
          </cell>
          <cell r="N25">
            <v>0</v>
          </cell>
          <cell r="O25">
            <v>0</v>
          </cell>
          <cell r="P25">
            <v>12608</v>
          </cell>
          <cell r="Q25">
            <v>4200</v>
          </cell>
          <cell r="R25">
            <v>-5140</v>
          </cell>
          <cell r="S25">
            <v>13934</v>
          </cell>
          <cell r="T25">
            <v>317523</v>
          </cell>
          <cell r="U25">
            <v>192911</v>
          </cell>
          <cell r="V25">
            <v>184879</v>
          </cell>
          <cell r="W25">
            <v>-1156</v>
          </cell>
          <cell r="X25">
            <v>-270</v>
          </cell>
          <cell r="Y25">
            <v>-29</v>
          </cell>
          <cell r="Z25">
            <v>28567</v>
          </cell>
        </row>
        <row r="26">
          <cell r="A26" t="str">
            <v xml:space="preserve"> LsrAgy00783</v>
          </cell>
          <cell r="B26" t="str">
            <v>ALLEN PARISH POLICE JURY</v>
          </cell>
          <cell r="C26">
            <v>12000</v>
          </cell>
          <cell r="D26">
            <v>5256</v>
          </cell>
          <cell r="E26">
            <v>0.438</v>
          </cell>
          <cell r="F26">
            <v>46266</v>
          </cell>
          <cell r="G26">
            <v>6.1E-6</v>
          </cell>
          <cell r="H26">
            <v>6.1999999999999999E-6</v>
          </cell>
          <cell r="I26">
            <v>-9.9999999999999995E-8</v>
          </cell>
          <cell r="J26">
            <v>6128</v>
          </cell>
          <cell r="K26">
            <v>126</v>
          </cell>
          <cell r="L26">
            <v>841</v>
          </cell>
          <cell r="M26">
            <v>3727</v>
          </cell>
          <cell r="N26">
            <v>0</v>
          </cell>
          <cell r="O26">
            <v>0</v>
          </cell>
          <cell r="P26">
            <v>2312</v>
          </cell>
          <cell r="Q26">
            <v>770</v>
          </cell>
          <cell r="R26">
            <v>-942</v>
          </cell>
          <cell r="S26">
            <v>2555</v>
          </cell>
          <cell r="T26">
            <v>58216</v>
          </cell>
          <cell r="U26">
            <v>35369</v>
          </cell>
          <cell r="V26">
            <v>34015</v>
          </cell>
          <cell r="W26">
            <v>-330</v>
          </cell>
          <cell r="X26">
            <v>-77</v>
          </cell>
          <cell r="Y26">
            <v>-8</v>
          </cell>
          <cell r="Z26">
            <v>5238</v>
          </cell>
        </row>
        <row r="27">
          <cell r="A27" t="str">
            <v xml:space="preserve"> LsrAgy00173</v>
          </cell>
          <cell r="B27" t="str">
            <v>AMITE RIVER BASIN WATER DIST</v>
          </cell>
          <cell r="C27">
            <v>166384</v>
          </cell>
          <cell r="D27">
            <v>67219</v>
          </cell>
          <cell r="E27">
            <v>0.40400000000000003</v>
          </cell>
          <cell r="F27">
            <v>591323</v>
          </cell>
          <cell r="G27">
            <v>7.8200000000000003E-5</v>
          </cell>
          <cell r="H27">
            <v>7.7600000000000002E-5</v>
          </cell>
          <cell r="I27">
            <v>6.9999999999999997E-7</v>
          </cell>
          <cell r="J27">
            <v>78323</v>
          </cell>
          <cell r="K27">
            <v>1613</v>
          </cell>
          <cell r="L27">
            <v>10751</v>
          </cell>
          <cell r="M27">
            <v>47629</v>
          </cell>
          <cell r="N27">
            <v>0</v>
          </cell>
          <cell r="O27">
            <v>0</v>
          </cell>
          <cell r="P27">
            <v>29544</v>
          </cell>
          <cell r="Q27">
            <v>9841</v>
          </cell>
          <cell r="R27">
            <v>-12044</v>
          </cell>
          <cell r="S27">
            <v>32651</v>
          </cell>
          <cell r="T27">
            <v>744057</v>
          </cell>
          <cell r="U27">
            <v>452052</v>
          </cell>
          <cell r="V27">
            <v>426888</v>
          </cell>
          <cell r="W27">
            <v>3633</v>
          </cell>
          <cell r="X27">
            <v>847</v>
          </cell>
          <cell r="Y27">
            <v>93</v>
          </cell>
          <cell r="Z27">
            <v>66942</v>
          </cell>
        </row>
        <row r="28">
          <cell r="A28" t="str">
            <v xml:space="preserve"> LsrAgy00718</v>
          </cell>
          <cell r="B28" t="str">
            <v>ASCENSION PARISH POLICE JURY</v>
          </cell>
          <cell r="C28">
            <v>51600</v>
          </cell>
          <cell r="D28">
            <v>22601</v>
          </cell>
          <cell r="E28">
            <v>0.438</v>
          </cell>
          <cell r="F28">
            <v>198821</v>
          </cell>
          <cell r="G28">
            <v>2.6299999999999999E-5</v>
          </cell>
          <cell r="H28">
            <v>2.5700000000000001E-5</v>
          </cell>
          <cell r="I28">
            <v>5.9999999999999997E-7</v>
          </cell>
          <cell r="J28">
            <v>26335</v>
          </cell>
          <cell r="K28">
            <v>542</v>
          </cell>
          <cell r="L28">
            <v>3615</v>
          </cell>
          <cell r="M28">
            <v>16014</v>
          </cell>
          <cell r="N28">
            <v>0</v>
          </cell>
          <cell r="O28">
            <v>0</v>
          </cell>
          <cell r="P28">
            <v>9934</v>
          </cell>
          <cell r="Q28">
            <v>3309</v>
          </cell>
          <cell r="R28">
            <v>-4050</v>
          </cell>
          <cell r="S28">
            <v>10978</v>
          </cell>
          <cell r="T28">
            <v>250175</v>
          </cell>
          <cell r="U28">
            <v>151994</v>
          </cell>
          <cell r="V28">
            <v>141507</v>
          </cell>
          <cell r="W28">
            <v>3247</v>
          </cell>
          <cell r="X28">
            <v>757</v>
          </cell>
          <cell r="Y28">
            <v>83</v>
          </cell>
          <cell r="Z28">
            <v>22508</v>
          </cell>
        </row>
        <row r="29">
          <cell r="A29" t="str">
            <v xml:space="preserve"> LsrAgy00506</v>
          </cell>
          <cell r="B29" t="str">
            <v>ASCENSION PARISH SCHOOL BOARD</v>
          </cell>
          <cell r="C29">
            <v>489186</v>
          </cell>
          <cell r="D29">
            <v>197631</v>
          </cell>
          <cell r="E29">
            <v>0.40400000000000003</v>
          </cell>
          <cell r="F29">
            <v>1738514</v>
          </cell>
          <cell r="G29">
            <v>2.3000000000000001E-4</v>
          </cell>
          <cell r="H29">
            <v>2.9250000000000001E-4</v>
          </cell>
          <cell r="I29">
            <v>-6.2500000000000001E-5</v>
          </cell>
          <cell r="J29">
            <v>230272</v>
          </cell>
          <cell r="K29">
            <v>4741</v>
          </cell>
          <cell r="L29">
            <v>31609</v>
          </cell>
          <cell r="M29">
            <v>140031</v>
          </cell>
          <cell r="N29">
            <v>0</v>
          </cell>
          <cell r="O29">
            <v>0</v>
          </cell>
          <cell r="P29">
            <v>86861</v>
          </cell>
          <cell r="Q29">
            <v>28934</v>
          </cell>
          <cell r="R29">
            <v>-35410</v>
          </cell>
          <cell r="S29">
            <v>95996</v>
          </cell>
          <cell r="T29">
            <v>2187558</v>
          </cell>
          <cell r="U29">
            <v>1329051</v>
          </cell>
          <cell r="V29">
            <v>1609638</v>
          </cell>
          <cell r="W29">
            <v>-343888</v>
          </cell>
          <cell r="X29">
            <v>-80196</v>
          </cell>
          <cell r="Y29">
            <v>-8763</v>
          </cell>
          <cell r="Z29">
            <v>196812</v>
          </cell>
        </row>
        <row r="30">
          <cell r="A30">
            <v>20142</v>
          </cell>
          <cell r="B30" t="str">
            <v>ATCHAFALAYA LEVEE DISTRICT</v>
          </cell>
          <cell r="C30">
            <v>2068614</v>
          </cell>
          <cell r="D30">
            <v>835720</v>
          </cell>
          <cell r="E30">
            <v>0.40400000000000003</v>
          </cell>
          <cell r="F30">
            <v>7351698</v>
          </cell>
          <cell r="G30">
            <v>9.7249999999999995E-4</v>
          </cell>
          <cell r="H30">
            <v>1.011E-3</v>
          </cell>
          <cell r="I30">
            <v>-3.8600000000000003E-5</v>
          </cell>
          <cell r="J30">
            <v>973756</v>
          </cell>
          <cell r="K30">
            <v>20049</v>
          </cell>
          <cell r="L30">
            <v>133664</v>
          </cell>
          <cell r="M30">
            <v>592153</v>
          </cell>
          <cell r="N30">
            <v>0</v>
          </cell>
          <cell r="O30">
            <v>0</v>
          </cell>
          <cell r="P30">
            <v>367309</v>
          </cell>
          <cell r="Q30">
            <v>122355</v>
          </cell>
          <cell r="R30">
            <v>-149738</v>
          </cell>
          <cell r="S30">
            <v>405940</v>
          </cell>
          <cell r="T30">
            <v>9250581</v>
          </cell>
          <cell r="U30">
            <v>5620192</v>
          </cell>
          <cell r="V30">
            <v>5564685</v>
          </cell>
          <cell r="W30">
            <v>-212178</v>
          </cell>
          <cell r="X30">
            <v>-49481</v>
          </cell>
          <cell r="Y30">
            <v>-5407</v>
          </cell>
          <cell r="Z30">
            <v>832265</v>
          </cell>
        </row>
        <row r="31">
          <cell r="A31" t="str">
            <v xml:space="preserve"> LsrAgy00711</v>
          </cell>
          <cell r="B31" t="str">
            <v>AVOYELLES PARISH POLICE JURY</v>
          </cell>
          <cell r="C31">
            <v>9600</v>
          </cell>
          <cell r="D31">
            <v>4253</v>
          </cell>
          <cell r="E31">
            <v>0.443</v>
          </cell>
          <cell r="F31">
            <v>37421</v>
          </cell>
          <cell r="G31">
            <v>5.0000000000000004E-6</v>
          </cell>
          <cell r="H31">
            <v>5.0000000000000004E-6</v>
          </cell>
          <cell r="I31">
            <v>0</v>
          </cell>
          <cell r="J31">
            <v>4957</v>
          </cell>
          <cell r="K31">
            <v>102</v>
          </cell>
          <cell r="L31">
            <v>680</v>
          </cell>
          <cell r="M31">
            <v>3014</v>
          </cell>
          <cell r="N31">
            <v>0</v>
          </cell>
          <cell r="O31">
            <v>0</v>
          </cell>
          <cell r="P31">
            <v>1870</v>
          </cell>
          <cell r="Q31">
            <v>623</v>
          </cell>
          <cell r="R31">
            <v>-762</v>
          </cell>
          <cell r="S31">
            <v>2066</v>
          </cell>
          <cell r="T31">
            <v>47086</v>
          </cell>
          <cell r="U31">
            <v>28607</v>
          </cell>
          <cell r="V31">
            <v>27410</v>
          </cell>
          <cell r="W31">
            <v>-165</v>
          </cell>
          <cell r="X31">
            <v>-39</v>
          </cell>
          <cell r="Y31">
            <v>-4</v>
          </cell>
          <cell r="Z31">
            <v>4236</v>
          </cell>
        </row>
        <row r="32">
          <cell r="A32" t="str">
            <v xml:space="preserve"> LsrAgy00935</v>
          </cell>
          <cell r="B32" t="str">
            <v>AVOYELLES PARISH SCHOOL BOARD</v>
          </cell>
          <cell r="C32">
            <v>44145</v>
          </cell>
          <cell r="D32">
            <v>17835</v>
          </cell>
          <cell r="E32">
            <v>0.40400000000000003</v>
          </cell>
          <cell r="F32">
            <v>156865</v>
          </cell>
          <cell r="G32">
            <v>2.0800000000000001E-5</v>
          </cell>
          <cell r="H32">
            <v>2.6100000000000001E-5</v>
          </cell>
          <cell r="I32">
            <v>-5.4E-6</v>
          </cell>
          <cell r="J32">
            <v>20777</v>
          </cell>
          <cell r="K32">
            <v>428</v>
          </cell>
          <cell r="L32">
            <v>2852</v>
          </cell>
          <cell r="M32">
            <v>12635</v>
          </cell>
          <cell r="N32">
            <v>0</v>
          </cell>
          <cell r="O32">
            <v>0</v>
          </cell>
          <cell r="P32">
            <v>7837</v>
          </cell>
          <cell r="Q32">
            <v>2611</v>
          </cell>
          <cell r="R32">
            <v>-3195</v>
          </cell>
          <cell r="S32">
            <v>8662</v>
          </cell>
          <cell r="T32">
            <v>197382</v>
          </cell>
          <cell r="U32">
            <v>119919</v>
          </cell>
          <cell r="V32">
            <v>143819</v>
          </cell>
          <cell r="W32">
            <v>-29611</v>
          </cell>
          <cell r="X32">
            <v>-6905</v>
          </cell>
          <cell r="Y32">
            <v>-755</v>
          </cell>
          <cell r="Z32">
            <v>17758</v>
          </cell>
        </row>
        <row r="33">
          <cell r="A33">
            <v>612</v>
          </cell>
          <cell r="B33" t="str">
            <v>BATON ROUGE COMMUNITY COLLEGE</v>
          </cell>
          <cell r="C33">
            <v>3029037</v>
          </cell>
          <cell r="D33">
            <v>1236185</v>
          </cell>
          <cell r="E33">
            <v>0.40811130000000001</v>
          </cell>
          <cell r="F33">
            <v>10874462</v>
          </cell>
          <cell r="G33">
            <v>1.4385000000000001E-3</v>
          </cell>
          <cell r="H33">
            <v>1.3803999999999999E-3</v>
          </cell>
          <cell r="I33">
            <v>5.8100000000000003E-5</v>
          </cell>
          <cell r="J33">
            <v>1440358</v>
          </cell>
          <cell r="K33">
            <v>29656</v>
          </cell>
          <cell r="L33">
            <v>197713</v>
          </cell>
          <cell r="M33">
            <v>875899</v>
          </cell>
          <cell r="N33">
            <v>0</v>
          </cell>
          <cell r="O33">
            <v>0</v>
          </cell>
          <cell r="P33">
            <v>543315</v>
          </cell>
          <cell r="Q33">
            <v>180985</v>
          </cell>
          <cell r="R33">
            <v>-221489</v>
          </cell>
          <cell r="S33">
            <v>600457</v>
          </cell>
          <cell r="T33">
            <v>13683247</v>
          </cell>
          <cell r="U33">
            <v>8313258</v>
          </cell>
          <cell r="V33">
            <v>7597578</v>
          </cell>
          <cell r="W33">
            <v>319726</v>
          </cell>
          <cell r="X33">
            <v>74561</v>
          </cell>
          <cell r="Y33">
            <v>8147</v>
          </cell>
          <cell r="Z33">
            <v>1231068</v>
          </cell>
        </row>
        <row r="34">
          <cell r="A34">
            <v>71532</v>
          </cell>
          <cell r="B34" t="str">
            <v>BD EX SPEECH PATHOLOGY &amp; AUDIOLOGY</v>
          </cell>
          <cell r="C34">
            <v>128796</v>
          </cell>
          <cell r="D34">
            <v>49928</v>
          </cell>
          <cell r="E34">
            <v>0.38764969999999999</v>
          </cell>
          <cell r="F34">
            <v>439221</v>
          </cell>
          <cell r="G34">
            <v>5.8100000000000003E-5</v>
          </cell>
          <cell r="H34">
            <v>5.6400000000000002E-5</v>
          </cell>
          <cell r="I34">
            <v>1.7E-6</v>
          </cell>
          <cell r="J34">
            <v>58176</v>
          </cell>
          <cell r="K34">
            <v>1198</v>
          </cell>
          <cell r="L34">
            <v>7986</v>
          </cell>
          <cell r="M34">
            <v>35378</v>
          </cell>
          <cell r="N34">
            <v>0</v>
          </cell>
          <cell r="O34">
            <v>0</v>
          </cell>
          <cell r="P34">
            <v>21945</v>
          </cell>
          <cell r="Q34">
            <v>7310</v>
          </cell>
          <cell r="R34">
            <v>-8946</v>
          </cell>
          <cell r="S34">
            <v>24253</v>
          </cell>
          <cell r="T34">
            <v>552668</v>
          </cell>
          <cell r="U34">
            <v>335774</v>
          </cell>
          <cell r="V34">
            <v>310424</v>
          </cell>
          <cell r="W34">
            <v>9357</v>
          </cell>
          <cell r="X34">
            <v>2182</v>
          </cell>
          <cell r="Y34">
            <v>238</v>
          </cell>
          <cell r="Z34">
            <v>49723</v>
          </cell>
        </row>
        <row r="35">
          <cell r="A35" t="str">
            <v xml:space="preserve"> LsrAgy00530</v>
          </cell>
          <cell r="B35" t="str">
            <v>BD OF COMMISSIONERS PORT OF NEW ORLEANS</v>
          </cell>
          <cell r="C35">
            <v>13162681</v>
          </cell>
          <cell r="D35">
            <v>5406231</v>
          </cell>
          <cell r="E35">
            <v>0.41072409999999998</v>
          </cell>
          <cell r="F35">
            <v>47557580</v>
          </cell>
          <cell r="G35">
            <v>6.2909000000000003E-3</v>
          </cell>
          <cell r="H35">
            <v>6.0238999999999996E-3</v>
          </cell>
          <cell r="I35">
            <v>2.6699999999999998E-4</v>
          </cell>
          <cell r="J35">
            <v>6299157</v>
          </cell>
          <cell r="K35">
            <v>129696</v>
          </cell>
          <cell r="L35">
            <v>864664</v>
          </cell>
          <cell r="M35">
            <v>3830593</v>
          </cell>
          <cell r="N35">
            <v>0</v>
          </cell>
          <cell r="O35">
            <v>0</v>
          </cell>
          <cell r="P35">
            <v>2376096</v>
          </cell>
          <cell r="Q35">
            <v>791505</v>
          </cell>
          <cell r="R35">
            <v>-968644</v>
          </cell>
          <cell r="S35">
            <v>2625996</v>
          </cell>
          <cell r="T35">
            <v>59841314</v>
          </cell>
          <cell r="U35">
            <v>36356598</v>
          </cell>
          <cell r="V35">
            <v>33155400</v>
          </cell>
          <cell r="W35">
            <v>1469562</v>
          </cell>
          <cell r="X35">
            <v>342707</v>
          </cell>
          <cell r="Y35">
            <v>37447</v>
          </cell>
          <cell r="Z35">
            <v>5383862</v>
          </cell>
        </row>
        <row r="36">
          <cell r="A36" t="str">
            <v xml:space="preserve"> 19-666</v>
          </cell>
          <cell r="B36" t="str">
            <v>BD OF ELEM AND SECONDARY ED</v>
          </cell>
          <cell r="C36">
            <v>194718</v>
          </cell>
          <cell r="D36">
            <v>78666</v>
          </cell>
          <cell r="E36">
            <v>0.40400000000000003</v>
          </cell>
          <cell r="F36">
            <v>692019</v>
          </cell>
          <cell r="G36">
            <v>9.1500000000000001E-5</v>
          </cell>
          <cell r="H36">
            <v>4.1999999999999998E-5</v>
          </cell>
          <cell r="I36">
            <v>4.9599999999999999E-5</v>
          </cell>
          <cell r="J36">
            <v>91660</v>
          </cell>
          <cell r="K36">
            <v>1887</v>
          </cell>
          <cell r="L36">
            <v>12582</v>
          </cell>
          <cell r="M36">
            <v>55740</v>
          </cell>
          <cell r="N36">
            <v>0</v>
          </cell>
          <cell r="O36">
            <v>0</v>
          </cell>
          <cell r="P36">
            <v>34575</v>
          </cell>
          <cell r="Q36">
            <v>11517</v>
          </cell>
          <cell r="R36">
            <v>-14095</v>
          </cell>
          <cell r="S36">
            <v>38211</v>
          </cell>
          <cell r="T36">
            <v>870762</v>
          </cell>
          <cell r="U36">
            <v>529031</v>
          </cell>
          <cell r="V36">
            <v>230892</v>
          </cell>
          <cell r="W36">
            <v>272942</v>
          </cell>
          <cell r="X36">
            <v>63651</v>
          </cell>
          <cell r="Y36">
            <v>6955</v>
          </cell>
          <cell r="Z36">
            <v>78342</v>
          </cell>
        </row>
        <row r="37">
          <cell r="A37">
            <v>7153</v>
          </cell>
          <cell r="B37" t="str">
            <v>BD OF EXAMINERS OF CERTIFIED SHORTHAND</v>
          </cell>
          <cell r="C37">
            <v>49500</v>
          </cell>
          <cell r="D37">
            <v>19998</v>
          </cell>
          <cell r="E37">
            <v>0.40400000000000003</v>
          </cell>
          <cell r="F37">
            <v>175915</v>
          </cell>
          <cell r="G37">
            <v>2.3300000000000001E-5</v>
          </cell>
          <cell r="H37">
            <v>2.16E-5</v>
          </cell>
          <cell r="I37">
            <v>1.7E-6</v>
          </cell>
          <cell r="J37">
            <v>23301</v>
          </cell>
          <cell r="K37">
            <v>480</v>
          </cell>
          <cell r="L37">
            <v>3198</v>
          </cell>
          <cell r="M37">
            <v>14169</v>
          </cell>
          <cell r="N37">
            <v>0</v>
          </cell>
          <cell r="O37">
            <v>0</v>
          </cell>
          <cell r="P37">
            <v>8789</v>
          </cell>
          <cell r="Q37">
            <v>2928</v>
          </cell>
          <cell r="R37">
            <v>-3583</v>
          </cell>
          <cell r="S37">
            <v>9714</v>
          </cell>
          <cell r="T37">
            <v>221353</v>
          </cell>
          <cell r="U37">
            <v>134483</v>
          </cell>
          <cell r="V37">
            <v>118996</v>
          </cell>
          <cell r="W37">
            <v>9082</v>
          </cell>
          <cell r="X37">
            <v>2118</v>
          </cell>
          <cell r="Y37">
            <v>231</v>
          </cell>
          <cell r="Z37">
            <v>19915</v>
          </cell>
        </row>
        <row r="38">
          <cell r="A38" t="str">
            <v xml:space="preserve"> LsrAgy00920</v>
          </cell>
          <cell r="B38" t="str">
            <v>BIENVILLE PARISH SCHOOL DISTRICT</v>
          </cell>
          <cell r="C38">
            <v>30744</v>
          </cell>
          <cell r="D38">
            <v>12421</v>
          </cell>
          <cell r="E38">
            <v>0.40400000000000003</v>
          </cell>
          <cell r="F38">
            <v>109238</v>
          </cell>
          <cell r="G38">
            <v>1.45E-5</v>
          </cell>
          <cell r="H38">
            <v>0</v>
          </cell>
          <cell r="I38">
            <v>1.45E-5</v>
          </cell>
          <cell r="J38">
            <v>14469</v>
          </cell>
          <cell r="K38">
            <v>298</v>
          </cell>
          <cell r="L38">
            <v>1986</v>
          </cell>
          <cell r="M38">
            <v>8799</v>
          </cell>
          <cell r="N38">
            <v>0</v>
          </cell>
          <cell r="O38">
            <v>0</v>
          </cell>
          <cell r="P38">
            <v>5458</v>
          </cell>
          <cell r="Q38">
            <v>1818</v>
          </cell>
          <cell r="R38">
            <v>-2225</v>
          </cell>
          <cell r="S38">
            <v>6032</v>
          </cell>
          <cell r="T38">
            <v>137454</v>
          </cell>
          <cell r="U38">
            <v>83510</v>
          </cell>
          <cell r="V38">
            <v>0</v>
          </cell>
          <cell r="W38">
            <v>79532</v>
          </cell>
          <cell r="X38">
            <v>18547</v>
          </cell>
          <cell r="Y38">
            <v>2027</v>
          </cell>
          <cell r="Z38">
            <v>12367</v>
          </cell>
        </row>
        <row r="39">
          <cell r="A39">
            <v>7155</v>
          </cell>
          <cell r="B39" t="str">
            <v>BD OF EXAMINERS OF NURSING FACILITIES ADMIN.</v>
          </cell>
          <cell r="C39">
            <v>181917</v>
          </cell>
          <cell r="D39">
            <v>73494</v>
          </cell>
          <cell r="E39">
            <v>0.40400000000000003</v>
          </cell>
          <cell r="F39">
            <v>646509</v>
          </cell>
          <cell r="G39">
            <v>8.5500000000000005E-5</v>
          </cell>
          <cell r="H39">
            <v>7.7299999999999995E-5</v>
          </cell>
          <cell r="I39">
            <v>8.3000000000000002E-6</v>
          </cell>
          <cell r="J39">
            <v>85632</v>
          </cell>
          <cell r="K39">
            <v>1763</v>
          </cell>
          <cell r="L39">
            <v>11754</v>
          </cell>
          <cell r="M39">
            <v>52074</v>
          </cell>
          <cell r="N39">
            <v>0</v>
          </cell>
          <cell r="O39">
            <v>0</v>
          </cell>
          <cell r="P39">
            <v>32301</v>
          </cell>
          <cell r="Q39">
            <v>10760</v>
          </cell>
          <cell r="R39">
            <v>-13168</v>
          </cell>
          <cell r="S39">
            <v>35698</v>
          </cell>
          <cell r="T39">
            <v>813497</v>
          </cell>
          <cell r="U39">
            <v>494240</v>
          </cell>
          <cell r="V39">
            <v>425237</v>
          </cell>
          <cell r="W39">
            <v>45463</v>
          </cell>
          <cell r="X39">
            <v>10602</v>
          </cell>
          <cell r="Y39">
            <v>1158</v>
          </cell>
          <cell r="Z39">
            <v>73190</v>
          </cell>
        </row>
        <row r="40">
          <cell r="A40">
            <v>71526</v>
          </cell>
          <cell r="B40" t="str">
            <v>BOARD OF MEDICAL EXAMINERS</v>
          </cell>
          <cell r="C40">
            <v>3649882</v>
          </cell>
          <cell r="D40">
            <v>1474552</v>
          </cell>
          <cell r="E40">
            <v>0.40400000000000003</v>
          </cell>
          <cell r="F40">
            <v>12971383</v>
          </cell>
          <cell r="G40">
            <v>1.7159E-3</v>
          </cell>
          <cell r="H40">
            <v>1.5322999999999999E-3</v>
          </cell>
          <cell r="I40">
            <v>1.8359999999999999E-4</v>
          </cell>
          <cell r="J40">
            <v>1718102</v>
          </cell>
          <cell r="K40">
            <v>35375</v>
          </cell>
          <cell r="L40">
            <v>235838</v>
          </cell>
          <cell r="M40">
            <v>1044799</v>
          </cell>
          <cell r="N40">
            <v>0</v>
          </cell>
          <cell r="O40">
            <v>0</v>
          </cell>
          <cell r="P40">
            <v>648083</v>
          </cell>
          <cell r="Q40">
            <v>215884</v>
          </cell>
          <cell r="R40">
            <v>-264199</v>
          </cell>
          <cell r="S40">
            <v>716243</v>
          </cell>
          <cell r="T40">
            <v>16321785</v>
          </cell>
          <cell r="U40">
            <v>9916303</v>
          </cell>
          <cell r="V40">
            <v>8433632</v>
          </cell>
          <cell r="W40">
            <v>1010365</v>
          </cell>
          <cell r="X40">
            <v>235621</v>
          </cell>
          <cell r="Y40">
            <v>25746</v>
          </cell>
          <cell r="Z40">
            <v>1468454</v>
          </cell>
        </row>
        <row r="41">
          <cell r="A41" t="str">
            <v xml:space="preserve"> 20C05</v>
          </cell>
          <cell r="B41" t="str">
            <v>BOARD OF REGENTS</v>
          </cell>
          <cell r="C41">
            <v>5027159</v>
          </cell>
          <cell r="D41">
            <v>2030972</v>
          </cell>
          <cell r="E41">
            <v>0.40400000000000003</v>
          </cell>
          <cell r="F41">
            <v>17866089</v>
          </cell>
          <cell r="G41">
            <v>2.3633E-3</v>
          </cell>
          <cell r="H41">
            <v>2.4283E-3</v>
          </cell>
          <cell r="I41">
            <v>-6.4999999999999994E-5</v>
          </cell>
          <cell r="J41">
            <v>2366422</v>
          </cell>
          <cell r="K41">
            <v>48723</v>
          </cell>
          <cell r="L41">
            <v>324831</v>
          </cell>
          <cell r="M41">
            <v>1439050</v>
          </cell>
          <cell r="N41">
            <v>0</v>
          </cell>
          <cell r="O41">
            <v>0</v>
          </cell>
          <cell r="P41">
            <v>892635</v>
          </cell>
          <cell r="Q41">
            <v>297347</v>
          </cell>
          <cell r="R41">
            <v>-363893</v>
          </cell>
          <cell r="S41">
            <v>986515</v>
          </cell>
          <cell r="T41">
            <v>22480754</v>
          </cell>
          <cell r="U41">
            <v>13658185</v>
          </cell>
          <cell r="V41">
            <v>13365525</v>
          </cell>
          <cell r="W41">
            <v>-357869</v>
          </cell>
          <cell r="X41">
            <v>-83456</v>
          </cell>
          <cell r="Y41">
            <v>-9119</v>
          </cell>
          <cell r="Z41">
            <v>2022570</v>
          </cell>
        </row>
        <row r="42">
          <cell r="A42" t="str">
            <v xml:space="preserve"> LsrAgy00742</v>
          </cell>
          <cell r="B42" t="str">
            <v>BOSSIER CITY COURT</v>
          </cell>
          <cell r="C42">
            <v>79814</v>
          </cell>
          <cell r="D42">
            <v>34958</v>
          </cell>
          <cell r="E42">
            <v>0.438</v>
          </cell>
          <cell r="F42">
            <v>307530</v>
          </cell>
          <cell r="G42">
            <v>4.07E-5</v>
          </cell>
          <cell r="H42">
            <v>8.2200000000000006E-5</v>
          </cell>
          <cell r="I42">
            <v>-4.1600000000000002E-5</v>
          </cell>
          <cell r="J42">
            <v>40733</v>
          </cell>
          <cell r="K42">
            <v>839</v>
          </cell>
          <cell r="L42">
            <v>5591</v>
          </cell>
          <cell r="M42">
            <v>24770</v>
          </cell>
          <cell r="N42">
            <v>0</v>
          </cell>
          <cell r="O42">
            <v>0</v>
          </cell>
          <cell r="P42">
            <v>15365</v>
          </cell>
          <cell r="Q42">
            <v>5118</v>
          </cell>
          <cell r="R42">
            <v>-6264</v>
          </cell>
          <cell r="S42">
            <v>16981</v>
          </cell>
          <cell r="T42">
            <v>386963</v>
          </cell>
          <cell r="U42">
            <v>235099</v>
          </cell>
          <cell r="V42">
            <v>452647</v>
          </cell>
          <cell r="W42">
            <v>-228745</v>
          </cell>
          <cell r="X42">
            <v>-53344</v>
          </cell>
          <cell r="Y42">
            <v>-5829</v>
          </cell>
          <cell r="Z42">
            <v>34815</v>
          </cell>
        </row>
        <row r="43">
          <cell r="A43">
            <v>644</v>
          </cell>
          <cell r="B43" t="str">
            <v>BOSSIER PARISH COMMUNITY COLLEGE</v>
          </cell>
          <cell r="C43">
            <v>1789136</v>
          </cell>
          <cell r="D43">
            <v>722811</v>
          </cell>
          <cell r="E43">
            <v>0.40400000000000003</v>
          </cell>
          <cell r="F43">
            <v>6358423</v>
          </cell>
          <cell r="G43">
            <v>8.4110000000000001E-4</v>
          </cell>
          <cell r="H43">
            <v>9.4939999999999998E-4</v>
          </cell>
          <cell r="I43">
            <v>-1.083E-4</v>
          </cell>
          <cell r="J43">
            <v>842194</v>
          </cell>
          <cell r="K43">
            <v>17340</v>
          </cell>
          <cell r="L43">
            <v>115605</v>
          </cell>
          <cell r="M43">
            <v>512148</v>
          </cell>
          <cell r="N43">
            <v>0</v>
          </cell>
          <cell r="O43">
            <v>0</v>
          </cell>
          <cell r="P43">
            <v>317683</v>
          </cell>
          <cell r="Q43">
            <v>105824</v>
          </cell>
          <cell r="R43">
            <v>-129507</v>
          </cell>
          <cell r="S43">
            <v>351094</v>
          </cell>
          <cell r="T43">
            <v>8000752</v>
          </cell>
          <cell r="U43">
            <v>4860858</v>
          </cell>
          <cell r="V43">
            <v>5225475</v>
          </cell>
          <cell r="W43">
            <v>-596136</v>
          </cell>
          <cell r="X43">
            <v>-139021</v>
          </cell>
          <cell r="Y43">
            <v>-15191</v>
          </cell>
          <cell r="Z43">
            <v>719819</v>
          </cell>
        </row>
        <row r="44">
          <cell r="A44" t="str">
            <v xml:space="preserve"> LsrAgy00077</v>
          </cell>
          <cell r="B44" t="str">
            <v>BOSSIER PARISH SCHOOL BOARD</v>
          </cell>
          <cell r="C44">
            <v>214549</v>
          </cell>
          <cell r="D44">
            <v>86678</v>
          </cell>
          <cell r="E44">
            <v>0.40400000000000003</v>
          </cell>
          <cell r="F44">
            <v>762476</v>
          </cell>
          <cell r="G44">
            <v>1.009E-4</v>
          </cell>
          <cell r="H44">
            <v>9.1199999999999994E-5</v>
          </cell>
          <cell r="I44">
            <v>9.5999999999999996E-6</v>
          </cell>
          <cell r="J44">
            <v>100992</v>
          </cell>
          <cell r="K44">
            <v>2079</v>
          </cell>
          <cell r="L44">
            <v>13863</v>
          </cell>
          <cell r="M44">
            <v>61415</v>
          </cell>
          <cell r="N44">
            <v>0</v>
          </cell>
          <cell r="O44">
            <v>0</v>
          </cell>
          <cell r="P44">
            <v>38095</v>
          </cell>
          <cell r="Q44">
            <v>12690</v>
          </cell>
          <cell r="R44">
            <v>-15530</v>
          </cell>
          <cell r="S44">
            <v>42102</v>
          </cell>
          <cell r="T44">
            <v>959417</v>
          </cell>
          <cell r="U44">
            <v>582894</v>
          </cell>
          <cell r="V44">
            <v>502128</v>
          </cell>
          <cell r="W44">
            <v>53003</v>
          </cell>
          <cell r="X44">
            <v>12361</v>
          </cell>
          <cell r="Y44">
            <v>1351</v>
          </cell>
          <cell r="Z44">
            <v>86318</v>
          </cell>
        </row>
        <row r="45">
          <cell r="A45">
            <v>20145</v>
          </cell>
          <cell r="B45" t="str">
            <v>CADDO LEVEE DISTRICT</v>
          </cell>
          <cell r="C45">
            <v>478667</v>
          </cell>
          <cell r="D45">
            <v>193381</v>
          </cell>
          <cell r="E45">
            <v>0.40400000000000003</v>
          </cell>
          <cell r="F45">
            <v>1701169</v>
          </cell>
          <cell r="G45">
            <v>2.2499999999999999E-4</v>
          </cell>
          <cell r="H45">
            <v>2.1719999999999999E-4</v>
          </cell>
          <cell r="I45">
            <v>7.9000000000000006E-6</v>
          </cell>
          <cell r="J45">
            <v>225325</v>
          </cell>
          <cell r="K45">
            <v>4639</v>
          </cell>
          <cell r="L45">
            <v>30930</v>
          </cell>
          <cell r="M45">
            <v>137023</v>
          </cell>
          <cell r="N45">
            <v>0</v>
          </cell>
          <cell r="O45">
            <v>0</v>
          </cell>
          <cell r="P45">
            <v>84995</v>
          </cell>
          <cell r="Q45">
            <v>28313</v>
          </cell>
          <cell r="R45">
            <v>-34649</v>
          </cell>
          <cell r="S45">
            <v>93934</v>
          </cell>
          <cell r="T45">
            <v>2140567</v>
          </cell>
          <cell r="U45">
            <v>1300502</v>
          </cell>
          <cell r="V45">
            <v>1195298</v>
          </cell>
          <cell r="W45">
            <v>43261</v>
          </cell>
          <cell r="X45">
            <v>10089</v>
          </cell>
          <cell r="Y45">
            <v>1102</v>
          </cell>
          <cell r="Z45">
            <v>192585</v>
          </cell>
        </row>
        <row r="46">
          <cell r="A46" t="str">
            <v xml:space="preserve"> LsrAgy00601</v>
          </cell>
          <cell r="B46" t="str">
            <v>CADDO PARISH SCHOOL BOARD</v>
          </cell>
          <cell r="C46">
            <v>235477</v>
          </cell>
          <cell r="D46">
            <v>95133</v>
          </cell>
          <cell r="E46">
            <v>0.40400000000000003</v>
          </cell>
          <cell r="F46">
            <v>836863</v>
          </cell>
          <cell r="G46">
            <v>1.1069999999999999E-4</v>
          </cell>
          <cell r="H46">
            <v>1.2750000000000001E-4</v>
          </cell>
          <cell r="I46">
            <v>-1.6799999999999998E-5</v>
          </cell>
          <cell r="J46">
            <v>110845</v>
          </cell>
          <cell r="K46">
            <v>2282</v>
          </cell>
          <cell r="L46">
            <v>15215</v>
          </cell>
          <cell r="M46">
            <v>67406</v>
          </cell>
          <cell r="N46">
            <v>0</v>
          </cell>
          <cell r="O46">
            <v>0</v>
          </cell>
          <cell r="P46">
            <v>41812</v>
          </cell>
          <cell r="Q46">
            <v>13928</v>
          </cell>
          <cell r="R46">
            <v>-17045</v>
          </cell>
          <cell r="S46">
            <v>46209</v>
          </cell>
          <cell r="T46">
            <v>1053018</v>
          </cell>
          <cell r="U46">
            <v>639761</v>
          </cell>
          <cell r="V46">
            <v>701922</v>
          </cell>
          <cell r="W46">
            <v>-92632</v>
          </cell>
          <cell r="X46">
            <v>-21602</v>
          </cell>
          <cell r="Y46">
            <v>-2360</v>
          </cell>
          <cell r="Z46">
            <v>94739</v>
          </cell>
        </row>
        <row r="47">
          <cell r="A47" t="str">
            <v xml:space="preserve"> LsrAgy00789</v>
          </cell>
          <cell r="B47" t="str">
            <v>CALCASIEU PARISH POLICE JURY</v>
          </cell>
          <cell r="C47">
            <v>47483</v>
          </cell>
          <cell r="D47">
            <v>21126</v>
          </cell>
          <cell r="E47">
            <v>0.44491710000000001</v>
          </cell>
          <cell r="F47">
            <v>185818</v>
          </cell>
          <cell r="G47">
            <v>2.4600000000000002E-5</v>
          </cell>
          <cell r="H47">
            <v>2.4700000000000001E-5</v>
          </cell>
          <cell r="I47">
            <v>-1.9999999999999999E-7</v>
          </cell>
          <cell r="J47">
            <v>24612</v>
          </cell>
          <cell r="K47">
            <v>507</v>
          </cell>
          <cell r="L47">
            <v>3378</v>
          </cell>
          <cell r="M47">
            <v>14967</v>
          </cell>
          <cell r="N47">
            <v>0</v>
          </cell>
          <cell r="O47">
            <v>0</v>
          </cell>
          <cell r="P47">
            <v>9284</v>
          </cell>
          <cell r="Q47">
            <v>3093</v>
          </cell>
          <cell r="R47">
            <v>-3785</v>
          </cell>
          <cell r="S47">
            <v>10260</v>
          </cell>
          <cell r="T47">
            <v>233814</v>
          </cell>
          <cell r="U47">
            <v>142054</v>
          </cell>
          <cell r="V47">
            <v>136113</v>
          </cell>
          <cell r="W47">
            <v>-826</v>
          </cell>
          <cell r="X47">
            <v>-193</v>
          </cell>
          <cell r="Y47">
            <v>-21</v>
          </cell>
          <cell r="Z47">
            <v>21036</v>
          </cell>
        </row>
        <row r="48">
          <cell r="A48" t="str">
            <v xml:space="preserve"> LsrAgy00658</v>
          </cell>
          <cell r="B48" t="str">
            <v>CALCASIEU PARISH SCHOOL BOARD</v>
          </cell>
          <cell r="C48">
            <v>175453</v>
          </cell>
          <cell r="D48">
            <v>70883</v>
          </cell>
          <cell r="E48">
            <v>0.40400000000000003</v>
          </cell>
          <cell r="F48">
            <v>623528</v>
          </cell>
          <cell r="G48">
            <v>8.25E-5</v>
          </cell>
          <cell r="H48">
            <v>7.8100000000000001E-5</v>
          </cell>
          <cell r="I48">
            <v>4.4000000000000002E-6</v>
          </cell>
          <cell r="J48">
            <v>82588</v>
          </cell>
          <cell r="K48">
            <v>1700</v>
          </cell>
          <cell r="L48">
            <v>11337</v>
          </cell>
          <cell r="M48">
            <v>50223</v>
          </cell>
          <cell r="N48">
            <v>0</v>
          </cell>
          <cell r="O48">
            <v>0</v>
          </cell>
          <cell r="P48">
            <v>31153</v>
          </cell>
          <cell r="Q48">
            <v>10377</v>
          </cell>
          <cell r="R48">
            <v>-12700</v>
          </cell>
          <cell r="S48">
            <v>34429</v>
          </cell>
          <cell r="T48">
            <v>784580</v>
          </cell>
          <cell r="U48">
            <v>476671</v>
          </cell>
          <cell r="V48">
            <v>430026</v>
          </cell>
          <cell r="W48">
            <v>23942</v>
          </cell>
          <cell r="X48">
            <v>5583</v>
          </cell>
          <cell r="Y48">
            <v>610</v>
          </cell>
          <cell r="Z48">
            <v>70588</v>
          </cell>
        </row>
        <row r="49">
          <cell r="A49" t="str">
            <v xml:space="preserve"> LsrAgy00272</v>
          </cell>
          <cell r="B49" t="str">
            <v>CAPITOL AREA GROUNDWATER COMMISSION</v>
          </cell>
          <cell r="C49">
            <v>122416</v>
          </cell>
          <cell r="D49">
            <v>49456</v>
          </cell>
          <cell r="E49">
            <v>0.40400000000000003</v>
          </cell>
          <cell r="F49">
            <v>435063</v>
          </cell>
          <cell r="G49">
            <v>5.7599999999999997E-5</v>
          </cell>
          <cell r="H49">
            <v>6.58E-5</v>
          </cell>
          <cell r="I49">
            <v>-8.1999999999999994E-6</v>
          </cell>
          <cell r="J49">
            <v>57626</v>
          </cell>
          <cell r="K49">
            <v>1186</v>
          </cell>
          <cell r="L49">
            <v>7910</v>
          </cell>
          <cell r="M49">
            <v>35043</v>
          </cell>
          <cell r="N49">
            <v>0</v>
          </cell>
          <cell r="O49">
            <v>0</v>
          </cell>
          <cell r="P49">
            <v>21737</v>
          </cell>
          <cell r="Q49">
            <v>7241</v>
          </cell>
          <cell r="R49">
            <v>-8861</v>
          </cell>
          <cell r="S49">
            <v>24023</v>
          </cell>
          <cell r="T49">
            <v>547436</v>
          </cell>
          <cell r="U49">
            <v>332595</v>
          </cell>
          <cell r="V49">
            <v>361941</v>
          </cell>
          <cell r="W49">
            <v>-45188</v>
          </cell>
          <cell r="X49">
            <v>-10538</v>
          </cell>
          <cell r="Y49">
            <v>-1151</v>
          </cell>
          <cell r="Z49">
            <v>49252</v>
          </cell>
        </row>
        <row r="50">
          <cell r="A50" t="str">
            <v xml:space="preserve"> LsrAgy00213</v>
          </cell>
          <cell r="B50" t="str">
            <v>CATAHOULA PARISH SCHOOL BOARD</v>
          </cell>
          <cell r="C50">
            <v>38436</v>
          </cell>
          <cell r="D50">
            <v>15528</v>
          </cell>
          <cell r="E50">
            <v>0.40400000000000003</v>
          </cell>
          <cell r="F50">
            <v>136605</v>
          </cell>
          <cell r="G50">
            <v>1.8099999999999999E-5</v>
          </cell>
          <cell r="H50">
            <v>5.1400000000000003E-5</v>
          </cell>
          <cell r="I50">
            <v>-3.3300000000000003E-5</v>
          </cell>
          <cell r="J50">
            <v>18094</v>
          </cell>
          <cell r="K50">
            <v>373</v>
          </cell>
          <cell r="L50">
            <v>2484</v>
          </cell>
          <cell r="M50">
            <v>11003</v>
          </cell>
          <cell r="N50">
            <v>0</v>
          </cell>
          <cell r="O50">
            <v>0</v>
          </cell>
          <cell r="P50">
            <v>6825</v>
          </cell>
          <cell r="Q50">
            <v>2274</v>
          </cell>
          <cell r="R50">
            <v>-2782</v>
          </cell>
          <cell r="S50">
            <v>7543</v>
          </cell>
          <cell r="T50">
            <v>171888</v>
          </cell>
          <cell r="U50">
            <v>104431</v>
          </cell>
          <cell r="V50">
            <v>282739</v>
          </cell>
          <cell r="W50">
            <v>-183282</v>
          </cell>
          <cell r="X50">
            <v>-42742</v>
          </cell>
          <cell r="Y50">
            <v>-4670</v>
          </cell>
          <cell r="Z50">
            <v>15465</v>
          </cell>
        </row>
        <row r="51">
          <cell r="A51">
            <v>789</v>
          </cell>
          <cell r="B51" t="str">
            <v>CENTRAL LA TECH COMMUNITY COLLEGE</v>
          </cell>
          <cell r="C51">
            <v>517864</v>
          </cell>
          <cell r="D51">
            <v>209217</v>
          </cell>
          <cell r="E51">
            <v>0.40400000000000003</v>
          </cell>
          <cell r="F51">
            <v>1840419</v>
          </cell>
          <cell r="G51">
            <v>2.4350000000000001E-4</v>
          </cell>
          <cell r="H51">
            <v>3.033E-4</v>
          </cell>
          <cell r="I51">
            <v>-5.9899999999999999E-5</v>
          </cell>
          <cell r="J51">
            <v>243770</v>
          </cell>
          <cell r="K51">
            <v>5019</v>
          </cell>
          <cell r="L51">
            <v>33461</v>
          </cell>
          <cell r="M51">
            <v>148239</v>
          </cell>
          <cell r="N51">
            <v>0</v>
          </cell>
          <cell r="O51">
            <v>0</v>
          </cell>
          <cell r="P51">
            <v>91952</v>
          </cell>
          <cell r="Q51">
            <v>30630</v>
          </cell>
          <cell r="R51">
            <v>-37485</v>
          </cell>
          <cell r="S51">
            <v>101623</v>
          </cell>
          <cell r="T51">
            <v>2315784</v>
          </cell>
          <cell r="U51">
            <v>1406955</v>
          </cell>
          <cell r="V51">
            <v>1669411</v>
          </cell>
          <cell r="W51">
            <v>-329468</v>
          </cell>
          <cell r="X51">
            <v>-76833</v>
          </cell>
          <cell r="Y51">
            <v>-8395</v>
          </cell>
          <cell r="Z51">
            <v>208349</v>
          </cell>
        </row>
        <row r="52">
          <cell r="A52" t="str">
            <v xml:space="preserve"> LsrAgy00737</v>
          </cell>
          <cell r="B52" t="str">
            <v>CITY COURT OF ABBEVILLE</v>
          </cell>
          <cell r="C52">
            <v>49200</v>
          </cell>
          <cell r="D52">
            <v>22042</v>
          </cell>
          <cell r="E52">
            <v>0.44800000000000001</v>
          </cell>
          <cell r="F52">
            <v>193907</v>
          </cell>
          <cell r="G52">
            <v>2.5700000000000001E-5</v>
          </cell>
          <cell r="H52">
            <v>2.6400000000000001E-5</v>
          </cell>
          <cell r="I52">
            <v>-6.9999999999999997E-7</v>
          </cell>
          <cell r="J52">
            <v>25684</v>
          </cell>
          <cell r="K52">
            <v>529</v>
          </cell>
          <cell r="L52">
            <v>3526</v>
          </cell>
          <cell r="M52">
            <v>15619</v>
          </cell>
          <cell r="N52">
            <v>0</v>
          </cell>
          <cell r="O52">
            <v>0</v>
          </cell>
          <cell r="P52">
            <v>9688</v>
          </cell>
          <cell r="Q52">
            <v>3227</v>
          </cell>
          <cell r="R52">
            <v>-3949</v>
          </cell>
          <cell r="S52">
            <v>10707</v>
          </cell>
          <cell r="T52">
            <v>243992</v>
          </cell>
          <cell r="U52">
            <v>148237</v>
          </cell>
          <cell r="V52">
            <v>145195</v>
          </cell>
          <cell r="W52">
            <v>-4018</v>
          </cell>
          <cell r="X52">
            <v>-937</v>
          </cell>
          <cell r="Y52">
            <v>-102</v>
          </cell>
          <cell r="Z52">
            <v>21952</v>
          </cell>
        </row>
        <row r="53">
          <cell r="A53" t="str">
            <v xml:space="preserve"> LsrAgy00107</v>
          </cell>
          <cell r="B53" t="str">
            <v>CITY COURT OF BAKER</v>
          </cell>
          <cell r="C53">
            <v>87000</v>
          </cell>
          <cell r="D53">
            <v>38976</v>
          </cell>
          <cell r="E53">
            <v>0.44800000000000001</v>
          </cell>
          <cell r="F53">
            <v>342834</v>
          </cell>
          <cell r="G53">
            <v>4.5399999999999999E-5</v>
          </cell>
          <cell r="H53">
            <v>4.4299999999999999E-5</v>
          </cell>
          <cell r="I53">
            <v>9.9999999999999995E-7</v>
          </cell>
          <cell r="J53">
            <v>45410</v>
          </cell>
          <cell r="K53">
            <v>935</v>
          </cell>
          <cell r="L53">
            <v>6233</v>
          </cell>
          <cell r="M53">
            <v>27614</v>
          </cell>
          <cell r="N53">
            <v>0</v>
          </cell>
          <cell r="O53">
            <v>0</v>
          </cell>
          <cell r="P53">
            <v>17129</v>
          </cell>
          <cell r="Q53">
            <v>5706</v>
          </cell>
          <cell r="R53">
            <v>-6983</v>
          </cell>
          <cell r="S53">
            <v>18930</v>
          </cell>
          <cell r="T53">
            <v>431386</v>
          </cell>
          <cell r="U53">
            <v>262088</v>
          </cell>
          <cell r="V53">
            <v>243991</v>
          </cell>
          <cell r="W53">
            <v>5614</v>
          </cell>
          <cell r="X53">
            <v>1309</v>
          </cell>
          <cell r="Y53">
            <v>143</v>
          </cell>
          <cell r="Z53">
            <v>38811</v>
          </cell>
        </row>
        <row r="54">
          <cell r="A54" t="str">
            <v xml:space="preserve"> LsrAgy00702</v>
          </cell>
          <cell r="B54" t="str">
            <v>CITY COURT OF BASTROP</v>
          </cell>
          <cell r="C54">
            <v>86556</v>
          </cell>
          <cell r="D54">
            <v>38777</v>
          </cell>
          <cell r="E54">
            <v>0.44800000000000001</v>
          </cell>
          <cell r="F54">
            <v>341096</v>
          </cell>
          <cell r="G54">
            <v>4.5099999999999998E-5</v>
          </cell>
          <cell r="H54">
            <v>4.3900000000000003E-5</v>
          </cell>
          <cell r="I54">
            <v>1.1999999999999999E-6</v>
          </cell>
          <cell r="J54">
            <v>45179</v>
          </cell>
          <cell r="K54">
            <v>930</v>
          </cell>
          <cell r="L54">
            <v>6202</v>
          </cell>
          <cell r="M54">
            <v>27474</v>
          </cell>
          <cell r="N54">
            <v>0</v>
          </cell>
          <cell r="O54">
            <v>0</v>
          </cell>
          <cell r="P54">
            <v>17042</v>
          </cell>
          <cell r="Q54">
            <v>5677</v>
          </cell>
          <cell r="R54">
            <v>-6947</v>
          </cell>
          <cell r="S54">
            <v>18834</v>
          </cell>
          <cell r="T54">
            <v>429198</v>
          </cell>
          <cell r="U54">
            <v>260759</v>
          </cell>
          <cell r="V54">
            <v>241514</v>
          </cell>
          <cell r="W54">
            <v>6825</v>
          </cell>
          <cell r="X54">
            <v>1592</v>
          </cell>
          <cell r="Y54">
            <v>174</v>
          </cell>
          <cell r="Z54">
            <v>38614</v>
          </cell>
        </row>
        <row r="55">
          <cell r="A55" t="str">
            <v xml:space="preserve"> LsrAgy00748</v>
          </cell>
          <cell r="B55" t="str">
            <v>CITY COURT OF BOGALUSA</v>
          </cell>
          <cell r="C55">
            <v>18776</v>
          </cell>
          <cell r="D55">
            <v>8224</v>
          </cell>
          <cell r="E55">
            <v>0.438</v>
          </cell>
          <cell r="F55">
            <v>72347</v>
          </cell>
          <cell r="G55">
            <v>9.5999999999999996E-6</v>
          </cell>
          <cell r="H55">
            <v>9.9000000000000001E-6</v>
          </cell>
          <cell r="I55">
            <v>-2.9999999999999999E-7</v>
          </cell>
          <cell r="J55">
            <v>9583</v>
          </cell>
          <cell r="K55">
            <v>197</v>
          </cell>
          <cell r="L55">
            <v>1315</v>
          </cell>
          <cell r="M55">
            <v>5827</v>
          </cell>
          <cell r="N55">
            <v>0</v>
          </cell>
          <cell r="O55">
            <v>0</v>
          </cell>
          <cell r="P55">
            <v>3615</v>
          </cell>
          <cell r="Q55">
            <v>1204</v>
          </cell>
          <cell r="R55">
            <v>-1474</v>
          </cell>
          <cell r="S55">
            <v>3995</v>
          </cell>
          <cell r="T55">
            <v>91033</v>
          </cell>
          <cell r="U55">
            <v>55307</v>
          </cell>
          <cell r="V55">
            <v>54489</v>
          </cell>
          <cell r="W55">
            <v>-1816</v>
          </cell>
          <cell r="X55">
            <v>-424</v>
          </cell>
          <cell r="Y55">
            <v>-46</v>
          </cell>
          <cell r="Z55">
            <v>8190</v>
          </cell>
        </row>
        <row r="56">
          <cell r="A56" t="str">
            <v xml:space="preserve"> LsrAgy00741</v>
          </cell>
          <cell r="B56" t="str">
            <v>CITY COURT OF CROWLEY</v>
          </cell>
          <cell r="C56">
            <v>40800</v>
          </cell>
          <cell r="D56">
            <v>18278</v>
          </cell>
          <cell r="E56">
            <v>0.44800000000000001</v>
          </cell>
          <cell r="F56">
            <v>160796</v>
          </cell>
          <cell r="G56">
            <v>2.1299999999999999E-5</v>
          </cell>
          <cell r="H56">
            <v>2.1399999999999998E-5</v>
          </cell>
          <cell r="I56">
            <v>-9.9999999999999995E-8</v>
          </cell>
          <cell r="J56">
            <v>21298</v>
          </cell>
          <cell r="K56">
            <v>439</v>
          </cell>
          <cell r="L56">
            <v>2923</v>
          </cell>
          <cell r="M56">
            <v>12952</v>
          </cell>
          <cell r="N56">
            <v>0</v>
          </cell>
          <cell r="O56">
            <v>0</v>
          </cell>
          <cell r="P56">
            <v>8034</v>
          </cell>
          <cell r="Q56">
            <v>2676</v>
          </cell>
          <cell r="R56">
            <v>-3275</v>
          </cell>
          <cell r="S56">
            <v>8879</v>
          </cell>
          <cell r="T56">
            <v>202328</v>
          </cell>
          <cell r="U56">
            <v>122924</v>
          </cell>
          <cell r="V56">
            <v>117565</v>
          </cell>
          <cell r="W56">
            <v>-495</v>
          </cell>
          <cell r="X56">
            <v>-116</v>
          </cell>
          <cell r="Y56">
            <v>-13</v>
          </cell>
          <cell r="Z56">
            <v>18203</v>
          </cell>
        </row>
        <row r="57">
          <cell r="A57" t="str">
            <v xml:space="preserve"> LsrAgy00756</v>
          </cell>
          <cell r="B57" t="str">
            <v>CITY COURT OF DENHAM SPRINGS</v>
          </cell>
          <cell r="C57">
            <v>38745</v>
          </cell>
          <cell r="D57">
            <v>17358</v>
          </cell>
          <cell r="E57">
            <v>0.44800000000000001</v>
          </cell>
          <cell r="F57">
            <v>152707</v>
          </cell>
          <cell r="G57">
            <v>2.02E-5</v>
          </cell>
          <cell r="H57">
            <v>4.0599999999999998E-5</v>
          </cell>
          <cell r="I57">
            <v>-2.0400000000000001E-5</v>
          </cell>
          <cell r="J57">
            <v>20227</v>
          </cell>
          <cell r="K57">
            <v>416</v>
          </cell>
          <cell r="L57">
            <v>2776</v>
          </cell>
          <cell r="M57">
            <v>12300</v>
          </cell>
          <cell r="N57">
            <v>0</v>
          </cell>
          <cell r="O57">
            <v>0</v>
          </cell>
          <cell r="P57">
            <v>7630</v>
          </cell>
          <cell r="Q57">
            <v>2542</v>
          </cell>
          <cell r="R57">
            <v>-3110</v>
          </cell>
          <cell r="S57">
            <v>8432</v>
          </cell>
          <cell r="T57">
            <v>192150</v>
          </cell>
          <cell r="U57">
            <v>116741</v>
          </cell>
          <cell r="V57">
            <v>223241</v>
          </cell>
          <cell r="W57">
            <v>-112061</v>
          </cell>
          <cell r="X57">
            <v>-26133</v>
          </cell>
          <cell r="Y57">
            <v>-2856</v>
          </cell>
          <cell r="Z57">
            <v>17288</v>
          </cell>
        </row>
        <row r="58">
          <cell r="A58" t="str">
            <v xml:space="preserve"> LsrAgy00746</v>
          </cell>
          <cell r="B58" t="str">
            <v>CITY COURT OF FRANKLIN</v>
          </cell>
          <cell r="C58">
            <v>23609</v>
          </cell>
          <cell r="D58">
            <v>10341</v>
          </cell>
          <cell r="E58">
            <v>0.438</v>
          </cell>
          <cell r="F58">
            <v>90944</v>
          </cell>
          <cell r="G58">
            <v>1.2E-5</v>
          </cell>
          <cell r="H58">
            <v>1.7600000000000001E-5</v>
          </cell>
          <cell r="I58">
            <v>-5.5999999999999997E-6</v>
          </cell>
          <cell r="J58">
            <v>12046</v>
          </cell>
          <cell r="K58">
            <v>248</v>
          </cell>
          <cell r="L58">
            <v>1653</v>
          </cell>
          <cell r="M58">
            <v>7325</v>
          </cell>
          <cell r="N58">
            <v>0</v>
          </cell>
          <cell r="O58">
            <v>0</v>
          </cell>
          <cell r="P58">
            <v>4544</v>
          </cell>
          <cell r="Q58">
            <v>1514</v>
          </cell>
          <cell r="R58">
            <v>-1852</v>
          </cell>
          <cell r="S58">
            <v>5022</v>
          </cell>
          <cell r="T58">
            <v>114434</v>
          </cell>
          <cell r="U58">
            <v>69524</v>
          </cell>
          <cell r="V58">
            <v>96870</v>
          </cell>
          <cell r="W58">
            <v>-30657</v>
          </cell>
          <cell r="X58">
            <v>-7149</v>
          </cell>
          <cell r="Y58">
            <v>-781</v>
          </cell>
          <cell r="Z58">
            <v>10295</v>
          </cell>
        </row>
        <row r="59">
          <cell r="A59" t="str">
            <v xml:space="preserve"> LsrAgy00725</v>
          </cell>
          <cell r="B59" t="str">
            <v>CITY COURT OF HAMMOND</v>
          </cell>
          <cell r="C59">
            <v>47100</v>
          </cell>
          <cell r="D59">
            <v>20630</v>
          </cell>
          <cell r="E59">
            <v>0.438</v>
          </cell>
          <cell r="F59">
            <v>181509</v>
          </cell>
          <cell r="G59">
            <v>2.4000000000000001E-5</v>
          </cell>
          <cell r="H59">
            <v>0</v>
          </cell>
          <cell r="I59">
            <v>2.4000000000000001E-5</v>
          </cell>
          <cell r="J59">
            <v>24042</v>
          </cell>
          <cell r="K59">
            <v>495</v>
          </cell>
          <cell r="L59">
            <v>3300</v>
          </cell>
          <cell r="M59">
            <v>14620</v>
          </cell>
          <cell r="N59">
            <v>0</v>
          </cell>
          <cell r="O59">
            <v>0</v>
          </cell>
          <cell r="P59">
            <v>9069</v>
          </cell>
          <cell r="Q59">
            <v>3021</v>
          </cell>
          <cell r="R59">
            <v>-3697</v>
          </cell>
          <cell r="S59">
            <v>10022</v>
          </cell>
          <cell r="T59">
            <v>228392</v>
          </cell>
          <cell r="U59">
            <v>138759</v>
          </cell>
          <cell r="V59">
            <v>0</v>
          </cell>
          <cell r="W59">
            <v>132150</v>
          </cell>
          <cell r="X59">
            <v>30818</v>
          </cell>
          <cell r="Y59">
            <v>3367</v>
          </cell>
          <cell r="Z59">
            <v>20548</v>
          </cell>
        </row>
        <row r="60">
          <cell r="A60" t="str">
            <v xml:space="preserve"> LsrAgy00750</v>
          </cell>
          <cell r="B60" t="str">
            <v>CITY COURT OF HOUMA</v>
          </cell>
          <cell r="C60">
            <v>74460</v>
          </cell>
          <cell r="D60">
            <v>32613</v>
          </cell>
          <cell r="E60">
            <v>0.438</v>
          </cell>
          <cell r="F60">
            <v>286892</v>
          </cell>
          <cell r="G60">
            <v>3.8000000000000002E-5</v>
          </cell>
          <cell r="H60">
            <v>3.6300000000000001E-5</v>
          </cell>
          <cell r="I60">
            <v>1.5999999999999999E-6</v>
          </cell>
          <cell r="J60">
            <v>38000</v>
          </cell>
          <cell r="K60">
            <v>782</v>
          </cell>
          <cell r="L60">
            <v>5216</v>
          </cell>
          <cell r="M60">
            <v>23108</v>
          </cell>
          <cell r="N60">
            <v>0</v>
          </cell>
          <cell r="O60">
            <v>0</v>
          </cell>
          <cell r="P60">
            <v>14334</v>
          </cell>
          <cell r="Q60">
            <v>4775</v>
          </cell>
          <cell r="R60">
            <v>-5843</v>
          </cell>
          <cell r="S60">
            <v>15841</v>
          </cell>
          <cell r="T60">
            <v>360994</v>
          </cell>
          <cell r="U60">
            <v>219322</v>
          </cell>
          <cell r="V60">
            <v>199849</v>
          </cell>
          <cell r="W60">
            <v>9027</v>
          </cell>
          <cell r="X60">
            <v>2105</v>
          </cell>
          <cell r="Y60">
            <v>230</v>
          </cell>
          <cell r="Z60">
            <v>32478</v>
          </cell>
        </row>
        <row r="61">
          <cell r="A61" t="str">
            <v xml:space="preserve"> LsrAgy00745</v>
          </cell>
          <cell r="B61" t="str">
            <v>CITY COURT OF JENNINGS</v>
          </cell>
          <cell r="C61">
            <v>27622</v>
          </cell>
          <cell r="D61">
            <v>12375</v>
          </cell>
          <cell r="E61">
            <v>0.44800000000000001</v>
          </cell>
          <cell r="F61">
            <v>108860</v>
          </cell>
          <cell r="G61">
            <v>1.4399999999999999E-5</v>
          </cell>
          <cell r="H61">
            <v>1.3699999999999999E-5</v>
          </cell>
          <cell r="I61">
            <v>6.9999999999999997E-7</v>
          </cell>
          <cell r="J61">
            <v>14419</v>
          </cell>
          <cell r="K61">
            <v>297</v>
          </cell>
          <cell r="L61">
            <v>1979</v>
          </cell>
          <cell r="M61">
            <v>8768</v>
          </cell>
          <cell r="N61">
            <v>0</v>
          </cell>
          <cell r="O61">
            <v>0</v>
          </cell>
          <cell r="P61">
            <v>5439</v>
          </cell>
          <cell r="Q61">
            <v>1812</v>
          </cell>
          <cell r="R61">
            <v>-2217</v>
          </cell>
          <cell r="S61">
            <v>6011</v>
          </cell>
          <cell r="T61">
            <v>136978</v>
          </cell>
          <cell r="U61">
            <v>83221</v>
          </cell>
          <cell r="V61">
            <v>75404</v>
          </cell>
          <cell r="W61">
            <v>3853</v>
          </cell>
          <cell r="X61">
            <v>898</v>
          </cell>
          <cell r="Y61">
            <v>98</v>
          </cell>
          <cell r="Z61">
            <v>12324</v>
          </cell>
        </row>
        <row r="62">
          <cell r="A62" t="str">
            <v xml:space="preserve"> LsrAgy00768</v>
          </cell>
          <cell r="B62" t="str">
            <v>CITY COURT OF LAKE CHARLES</v>
          </cell>
          <cell r="C62">
            <v>180223</v>
          </cell>
          <cell r="D62">
            <v>78938</v>
          </cell>
          <cell r="E62">
            <v>0.438</v>
          </cell>
          <cell r="F62">
            <v>694362</v>
          </cell>
          <cell r="G62">
            <v>9.1899999999999998E-5</v>
          </cell>
          <cell r="H62">
            <v>8.7100000000000003E-5</v>
          </cell>
          <cell r="I62">
            <v>4.6999999999999999E-6</v>
          </cell>
          <cell r="J62">
            <v>91971</v>
          </cell>
          <cell r="K62">
            <v>1894</v>
          </cell>
          <cell r="L62">
            <v>12624</v>
          </cell>
          <cell r="M62">
            <v>55928</v>
          </cell>
          <cell r="N62">
            <v>0</v>
          </cell>
          <cell r="O62">
            <v>0</v>
          </cell>
          <cell r="P62">
            <v>34692</v>
          </cell>
          <cell r="Q62">
            <v>11556</v>
          </cell>
          <cell r="R62">
            <v>-14143</v>
          </cell>
          <cell r="S62">
            <v>38341</v>
          </cell>
          <cell r="T62">
            <v>873710</v>
          </cell>
          <cell r="U62">
            <v>530823</v>
          </cell>
          <cell r="V62">
            <v>479561</v>
          </cell>
          <cell r="W62">
            <v>25979</v>
          </cell>
          <cell r="X62">
            <v>6058</v>
          </cell>
          <cell r="Y62">
            <v>662</v>
          </cell>
          <cell r="Z62">
            <v>78607</v>
          </cell>
        </row>
        <row r="63">
          <cell r="A63" t="str">
            <v xml:space="preserve"> LsrAgy00704</v>
          </cell>
          <cell r="B63" t="str">
            <v>CITY COURT OF MORGAN CITY</v>
          </cell>
          <cell r="C63">
            <v>21708</v>
          </cell>
          <cell r="D63">
            <v>9725</v>
          </cell>
          <cell r="E63">
            <v>0.44800000000000001</v>
          </cell>
          <cell r="F63">
            <v>85576</v>
          </cell>
          <cell r="G63">
            <v>1.13E-5</v>
          </cell>
          <cell r="H63">
            <v>1.38E-5</v>
          </cell>
          <cell r="I63">
            <v>-2.5000000000000002E-6</v>
          </cell>
          <cell r="J63">
            <v>11335</v>
          </cell>
          <cell r="K63">
            <v>233</v>
          </cell>
          <cell r="L63">
            <v>1556</v>
          </cell>
          <cell r="M63">
            <v>6893</v>
          </cell>
          <cell r="N63">
            <v>0</v>
          </cell>
          <cell r="O63">
            <v>0</v>
          </cell>
          <cell r="P63">
            <v>4276</v>
          </cell>
          <cell r="Q63">
            <v>1424</v>
          </cell>
          <cell r="R63">
            <v>-1743</v>
          </cell>
          <cell r="S63">
            <v>4725</v>
          </cell>
          <cell r="T63">
            <v>107680</v>
          </cell>
          <cell r="U63">
            <v>65421</v>
          </cell>
          <cell r="V63">
            <v>75790</v>
          </cell>
          <cell r="W63">
            <v>-13485</v>
          </cell>
          <cell r="X63">
            <v>-3145</v>
          </cell>
          <cell r="Y63">
            <v>-344</v>
          </cell>
          <cell r="Z63">
            <v>9688</v>
          </cell>
        </row>
        <row r="64">
          <cell r="A64" t="str">
            <v xml:space="preserve"> LsrAgy00781</v>
          </cell>
          <cell r="B64" t="str">
            <v>CITY COURT OF OAKDALE</v>
          </cell>
          <cell r="C64">
            <v>14201</v>
          </cell>
          <cell r="D64">
            <v>6220</v>
          </cell>
          <cell r="E64">
            <v>0.438</v>
          </cell>
          <cell r="F64">
            <v>54733</v>
          </cell>
          <cell r="G64">
            <v>7.1999999999999997E-6</v>
          </cell>
          <cell r="H64">
            <v>7.5000000000000002E-6</v>
          </cell>
          <cell r="I64">
            <v>-2.9999999999999999E-7</v>
          </cell>
          <cell r="J64">
            <v>7250</v>
          </cell>
          <cell r="K64">
            <v>149</v>
          </cell>
          <cell r="L64">
            <v>995</v>
          </cell>
          <cell r="M64">
            <v>4409</v>
          </cell>
          <cell r="N64">
            <v>0</v>
          </cell>
          <cell r="O64">
            <v>0</v>
          </cell>
          <cell r="P64">
            <v>2735</v>
          </cell>
          <cell r="Q64">
            <v>911</v>
          </cell>
          <cell r="R64">
            <v>-1115</v>
          </cell>
          <cell r="S64">
            <v>3022</v>
          </cell>
          <cell r="T64">
            <v>68870</v>
          </cell>
          <cell r="U64">
            <v>41842</v>
          </cell>
          <cell r="V64">
            <v>41445</v>
          </cell>
          <cell r="W64">
            <v>-1596</v>
          </cell>
          <cell r="X64">
            <v>-372</v>
          </cell>
          <cell r="Y64">
            <v>-41</v>
          </cell>
          <cell r="Z64">
            <v>6196</v>
          </cell>
        </row>
        <row r="65">
          <cell r="A65" t="str">
            <v xml:space="preserve"> LsrAgy00610</v>
          </cell>
          <cell r="B65" t="str">
            <v>CITY COURT OF PLAQUEMINE</v>
          </cell>
          <cell r="C65">
            <v>17172</v>
          </cell>
          <cell r="D65">
            <v>7693</v>
          </cell>
          <cell r="E65">
            <v>0.44800000000000001</v>
          </cell>
          <cell r="F65">
            <v>67660</v>
          </cell>
          <cell r="G65">
            <v>9.0000000000000002E-6</v>
          </cell>
          <cell r="H65">
            <v>9.9000000000000001E-6</v>
          </cell>
          <cell r="I65">
            <v>-8.9999999999999996E-7</v>
          </cell>
          <cell r="J65">
            <v>8962</v>
          </cell>
          <cell r="K65">
            <v>185</v>
          </cell>
          <cell r="L65">
            <v>1230</v>
          </cell>
          <cell r="M65">
            <v>5450</v>
          </cell>
          <cell r="N65">
            <v>0</v>
          </cell>
          <cell r="O65">
            <v>0</v>
          </cell>
          <cell r="P65">
            <v>3380</v>
          </cell>
          <cell r="Q65">
            <v>1126</v>
          </cell>
          <cell r="R65">
            <v>-1378</v>
          </cell>
          <cell r="S65">
            <v>3736</v>
          </cell>
          <cell r="T65">
            <v>85136</v>
          </cell>
          <cell r="U65">
            <v>51724</v>
          </cell>
          <cell r="V65">
            <v>54214</v>
          </cell>
          <cell r="W65">
            <v>-4954</v>
          </cell>
          <cell r="X65">
            <v>-1155</v>
          </cell>
          <cell r="Y65">
            <v>-126</v>
          </cell>
          <cell r="Z65">
            <v>7660</v>
          </cell>
        </row>
        <row r="66">
          <cell r="A66" t="str">
            <v xml:space="preserve"> LsrAgy00519</v>
          </cell>
          <cell r="B66" t="str">
            <v>CITY COURT OF PORT ALLEN CIVIL FEES</v>
          </cell>
          <cell r="C66">
            <v>30198</v>
          </cell>
          <cell r="D66">
            <v>13529</v>
          </cell>
          <cell r="E66">
            <v>0.44800000000000001</v>
          </cell>
          <cell r="F66">
            <v>118990</v>
          </cell>
          <cell r="G66">
            <v>1.5699999999999999E-5</v>
          </cell>
          <cell r="H66">
            <v>1.3699999999999999E-5</v>
          </cell>
          <cell r="I66">
            <v>1.9999999999999999E-6</v>
          </cell>
          <cell r="J66">
            <v>15761</v>
          </cell>
          <cell r="K66">
            <v>325</v>
          </cell>
          <cell r="L66">
            <v>2163</v>
          </cell>
          <cell r="M66">
            <v>9584</v>
          </cell>
          <cell r="N66">
            <v>0</v>
          </cell>
          <cell r="O66">
            <v>0</v>
          </cell>
          <cell r="P66">
            <v>5945</v>
          </cell>
          <cell r="Q66">
            <v>1980</v>
          </cell>
          <cell r="R66">
            <v>-2424</v>
          </cell>
          <cell r="S66">
            <v>6570</v>
          </cell>
          <cell r="T66">
            <v>149725</v>
          </cell>
          <cell r="U66">
            <v>90965</v>
          </cell>
          <cell r="V66">
            <v>75460</v>
          </cell>
          <cell r="W66">
            <v>11173</v>
          </cell>
          <cell r="X66">
            <v>2606</v>
          </cell>
          <cell r="Y66">
            <v>285</v>
          </cell>
          <cell r="Z66">
            <v>13471</v>
          </cell>
        </row>
        <row r="67">
          <cell r="A67" t="str">
            <v xml:space="preserve"> LsrAgy00612</v>
          </cell>
          <cell r="B67" t="str">
            <v>CITY COURT OF SLIDELL</v>
          </cell>
          <cell r="C67">
            <v>67142</v>
          </cell>
          <cell r="D67">
            <v>29408</v>
          </cell>
          <cell r="E67">
            <v>0.438</v>
          </cell>
          <cell r="F67">
            <v>258694</v>
          </cell>
          <cell r="G67">
            <v>3.4199999999999998E-5</v>
          </cell>
          <cell r="H67">
            <v>3.3599999999999997E-5</v>
          </cell>
          <cell r="I67">
            <v>5.9999999999999997E-7</v>
          </cell>
          <cell r="J67">
            <v>34265</v>
          </cell>
          <cell r="K67">
            <v>706</v>
          </cell>
          <cell r="L67">
            <v>4703</v>
          </cell>
          <cell r="M67">
            <v>20837</v>
          </cell>
          <cell r="N67">
            <v>0</v>
          </cell>
          <cell r="O67">
            <v>0</v>
          </cell>
          <cell r="P67">
            <v>12925</v>
          </cell>
          <cell r="Q67">
            <v>4305</v>
          </cell>
          <cell r="R67">
            <v>-5269</v>
          </cell>
          <cell r="S67">
            <v>14284</v>
          </cell>
          <cell r="T67">
            <v>325513</v>
          </cell>
          <cell r="U67">
            <v>197765</v>
          </cell>
          <cell r="V67">
            <v>185044</v>
          </cell>
          <cell r="W67">
            <v>3302</v>
          </cell>
          <cell r="X67">
            <v>770</v>
          </cell>
          <cell r="Y67">
            <v>84</v>
          </cell>
          <cell r="Z67">
            <v>29286</v>
          </cell>
        </row>
        <row r="68">
          <cell r="A68" t="str">
            <v xml:space="preserve"> LsrAgy00790</v>
          </cell>
          <cell r="B68" t="str">
            <v>CITY COURT OF SULPHUR</v>
          </cell>
          <cell r="C68">
            <v>47280</v>
          </cell>
          <cell r="D68">
            <v>21181</v>
          </cell>
          <cell r="E68">
            <v>0.44800000000000001</v>
          </cell>
          <cell r="F68">
            <v>186348</v>
          </cell>
          <cell r="G68">
            <v>2.4700000000000001E-5</v>
          </cell>
          <cell r="H68">
            <v>2.48E-5</v>
          </cell>
          <cell r="I68">
            <v>-9.9999999999999995E-8</v>
          </cell>
          <cell r="J68">
            <v>24682</v>
          </cell>
          <cell r="K68">
            <v>508</v>
          </cell>
          <cell r="L68">
            <v>3388</v>
          </cell>
          <cell r="M68">
            <v>15010</v>
          </cell>
          <cell r="N68">
            <v>0</v>
          </cell>
          <cell r="O68">
            <v>0</v>
          </cell>
          <cell r="P68">
            <v>9310</v>
          </cell>
          <cell r="Q68">
            <v>3101</v>
          </cell>
          <cell r="R68">
            <v>-3796</v>
          </cell>
          <cell r="S68">
            <v>10290</v>
          </cell>
          <cell r="T68">
            <v>234480</v>
          </cell>
          <cell r="U68">
            <v>142458</v>
          </cell>
          <cell r="V68">
            <v>136223</v>
          </cell>
          <cell r="W68">
            <v>-550</v>
          </cell>
          <cell r="X68">
            <v>-128</v>
          </cell>
          <cell r="Y68">
            <v>-14</v>
          </cell>
          <cell r="Z68">
            <v>21096</v>
          </cell>
        </row>
        <row r="69">
          <cell r="A69" t="str">
            <v xml:space="preserve"> LsrAgy00909</v>
          </cell>
          <cell r="B69" t="str">
            <v>CITY COURT OF THIBODAUX</v>
          </cell>
          <cell r="C69">
            <v>30783</v>
          </cell>
          <cell r="D69">
            <v>13791</v>
          </cell>
          <cell r="E69">
            <v>0.44800000000000001</v>
          </cell>
          <cell r="F69">
            <v>121334</v>
          </cell>
          <cell r="G69">
            <v>1.6099999999999998E-5</v>
          </cell>
          <cell r="H69">
            <v>1.5500000000000001E-5</v>
          </cell>
          <cell r="I69">
            <v>4.9999999999999998E-7</v>
          </cell>
          <cell r="J69">
            <v>16071</v>
          </cell>
          <cell r="K69">
            <v>331</v>
          </cell>
          <cell r="L69">
            <v>2206</v>
          </cell>
          <cell r="M69">
            <v>9773</v>
          </cell>
          <cell r="N69">
            <v>0</v>
          </cell>
          <cell r="O69">
            <v>0</v>
          </cell>
          <cell r="P69">
            <v>6062</v>
          </cell>
          <cell r="Q69">
            <v>2019</v>
          </cell>
          <cell r="R69">
            <v>-2471</v>
          </cell>
          <cell r="S69">
            <v>6700</v>
          </cell>
          <cell r="T69">
            <v>152673</v>
          </cell>
          <cell r="U69">
            <v>92757</v>
          </cell>
          <cell r="V69">
            <v>85367</v>
          </cell>
          <cell r="W69">
            <v>2972</v>
          </cell>
          <cell r="X69">
            <v>693</v>
          </cell>
          <cell r="Y69">
            <v>76</v>
          </cell>
          <cell r="Z69">
            <v>13736</v>
          </cell>
        </row>
        <row r="70">
          <cell r="A70" t="str">
            <v xml:space="preserve"> LsrAgy00105</v>
          </cell>
          <cell r="B70" t="str">
            <v>CITY COURT OF VILLE PLATTE CIVIL DIV</v>
          </cell>
          <cell r="C70">
            <v>21078</v>
          </cell>
          <cell r="D70">
            <v>9232</v>
          </cell>
          <cell r="E70">
            <v>0.438</v>
          </cell>
          <cell r="F70">
            <v>81192</v>
          </cell>
          <cell r="G70">
            <v>1.0699999999999999E-5</v>
          </cell>
          <cell r="H70">
            <v>1.0499999999999999E-5</v>
          </cell>
          <cell r="I70">
            <v>1.9999999999999999E-7</v>
          </cell>
          <cell r="J70">
            <v>10754</v>
          </cell>
          <cell r="K70">
            <v>221</v>
          </cell>
          <cell r="L70">
            <v>1476</v>
          </cell>
          <cell r="M70">
            <v>6540</v>
          </cell>
          <cell r="N70">
            <v>0</v>
          </cell>
          <cell r="O70">
            <v>0</v>
          </cell>
          <cell r="P70">
            <v>4057</v>
          </cell>
          <cell r="Q70">
            <v>1351</v>
          </cell>
          <cell r="R70">
            <v>-1654</v>
          </cell>
          <cell r="S70">
            <v>4483</v>
          </cell>
          <cell r="T70">
            <v>102163</v>
          </cell>
          <cell r="U70">
            <v>62069</v>
          </cell>
          <cell r="V70">
            <v>57847</v>
          </cell>
          <cell r="W70">
            <v>1266</v>
          </cell>
          <cell r="X70">
            <v>295</v>
          </cell>
          <cell r="Y70">
            <v>32</v>
          </cell>
          <cell r="Z70">
            <v>9191</v>
          </cell>
        </row>
        <row r="71">
          <cell r="A71" t="str">
            <v xml:space="preserve"> LsrAgy00735</v>
          </cell>
          <cell r="B71" t="str">
            <v>CITY COURT OF WEST MONROE</v>
          </cell>
          <cell r="C71">
            <v>26211</v>
          </cell>
          <cell r="D71">
            <v>11742</v>
          </cell>
          <cell r="E71">
            <v>0.44800000000000001</v>
          </cell>
          <cell r="F71">
            <v>103266</v>
          </cell>
          <cell r="G71">
            <v>1.3699999999999999E-5</v>
          </cell>
          <cell r="H71">
            <v>1.3699999999999999E-5</v>
          </cell>
          <cell r="I71">
            <v>-9.9999999999999995E-8</v>
          </cell>
          <cell r="J71">
            <v>13678</v>
          </cell>
          <cell r="K71">
            <v>282</v>
          </cell>
          <cell r="L71">
            <v>1878</v>
          </cell>
          <cell r="M71">
            <v>8318</v>
          </cell>
          <cell r="N71">
            <v>0</v>
          </cell>
          <cell r="O71">
            <v>0</v>
          </cell>
          <cell r="P71">
            <v>5159</v>
          </cell>
          <cell r="Q71">
            <v>1719</v>
          </cell>
          <cell r="R71">
            <v>-2103</v>
          </cell>
          <cell r="S71">
            <v>5702</v>
          </cell>
          <cell r="T71">
            <v>129939</v>
          </cell>
          <cell r="U71">
            <v>78944</v>
          </cell>
          <cell r="V71">
            <v>75515</v>
          </cell>
          <cell r="W71">
            <v>-330</v>
          </cell>
          <cell r="X71">
            <v>-77</v>
          </cell>
          <cell r="Y71">
            <v>-8</v>
          </cell>
          <cell r="Z71">
            <v>11690</v>
          </cell>
        </row>
        <row r="72">
          <cell r="A72" t="str">
            <v xml:space="preserve"> LsrAgy00738</v>
          </cell>
          <cell r="B72" t="str">
            <v>CITY OF ABBEVILLE</v>
          </cell>
          <cell r="C72">
            <v>9390</v>
          </cell>
          <cell r="D72">
            <v>4207</v>
          </cell>
          <cell r="E72">
            <v>0.44800000000000001</v>
          </cell>
          <cell r="F72">
            <v>36967</v>
          </cell>
          <cell r="G72">
            <v>4.8999999999999997E-6</v>
          </cell>
          <cell r="H72">
            <v>4.8999999999999997E-6</v>
          </cell>
          <cell r="I72">
            <v>0</v>
          </cell>
          <cell r="J72">
            <v>4896</v>
          </cell>
          <cell r="K72">
            <v>101</v>
          </cell>
          <cell r="L72">
            <v>672</v>
          </cell>
          <cell r="M72">
            <v>2978</v>
          </cell>
          <cell r="N72">
            <v>0</v>
          </cell>
          <cell r="O72">
            <v>0</v>
          </cell>
          <cell r="P72">
            <v>1847</v>
          </cell>
          <cell r="Q72">
            <v>615</v>
          </cell>
          <cell r="R72">
            <v>-753</v>
          </cell>
          <cell r="S72">
            <v>2041</v>
          </cell>
          <cell r="T72">
            <v>46515</v>
          </cell>
          <cell r="U72">
            <v>28260</v>
          </cell>
          <cell r="V72">
            <v>27025</v>
          </cell>
          <cell r="W72">
            <v>-110</v>
          </cell>
          <cell r="X72">
            <v>-26</v>
          </cell>
          <cell r="Y72">
            <v>-3</v>
          </cell>
          <cell r="Z72">
            <v>4185</v>
          </cell>
        </row>
        <row r="73">
          <cell r="A73" t="str">
            <v xml:space="preserve"> LsrAgy00716</v>
          </cell>
          <cell r="B73" t="str">
            <v>CITY OF ALEXANDRIA</v>
          </cell>
          <cell r="C73">
            <v>56671</v>
          </cell>
          <cell r="D73">
            <v>25389</v>
          </cell>
          <cell r="E73">
            <v>0.44800000000000001</v>
          </cell>
          <cell r="F73">
            <v>223315</v>
          </cell>
          <cell r="G73">
            <v>2.9499999999999999E-5</v>
          </cell>
          <cell r="H73">
            <v>2.8900000000000001E-5</v>
          </cell>
          <cell r="I73">
            <v>5.9999999999999997E-7</v>
          </cell>
          <cell r="J73">
            <v>29579</v>
          </cell>
          <cell r="K73">
            <v>609</v>
          </cell>
          <cell r="L73">
            <v>4060</v>
          </cell>
          <cell r="M73">
            <v>17987</v>
          </cell>
          <cell r="N73">
            <v>0</v>
          </cell>
          <cell r="O73">
            <v>0</v>
          </cell>
          <cell r="P73">
            <v>11157</v>
          </cell>
          <cell r="Q73">
            <v>3717</v>
          </cell>
          <cell r="R73">
            <v>-4548</v>
          </cell>
          <cell r="S73">
            <v>12331</v>
          </cell>
          <cell r="T73">
            <v>280995</v>
          </cell>
          <cell r="U73">
            <v>170719</v>
          </cell>
          <cell r="V73">
            <v>159285</v>
          </cell>
          <cell r="W73">
            <v>3302</v>
          </cell>
          <cell r="X73">
            <v>770</v>
          </cell>
          <cell r="Y73">
            <v>84</v>
          </cell>
          <cell r="Z73">
            <v>25281</v>
          </cell>
        </row>
        <row r="74">
          <cell r="A74" t="str">
            <v xml:space="preserve"> LsrAgy00752</v>
          </cell>
          <cell r="B74" t="str">
            <v>CITY OF BAKER</v>
          </cell>
          <cell r="C74">
            <v>25000</v>
          </cell>
          <cell r="D74">
            <v>11200</v>
          </cell>
          <cell r="E74">
            <v>0.44800000000000001</v>
          </cell>
          <cell r="F74">
            <v>98503</v>
          </cell>
          <cell r="G74">
            <v>1.2999999999999999E-5</v>
          </cell>
          <cell r="H74">
            <v>1.31E-5</v>
          </cell>
          <cell r="I74">
            <v>-9.9999999999999995E-8</v>
          </cell>
          <cell r="J74">
            <v>13047</v>
          </cell>
          <cell r="K74">
            <v>269</v>
          </cell>
          <cell r="L74">
            <v>1791</v>
          </cell>
          <cell r="M74">
            <v>7934</v>
          </cell>
          <cell r="N74">
            <v>0</v>
          </cell>
          <cell r="O74">
            <v>0</v>
          </cell>
          <cell r="P74">
            <v>4921</v>
          </cell>
          <cell r="Q74">
            <v>1639</v>
          </cell>
          <cell r="R74">
            <v>-2006</v>
          </cell>
          <cell r="S74">
            <v>5439</v>
          </cell>
          <cell r="T74">
            <v>123946</v>
          </cell>
          <cell r="U74">
            <v>75303</v>
          </cell>
          <cell r="V74">
            <v>72047</v>
          </cell>
          <cell r="W74">
            <v>-330</v>
          </cell>
          <cell r="X74">
            <v>-77</v>
          </cell>
          <cell r="Y74">
            <v>-8</v>
          </cell>
          <cell r="Z74">
            <v>11151</v>
          </cell>
        </row>
        <row r="75">
          <cell r="A75" t="str">
            <v xml:space="preserve"> LsrAgy00106</v>
          </cell>
          <cell r="B75" t="str">
            <v>CITY OF BAKER SCHOOL BOARD</v>
          </cell>
          <cell r="C75">
            <v>111805</v>
          </cell>
          <cell r="D75">
            <v>45169</v>
          </cell>
          <cell r="E75">
            <v>0.40400000000000003</v>
          </cell>
          <cell r="F75">
            <v>397340</v>
          </cell>
          <cell r="G75">
            <v>5.2599999999999998E-5</v>
          </cell>
          <cell r="H75">
            <v>2.55E-5</v>
          </cell>
          <cell r="I75">
            <v>2.7100000000000001E-5</v>
          </cell>
          <cell r="J75">
            <v>52629</v>
          </cell>
          <cell r="K75">
            <v>1084</v>
          </cell>
          <cell r="L75">
            <v>7224</v>
          </cell>
          <cell r="M75">
            <v>32004</v>
          </cell>
          <cell r="N75">
            <v>0</v>
          </cell>
          <cell r="O75">
            <v>0</v>
          </cell>
          <cell r="P75">
            <v>19852</v>
          </cell>
          <cell r="Q75">
            <v>6613</v>
          </cell>
          <cell r="R75">
            <v>-8093</v>
          </cell>
          <cell r="S75">
            <v>21940</v>
          </cell>
          <cell r="T75">
            <v>499970</v>
          </cell>
          <cell r="U75">
            <v>303757</v>
          </cell>
          <cell r="V75">
            <v>140131</v>
          </cell>
          <cell r="W75">
            <v>149158</v>
          </cell>
          <cell r="X75">
            <v>34784</v>
          </cell>
          <cell r="Y75">
            <v>3801</v>
          </cell>
          <cell r="Z75">
            <v>44982</v>
          </cell>
        </row>
        <row r="76">
          <cell r="A76" t="str">
            <v xml:space="preserve"> LsrAgy00701</v>
          </cell>
          <cell r="B76" t="str">
            <v>CITY OF BASTROP</v>
          </cell>
          <cell r="C76">
            <v>23216</v>
          </cell>
          <cell r="D76">
            <v>10401</v>
          </cell>
          <cell r="E76">
            <v>0.44800000000000001</v>
          </cell>
          <cell r="F76">
            <v>91473</v>
          </cell>
          <cell r="G76">
            <v>1.2099999999999999E-5</v>
          </cell>
          <cell r="H76">
            <v>1.22E-5</v>
          </cell>
          <cell r="I76">
            <v>-9.9999999999999995E-8</v>
          </cell>
          <cell r="J76">
            <v>12116</v>
          </cell>
          <cell r="K76">
            <v>249</v>
          </cell>
          <cell r="L76">
            <v>1663</v>
          </cell>
          <cell r="M76">
            <v>7368</v>
          </cell>
          <cell r="N76">
            <v>0</v>
          </cell>
          <cell r="O76">
            <v>0</v>
          </cell>
          <cell r="P76">
            <v>4570</v>
          </cell>
          <cell r="Q76">
            <v>1522</v>
          </cell>
          <cell r="R76">
            <v>-1863</v>
          </cell>
          <cell r="S76">
            <v>5051</v>
          </cell>
          <cell r="T76">
            <v>115100</v>
          </cell>
          <cell r="U76">
            <v>69929</v>
          </cell>
          <cell r="V76">
            <v>66873</v>
          </cell>
          <cell r="W76">
            <v>-275</v>
          </cell>
          <cell r="X76">
            <v>-64</v>
          </cell>
          <cell r="Y76">
            <v>-7</v>
          </cell>
          <cell r="Z76">
            <v>10355</v>
          </cell>
        </row>
        <row r="77">
          <cell r="A77" t="str">
            <v xml:space="preserve"> LsrAgy00717</v>
          </cell>
          <cell r="B77" t="str">
            <v>CITY OF BATON ROUGE</v>
          </cell>
          <cell r="C77">
            <v>559036</v>
          </cell>
          <cell r="D77">
            <v>248212</v>
          </cell>
          <cell r="E77">
            <v>0.44400000000000001</v>
          </cell>
          <cell r="F77">
            <v>2183480</v>
          </cell>
          <cell r="G77">
            <v>2.8880000000000003E-4</v>
          </cell>
          <cell r="H77">
            <v>2.2359999999999999E-4</v>
          </cell>
          <cell r="I77">
            <v>6.5199999999999999E-5</v>
          </cell>
          <cell r="J77">
            <v>289209</v>
          </cell>
          <cell r="K77">
            <v>5955</v>
          </cell>
          <cell r="L77">
            <v>39699</v>
          </cell>
          <cell r="M77">
            <v>175872</v>
          </cell>
          <cell r="N77">
            <v>0</v>
          </cell>
          <cell r="O77">
            <v>0</v>
          </cell>
          <cell r="P77">
            <v>109092</v>
          </cell>
          <cell r="Q77">
            <v>36340</v>
          </cell>
          <cell r="R77">
            <v>-44473</v>
          </cell>
          <cell r="S77">
            <v>120566</v>
          </cell>
          <cell r="T77">
            <v>2747455</v>
          </cell>
          <cell r="U77">
            <v>1669217</v>
          </cell>
          <cell r="V77">
            <v>1230854</v>
          </cell>
          <cell r="W77">
            <v>358859</v>
          </cell>
          <cell r="X77">
            <v>83687</v>
          </cell>
          <cell r="Y77">
            <v>9144</v>
          </cell>
          <cell r="Z77">
            <v>247186</v>
          </cell>
        </row>
        <row r="78">
          <cell r="A78" t="str">
            <v xml:space="preserve"> LsrAgy00747</v>
          </cell>
          <cell r="B78" t="str">
            <v>CITY OF BOGALUSA</v>
          </cell>
          <cell r="C78">
            <v>22154</v>
          </cell>
          <cell r="D78">
            <v>9703</v>
          </cell>
          <cell r="E78">
            <v>0.438</v>
          </cell>
          <cell r="F78">
            <v>85349</v>
          </cell>
          <cell r="G78">
            <v>1.13E-5</v>
          </cell>
          <cell r="H78">
            <v>1.1399999999999999E-5</v>
          </cell>
          <cell r="I78">
            <v>-9.9999999999999995E-8</v>
          </cell>
          <cell r="J78">
            <v>11305</v>
          </cell>
          <cell r="K78">
            <v>233</v>
          </cell>
          <cell r="L78">
            <v>1552</v>
          </cell>
          <cell r="M78">
            <v>6875</v>
          </cell>
          <cell r="N78">
            <v>0</v>
          </cell>
          <cell r="O78">
            <v>0</v>
          </cell>
          <cell r="P78">
            <v>4264</v>
          </cell>
          <cell r="Q78">
            <v>1420</v>
          </cell>
          <cell r="R78">
            <v>-1738</v>
          </cell>
          <cell r="S78">
            <v>4713</v>
          </cell>
          <cell r="T78">
            <v>107395</v>
          </cell>
          <cell r="U78">
            <v>65248</v>
          </cell>
          <cell r="V78">
            <v>62800</v>
          </cell>
          <cell r="W78">
            <v>-660</v>
          </cell>
          <cell r="X78">
            <v>-154</v>
          </cell>
          <cell r="Y78">
            <v>-17</v>
          </cell>
          <cell r="Z78">
            <v>9662</v>
          </cell>
        </row>
        <row r="79">
          <cell r="A79" t="str">
            <v xml:space="preserve"> LsrAgy00743</v>
          </cell>
          <cell r="B79" t="str">
            <v>CITY OF BOSSIER</v>
          </cell>
          <cell r="C79">
            <v>34788</v>
          </cell>
          <cell r="D79">
            <v>15237</v>
          </cell>
          <cell r="E79">
            <v>0.438</v>
          </cell>
          <cell r="F79">
            <v>134034</v>
          </cell>
          <cell r="G79">
            <v>1.77E-5</v>
          </cell>
          <cell r="H79">
            <v>1.7900000000000001E-5</v>
          </cell>
          <cell r="I79">
            <v>-1.9999999999999999E-7</v>
          </cell>
          <cell r="J79">
            <v>17753</v>
          </cell>
          <cell r="K79">
            <v>366</v>
          </cell>
          <cell r="L79">
            <v>2437</v>
          </cell>
          <cell r="M79">
            <v>10796</v>
          </cell>
          <cell r="N79">
            <v>0</v>
          </cell>
          <cell r="O79">
            <v>0</v>
          </cell>
          <cell r="P79">
            <v>6697</v>
          </cell>
          <cell r="Q79">
            <v>2231</v>
          </cell>
          <cell r="R79">
            <v>-2730</v>
          </cell>
          <cell r="S79">
            <v>7401</v>
          </cell>
          <cell r="T79">
            <v>168654</v>
          </cell>
          <cell r="U79">
            <v>102466</v>
          </cell>
          <cell r="V79">
            <v>98631</v>
          </cell>
          <cell r="W79">
            <v>-1046</v>
          </cell>
          <cell r="X79">
            <v>-244</v>
          </cell>
          <cell r="Y79">
            <v>-27</v>
          </cell>
          <cell r="Z79">
            <v>15174</v>
          </cell>
        </row>
        <row r="80">
          <cell r="A80" t="str">
            <v xml:space="preserve"> LsrAgy00722</v>
          </cell>
          <cell r="B80" t="str">
            <v>CITY OF BREAUX BRIDGE</v>
          </cell>
          <cell r="C80">
            <v>6600</v>
          </cell>
          <cell r="D80">
            <v>2957</v>
          </cell>
          <cell r="E80">
            <v>0.44800000000000001</v>
          </cell>
          <cell r="F80">
            <v>26006</v>
          </cell>
          <cell r="G80">
            <v>3.4000000000000001E-6</v>
          </cell>
          <cell r="H80">
            <v>2.5199999999999999E-5</v>
          </cell>
          <cell r="I80">
            <v>-2.1699999999999999E-5</v>
          </cell>
          <cell r="J80">
            <v>3445</v>
          </cell>
          <cell r="K80">
            <v>71</v>
          </cell>
          <cell r="L80">
            <v>473</v>
          </cell>
          <cell r="M80">
            <v>2095</v>
          </cell>
          <cell r="N80">
            <v>0</v>
          </cell>
          <cell r="O80">
            <v>0</v>
          </cell>
          <cell r="P80">
            <v>1299</v>
          </cell>
          <cell r="Q80">
            <v>433</v>
          </cell>
          <cell r="R80">
            <v>-530</v>
          </cell>
          <cell r="S80">
            <v>1436</v>
          </cell>
          <cell r="T80">
            <v>32723</v>
          </cell>
          <cell r="U80">
            <v>19881</v>
          </cell>
          <cell r="V80">
            <v>138535</v>
          </cell>
          <cell r="W80">
            <v>-119601</v>
          </cell>
          <cell r="X80">
            <v>-27892</v>
          </cell>
          <cell r="Y80">
            <v>-3048</v>
          </cell>
          <cell r="Z80">
            <v>2944</v>
          </cell>
        </row>
        <row r="81">
          <cell r="A81" t="str">
            <v xml:space="preserve"> LsrAgy00740</v>
          </cell>
          <cell r="B81" t="str">
            <v>CITY OF CROWLEY</v>
          </cell>
          <cell r="C81">
            <v>28529</v>
          </cell>
          <cell r="D81">
            <v>12781</v>
          </cell>
          <cell r="E81">
            <v>0.44800000000000001</v>
          </cell>
          <cell r="F81">
            <v>112413</v>
          </cell>
          <cell r="G81">
            <v>1.49E-5</v>
          </cell>
          <cell r="H81">
            <v>1.49E-5</v>
          </cell>
          <cell r="I81">
            <v>-9.9999999999999995E-8</v>
          </cell>
          <cell r="J81">
            <v>14890</v>
          </cell>
          <cell r="K81">
            <v>307</v>
          </cell>
          <cell r="L81">
            <v>2044</v>
          </cell>
          <cell r="M81">
            <v>9054</v>
          </cell>
          <cell r="N81">
            <v>0</v>
          </cell>
          <cell r="O81">
            <v>0</v>
          </cell>
          <cell r="P81">
            <v>5616</v>
          </cell>
          <cell r="Q81">
            <v>1871</v>
          </cell>
          <cell r="R81">
            <v>-2290</v>
          </cell>
          <cell r="S81">
            <v>6207</v>
          </cell>
          <cell r="T81">
            <v>141449</v>
          </cell>
          <cell r="U81">
            <v>85937</v>
          </cell>
          <cell r="V81">
            <v>82174</v>
          </cell>
          <cell r="W81">
            <v>-330</v>
          </cell>
          <cell r="X81">
            <v>-77</v>
          </cell>
          <cell r="Y81">
            <v>-8</v>
          </cell>
          <cell r="Z81">
            <v>12726</v>
          </cell>
        </row>
        <row r="82">
          <cell r="A82" t="str">
            <v xml:space="preserve"> LsrAgy00777</v>
          </cell>
          <cell r="B82" t="str">
            <v>CITY OF DENHAM SPRINGS</v>
          </cell>
          <cell r="C82">
            <v>0</v>
          </cell>
          <cell r="D82">
            <v>0</v>
          </cell>
          <cell r="E82">
            <v>0</v>
          </cell>
          <cell r="F82">
            <v>0</v>
          </cell>
          <cell r="G82">
            <v>0</v>
          </cell>
          <cell r="H82">
            <v>1.3499999999999999E-5</v>
          </cell>
          <cell r="I82">
            <v>-1.3499999999999999E-5</v>
          </cell>
          <cell r="J82">
            <v>0</v>
          </cell>
          <cell r="K82">
            <v>0</v>
          </cell>
          <cell r="L82">
            <v>0</v>
          </cell>
          <cell r="M82">
            <v>0</v>
          </cell>
          <cell r="N82">
            <v>0</v>
          </cell>
          <cell r="O82">
            <v>0</v>
          </cell>
          <cell r="P82">
            <v>0</v>
          </cell>
          <cell r="Q82">
            <v>0</v>
          </cell>
          <cell r="R82">
            <v>0</v>
          </cell>
          <cell r="S82">
            <v>0</v>
          </cell>
          <cell r="T82">
            <v>0</v>
          </cell>
          <cell r="U82">
            <v>0</v>
          </cell>
          <cell r="V82">
            <v>74304</v>
          </cell>
          <cell r="W82">
            <v>-74304</v>
          </cell>
          <cell r="X82">
            <v>-17328</v>
          </cell>
          <cell r="Y82">
            <v>-1893</v>
          </cell>
          <cell r="Z82">
            <v>0</v>
          </cell>
        </row>
        <row r="83">
          <cell r="A83" t="str">
            <v xml:space="preserve"> LsrAgy00721</v>
          </cell>
          <cell r="B83" t="str">
            <v>CITY OF DONALDSONVILLE</v>
          </cell>
          <cell r="C83">
            <v>7110</v>
          </cell>
          <cell r="D83">
            <v>3114</v>
          </cell>
          <cell r="E83">
            <v>0.438</v>
          </cell>
          <cell r="F83">
            <v>27366</v>
          </cell>
          <cell r="G83">
            <v>3.5999999999999998E-6</v>
          </cell>
          <cell r="H83">
            <v>3.7000000000000002E-6</v>
          </cell>
          <cell r="I83">
            <v>0</v>
          </cell>
          <cell r="J83">
            <v>3625</v>
          </cell>
          <cell r="K83">
            <v>75</v>
          </cell>
          <cell r="L83">
            <v>498</v>
          </cell>
          <cell r="M83">
            <v>2204</v>
          </cell>
          <cell r="N83">
            <v>0</v>
          </cell>
          <cell r="O83">
            <v>0</v>
          </cell>
          <cell r="P83">
            <v>1367</v>
          </cell>
          <cell r="Q83">
            <v>455</v>
          </cell>
          <cell r="R83">
            <v>-557</v>
          </cell>
          <cell r="S83">
            <v>1511</v>
          </cell>
          <cell r="T83">
            <v>34435</v>
          </cell>
          <cell r="U83">
            <v>20921</v>
          </cell>
          <cell r="V83">
            <v>20145</v>
          </cell>
          <cell r="W83">
            <v>-220</v>
          </cell>
          <cell r="X83">
            <v>-51</v>
          </cell>
          <cell r="Y83">
            <v>-6</v>
          </cell>
          <cell r="Z83">
            <v>3098</v>
          </cell>
        </row>
        <row r="84">
          <cell r="A84" t="str">
            <v xml:space="preserve"> LsrAgy00753</v>
          </cell>
          <cell r="B84" t="str">
            <v>CITY OF EUNICE</v>
          </cell>
          <cell r="C84">
            <v>17212</v>
          </cell>
          <cell r="D84">
            <v>7539</v>
          </cell>
          <cell r="E84">
            <v>0.438</v>
          </cell>
          <cell r="F84">
            <v>66299</v>
          </cell>
          <cell r="G84">
            <v>8.8000000000000004E-6</v>
          </cell>
          <cell r="H84">
            <v>8.8999999999999995E-6</v>
          </cell>
          <cell r="I84">
            <v>-9.9999999999999995E-8</v>
          </cell>
          <cell r="J84">
            <v>8782</v>
          </cell>
          <cell r="K84">
            <v>181</v>
          </cell>
          <cell r="L84">
            <v>1205</v>
          </cell>
          <cell r="M84">
            <v>5340</v>
          </cell>
          <cell r="N84">
            <v>0</v>
          </cell>
          <cell r="O84">
            <v>0</v>
          </cell>
          <cell r="P84">
            <v>3312</v>
          </cell>
          <cell r="Q84">
            <v>1103</v>
          </cell>
          <cell r="R84">
            <v>-1350</v>
          </cell>
          <cell r="S84">
            <v>3661</v>
          </cell>
          <cell r="T84">
            <v>83423</v>
          </cell>
          <cell r="U84">
            <v>50684</v>
          </cell>
          <cell r="V84">
            <v>48820</v>
          </cell>
          <cell r="W84">
            <v>-550</v>
          </cell>
          <cell r="X84">
            <v>-128</v>
          </cell>
          <cell r="Y84">
            <v>-14</v>
          </cell>
          <cell r="Z84">
            <v>7506</v>
          </cell>
        </row>
        <row r="85">
          <cell r="A85" t="str">
            <v xml:space="preserve"> LsrAgy00611</v>
          </cell>
          <cell r="B85" t="str">
            <v>CITY OF FRANKLIN</v>
          </cell>
          <cell r="C85">
            <v>19250</v>
          </cell>
          <cell r="D85">
            <v>8431</v>
          </cell>
          <cell r="E85">
            <v>0.438</v>
          </cell>
          <cell r="F85">
            <v>74161</v>
          </cell>
          <cell r="G85">
            <v>9.7999999999999993E-6</v>
          </cell>
          <cell r="H85">
            <v>9.9000000000000001E-6</v>
          </cell>
          <cell r="I85">
            <v>-9.9999999999999995E-8</v>
          </cell>
          <cell r="J85">
            <v>9823</v>
          </cell>
          <cell r="K85">
            <v>202</v>
          </cell>
          <cell r="L85">
            <v>1348</v>
          </cell>
          <cell r="M85">
            <v>5973</v>
          </cell>
          <cell r="N85">
            <v>0</v>
          </cell>
          <cell r="O85">
            <v>0</v>
          </cell>
          <cell r="P85">
            <v>3705</v>
          </cell>
          <cell r="Q85">
            <v>1234</v>
          </cell>
          <cell r="R85">
            <v>-1511</v>
          </cell>
          <cell r="S85">
            <v>4095</v>
          </cell>
          <cell r="T85">
            <v>93316</v>
          </cell>
          <cell r="U85">
            <v>56694</v>
          </cell>
          <cell r="V85">
            <v>54544</v>
          </cell>
          <cell r="W85">
            <v>-550</v>
          </cell>
          <cell r="X85">
            <v>-128</v>
          </cell>
          <cell r="Y85">
            <v>-14</v>
          </cell>
          <cell r="Z85">
            <v>8396</v>
          </cell>
        </row>
        <row r="86">
          <cell r="A86" t="str">
            <v xml:space="preserve"> LsrAgy00719</v>
          </cell>
          <cell r="B86" t="str">
            <v>CITY OF GONZALES</v>
          </cell>
          <cell r="C86">
            <v>7110</v>
          </cell>
          <cell r="D86">
            <v>3114</v>
          </cell>
          <cell r="E86">
            <v>0.438</v>
          </cell>
          <cell r="F86">
            <v>27366</v>
          </cell>
          <cell r="G86">
            <v>3.5999999999999998E-6</v>
          </cell>
          <cell r="H86">
            <v>3.7000000000000002E-6</v>
          </cell>
          <cell r="I86">
            <v>0</v>
          </cell>
          <cell r="J86">
            <v>3625</v>
          </cell>
          <cell r="K86">
            <v>75</v>
          </cell>
          <cell r="L86">
            <v>498</v>
          </cell>
          <cell r="M86">
            <v>2204</v>
          </cell>
          <cell r="N86">
            <v>0</v>
          </cell>
          <cell r="O86">
            <v>0</v>
          </cell>
          <cell r="P86">
            <v>1367</v>
          </cell>
          <cell r="Q86">
            <v>455</v>
          </cell>
          <cell r="R86">
            <v>-557</v>
          </cell>
          <cell r="S86">
            <v>1511</v>
          </cell>
          <cell r="T86">
            <v>34435</v>
          </cell>
          <cell r="U86">
            <v>20921</v>
          </cell>
          <cell r="V86">
            <v>20145</v>
          </cell>
          <cell r="W86">
            <v>-220</v>
          </cell>
          <cell r="X86">
            <v>-51</v>
          </cell>
          <cell r="Y86">
            <v>-6</v>
          </cell>
          <cell r="Z86">
            <v>3098</v>
          </cell>
        </row>
        <row r="87">
          <cell r="A87" t="str">
            <v xml:space="preserve"> LsrAgy00708</v>
          </cell>
          <cell r="B87" t="str">
            <v>CITY OF JEANERETTE</v>
          </cell>
          <cell r="C87">
            <v>19838</v>
          </cell>
          <cell r="D87">
            <v>8689</v>
          </cell>
          <cell r="E87">
            <v>0.438</v>
          </cell>
          <cell r="F87">
            <v>76429</v>
          </cell>
          <cell r="G87">
            <v>1.01E-5</v>
          </cell>
          <cell r="H87">
            <v>9.9000000000000001E-6</v>
          </cell>
          <cell r="I87">
            <v>1.9999999999999999E-7</v>
          </cell>
          <cell r="J87">
            <v>10123</v>
          </cell>
          <cell r="K87">
            <v>208</v>
          </cell>
          <cell r="L87">
            <v>1390</v>
          </cell>
          <cell r="M87">
            <v>6156</v>
          </cell>
          <cell r="N87">
            <v>0</v>
          </cell>
          <cell r="O87">
            <v>0</v>
          </cell>
          <cell r="P87">
            <v>3819</v>
          </cell>
          <cell r="Q87">
            <v>1272</v>
          </cell>
          <cell r="R87">
            <v>-1557</v>
          </cell>
          <cell r="S87">
            <v>4220</v>
          </cell>
          <cell r="T87">
            <v>96170</v>
          </cell>
          <cell r="U87">
            <v>58428</v>
          </cell>
          <cell r="V87">
            <v>54599</v>
          </cell>
          <cell r="W87">
            <v>1046</v>
          </cell>
          <cell r="X87">
            <v>244</v>
          </cell>
          <cell r="Y87">
            <v>27</v>
          </cell>
          <cell r="Z87">
            <v>8652</v>
          </cell>
        </row>
        <row r="88">
          <cell r="A88" t="str">
            <v xml:space="preserve"> LsrAgy00744</v>
          </cell>
          <cell r="B88" t="str">
            <v>CITY OF JENNINGS</v>
          </cell>
          <cell r="C88">
            <v>5716</v>
          </cell>
          <cell r="D88">
            <v>2561</v>
          </cell>
          <cell r="E88">
            <v>0.44800000000000001</v>
          </cell>
          <cell r="F88">
            <v>22528</v>
          </cell>
          <cell r="G88">
            <v>3.0000000000000001E-6</v>
          </cell>
          <cell r="H88">
            <v>4.5000000000000001E-6</v>
          </cell>
          <cell r="I88">
            <v>-1.5999999999999999E-6</v>
          </cell>
          <cell r="J88">
            <v>2984</v>
          </cell>
          <cell r="K88">
            <v>61</v>
          </cell>
          <cell r="L88">
            <v>410</v>
          </cell>
          <cell r="M88">
            <v>1815</v>
          </cell>
          <cell r="N88">
            <v>0</v>
          </cell>
          <cell r="O88">
            <v>0</v>
          </cell>
          <cell r="P88">
            <v>1126</v>
          </cell>
          <cell r="Q88">
            <v>375</v>
          </cell>
          <cell r="R88">
            <v>-459</v>
          </cell>
          <cell r="S88">
            <v>1244</v>
          </cell>
          <cell r="T88">
            <v>28347</v>
          </cell>
          <cell r="U88">
            <v>17222</v>
          </cell>
          <cell r="V88">
            <v>24988</v>
          </cell>
          <cell r="W88">
            <v>-8586</v>
          </cell>
          <cell r="X88">
            <v>-2002</v>
          </cell>
          <cell r="Y88">
            <v>-219</v>
          </cell>
          <cell r="Z88">
            <v>2550</v>
          </cell>
        </row>
        <row r="89">
          <cell r="A89" t="str">
            <v xml:space="preserve"> LsrAgy00730</v>
          </cell>
          <cell r="B89" t="str">
            <v>CITY OF KAPLAN</v>
          </cell>
          <cell r="C89">
            <v>20926</v>
          </cell>
          <cell r="D89">
            <v>9375</v>
          </cell>
          <cell r="E89">
            <v>0.44800000000000001</v>
          </cell>
          <cell r="F89">
            <v>82477</v>
          </cell>
          <cell r="G89">
            <v>1.0900000000000001E-5</v>
          </cell>
          <cell r="H89">
            <v>1.2999999999999999E-5</v>
          </cell>
          <cell r="I89">
            <v>-2.0999999999999998E-6</v>
          </cell>
          <cell r="J89">
            <v>10924</v>
          </cell>
          <cell r="K89">
            <v>225</v>
          </cell>
          <cell r="L89">
            <v>1500</v>
          </cell>
          <cell r="M89">
            <v>6643</v>
          </cell>
          <cell r="N89">
            <v>0</v>
          </cell>
          <cell r="O89">
            <v>0</v>
          </cell>
          <cell r="P89">
            <v>4121</v>
          </cell>
          <cell r="Q89">
            <v>1373</v>
          </cell>
          <cell r="R89">
            <v>-1680</v>
          </cell>
          <cell r="S89">
            <v>4554</v>
          </cell>
          <cell r="T89">
            <v>103780</v>
          </cell>
          <cell r="U89">
            <v>63051</v>
          </cell>
          <cell r="V89">
            <v>71662</v>
          </cell>
          <cell r="W89">
            <v>-11613</v>
          </cell>
          <cell r="X89">
            <v>-2708</v>
          </cell>
          <cell r="Y89">
            <v>-296</v>
          </cell>
          <cell r="Z89">
            <v>9337</v>
          </cell>
        </row>
        <row r="90">
          <cell r="A90" t="str">
            <v xml:space="preserve"> LsrAgy00769</v>
          </cell>
          <cell r="B90" t="str">
            <v>CITY OF LAKE CHARLES</v>
          </cell>
          <cell r="C90">
            <v>34344</v>
          </cell>
          <cell r="D90">
            <v>15043</v>
          </cell>
          <cell r="E90">
            <v>0.438</v>
          </cell>
          <cell r="F90">
            <v>132295</v>
          </cell>
          <cell r="G90">
            <v>1.7499999999999998E-5</v>
          </cell>
          <cell r="H90">
            <v>1.77E-5</v>
          </cell>
          <cell r="I90">
            <v>-1.9999999999999999E-7</v>
          </cell>
          <cell r="J90">
            <v>17523</v>
          </cell>
          <cell r="K90">
            <v>361</v>
          </cell>
          <cell r="L90">
            <v>2405</v>
          </cell>
          <cell r="M90">
            <v>10656</v>
          </cell>
          <cell r="N90">
            <v>0</v>
          </cell>
          <cell r="O90">
            <v>0</v>
          </cell>
          <cell r="P90">
            <v>6610</v>
          </cell>
          <cell r="Q90">
            <v>2202</v>
          </cell>
          <cell r="R90">
            <v>-2695</v>
          </cell>
          <cell r="S90">
            <v>7305</v>
          </cell>
          <cell r="T90">
            <v>166466</v>
          </cell>
          <cell r="U90">
            <v>101137</v>
          </cell>
          <cell r="V90">
            <v>97365</v>
          </cell>
          <cell r="W90">
            <v>-1046</v>
          </cell>
          <cell r="X90">
            <v>-244</v>
          </cell>
          <cell r="Y90">
            <v>-27</v>
          </cell>
          <cell r="Z90">
            <v>14977</v>
          </cell>
        </row>
        <row r="91">
          <cell r="A91" t="str">
            <v xml:space="preserve"> LsrAgy00712</v>
          </cell>
          <cell r="B91" t="str">
            <v>CITY OF MARKSVILLE</v>
          </cell>
          <cell r="C91">
            <v>12362</v>
          </cell>
          <cell r="D91">
            <v>5538</v>
          </cell>
          <cell r="E91">
            <v>0.44800000000000001</v>
          </cell>
          <cell r="F91">
            <v>48685</v>
          </cell>
          <cell r="G91">
            <v>6.3999999999999997E-6</v>
          </cell>
          <cell r="H91">
            <v>6.4999999999999996E-6</v>
          </cell>
          <cell r="I91">
            <v>0</v>
          </cell>
          <cell r="J91">
            <v>6448</v>
          </cell>
          <cell r="K91">
            <v>133</v>
          </cell>
          <cell r="L91">
            <v>885</v>
          </cell>
          <cell r="M91">
            <v>3921</v>
          </cell>
          <cell r="N91">
            <v>0</v>
          </cell>
          <cell r="O91">
            <v>0</v>
          </cell>
          <cell r="P91">
            <v>2432</v>
          </cell>
          <cell r="Q91">
            <v>810</v>
          </cell>
          <cell r="R91">
            <v>-992</v>
          </cell>
          <cell r="S91">
            <v>2688</v>
          </cell>
          <cell r="T91">
            <v>61260</v>
          </cell>
          <cell r="U91">
            <v>37218</v>
          </cell>
          <cell r="V91">
            <v>35611</v>
          </cell>
          <cell r="W91">
            <v>-165</v>
          </cell>
          <cell r="X91">
            <v>-39</v>
          </cell>
          <cell r="Y91">
            <v>-4</v>
          </cell>
          <cell r="Z91">
            <v>5511</v>
          </cell>
        </row>
        <row r="92">
          <cell r="A92" t="str">
            <v xml:space="preserve"> LsrAgy00770</v>
          </cell>
          <cell r="B92" t="str">
            <v>CITY OF MINDEN</v>
          </cell>
          <cell r="C92">
            <v>5538</v>
          </cell>
          <cell r="D92">
            <v>2426</v>
          </cell>
          <cell r="E92">
            <v>0.438</v>
          </cell>
          <cell r="F92">
            <v>21318</v>
          </cell>
          <cell r="G92">
            <v>2.7999999999999999E-6</v>
          </cell>
          <cell r="H92">
            <v>2.9000000000000002E-6</v>
          </cell>
          <cell r="I92">
            <v>0</v>
          </cell>
          <cell r="J92">
            <v>2824</v>
          </cell>
          <cell r="K92">
            <v>58</v>
          </cell>
          <cell r="L92">
            <v>388</v>
          </cell>
          <cell r="M92">
            <v>1717</v>
          </cell>
          <cell r="N92">
            <v>0</v>
          </cell>
          <cell r="O92">
            <v>0</v>
          </cell>
          <cell r="P92">
            <v>1065</v>
          </cell>
          <cell r="Q92">
            <v>355</v>
          </cell>
          <cell r="R92">
            <v>-434</v>
          </cell>
          <cell r="S92">
            <v>1177</v>
          </cell>
          <cell r="T92">
            <v>26825</v>
          </cell>
          <cell r="U92">
            <v>16297</v>
          </cell>
          <cell r="V92">
            <v>15686</v>
          </cell>
          <cell r="W92">
            <v>-165</v>
          </cell>
          <cell r="X92">
            <v>-39</v>
          </cell>
          <cell r="Y92">
            <v>-4</v>
          </cell>
          <cell r="Z92">
            <v>2413</v>
          </cell>
        </row>
        <row r="93">
          <cell r="A93" t="str">
            <v xml:space="preserve"> LsrAgy00736</v>
          </cell>
          <cell r="B93" t="str">
            <v>CITY OF MONROE</v>
          </cell>
          <cell r="C93">
            <v>268181</v>
          </cell>
          <cell r="D93">
            <v>119251</v>
          </cell>
          <cell r="E93">
            <v>0.44466660000000002</v>
          </cell>
          <cell r="F93">
            <v>1049065</v>
          </cell>
          <cell r="G93">
            <v>1.3880000000000001E-4</v>
          </cell>
          <cell r="H93">
            <v>1.3300000000000001E-4</v>
          </cell>
          <cell r="I93">
            <v>5.8000000000000004E-6</v>
          </cell>
          <cell r="J93">
            <v>138952</v>
          </cell>
          <cell r="K93">
            <v>2861</v>
          </cell>
          <cell r="L93">
            <v>19073</v>
          </cell>
          <cell r="M93">
            <v>84498</v>
          </cell>
          <cell r="N93">
            <v>0</v>
          </cell>
          <cell r="O93">
            <v>0</v>
          </cell>
          <cell r="P93">
            <v>52414</v>
          </cell>
          <cell r="Q93">
            <v>17460</v>
          </cell>
          <cell r="R93">
            <v>-21367</v>
          </cell>
          <cell r="S93">
            <v>57926</v>
          </cell>
          <cell r="T93">
            <v>1320030</v>
          </cell>
          <cell r="U93">
            <v>801985</v>
          </cell>
          <cell r="V93">
            <v>731919</v>
          </cell>
          <cell r="W93">
            <v>31868</v>
          </cell>
          <cell r="X93">
            <v>7432</v>
          </cell>
          <cell r="Y93">
            <v>812</v>
          </cell>
          <cell r="Z93">
            <v>118762</v>
          </cell>
        </row>
        <row r="94">
          <cell r="A94" t="str">
            <v xml:space="preserve"> LsrAgy00705</v>
          </cell>
          <cell r="B94" t="str">
            <v>CITY OF MORGAN CITY</v>
          </cell>
          <cell r="C94">
            <v>36000</v>
          </cell>
          <cell r="D94">
            <v>16128</v>
          </cell>
          <cell r="E94">
            <v>0.44800000000000001</v>
          </cell>
          <cell r="F94">
            <v>141896</v>
          </cell>
          <cell r="G94">
            <v>1.88E-5</v>
          </cell>
          <cell r="H94">
            <v>1.88E-5</v>
          </cell>
          <cell r="I94">
            <v>-9.9999999999999995E-8</v>
          </cell>
          <cell r="J94">
            <v>18795</v>
          </cell>
          <cell r="K94">
            <v>387</v>
          </cell>
          <cell r="L94">
            <v>2580</v>
          </cell>
          <cell r="M94">
            <v>11429</v>
          </cell>
          <cell r="N94">
            <v>0</v>
          </cell>
          <cell r="O94">
            <v>0</v>
          </cell>
          <cell r="P94">
            <v>7090</v>
          </cell>
          <cell r="Q94">
            <v>2362</v>
          </cell>
          <cell r="R94">
            <v>-2890</v>
          </cell>
          <cell r="S94">
            <v>7835</v>
          </cell>
          <cell r="T94">
            <v>178547</v>
          </cell>
          <cell r="U94">
            <v>108476</v>
          </cell>
          <cell r="V94">
            <v>103695</v>
          </cell>
          <cell r="W94">
            <v>-385</v>
          </cell>
          <cell r="X94">
            <v>-90</v>
          </cell>
          <cell r="Y94">
            <v>-10</v>
          </cell>
          <cell r="Z94">
            <v>16064</v>
          </cell>
        </row>
        <row r="95">
          <cell r="A95" t="str">
            <v xml:space="preserve"> LsrAgy00792</v>
          </cell>
          <cell r="B95" t="str">
            <v>CITY OF NEW IBERIA</v>
          </cell>
          <cell r="C95">
            <v>41058</v>
          </cell>
          <cell r="D95">
            <v>17983</v>
          </cell>
          <cell r="E95">
            <v>0.438</v>
          </cell>
          <cell r="F95">
            <v>158225</v>
          </cell>
          <cell r="G95">
            <v>2.09E-5</v>
          </cell>
          <cell r="H95">
            <v>2.05E-5</v>
          </cell>
          <cell r="I95">
            <v>3.9999999999999998E-7</v>
          </cell>
          <cell r="J95">
            <v>20957</v>
          </cell>
          <cell r="K95">
            <v>432</v>
          </cell>
          <cell r="L95">
            <v>2877</v>
          </cell>
          <cell r="M95">
            <v>12744</v>
          </cell>
          <cell r="N95">
            <v>0</v>
          </cell>
          <cell r="O95">
            <v>0</v>
          </cell>
          <cell r="P95">
            <v>7905</v>
          </cell>
          <cell r="Q95">
            <v>2633</v>
          </cell>
          <cell r="R95">
            <v>-3223</v>
          </cell>
          <cell r="S95">
            <v>8737</v>
          </cell>
          <cell r="T95">
            <v>199094</v>
          </cell>
          <cell r="U95">
            <v>120959</v>
          </cell>
          <cell r="V95">
            <v>112997</v>
          </cell>
          <cell r="W95">
            <v>2202</v>
          </cell>
          <cell r="X95">
            <v>513</v>
          </cell>
          <cell r="Y95">
            <v>56</v>
          </cell>
          <cell r="Z95">
            <v>17912</v>
          </cell>
        </row>
        <row r="96">
          <cell r="A96" t="str">
            <v xml:space="preserve"> LsrAgy00782</v>
          </cell>
          <cell r="B96" t="str">
            <v>CITY OF OAKDALE</v>
          </cell>
          <cell r="C96">
            <v>18075</v>
          </cell>
          <cell r="D96">
            <v>7917</v>
          </cell>
          <cell r="E96">
            <v>0.438</v>
          </cell>
          <cell r="F96">
            <v>69625</v>
          </cell>
          <cell r="G96">
            <v>9.2E-6</v>
          </cell>
          <cell r="H96">
            <v>9.3000000000000007E-6</v>
          </cell>
          <cell r="I96">
            <v>-9.9999999999999995E-8</v>
          </cell>
          <cell r="J96">
            <v>9222</v>
          </cell>
          <cell r="K96">
            <v>190</v>
          </cell>
          <cell r="L96">
            <v>1266</v>
          </cell>
          <cell r="M96">
            <v>5608</v>
          </cell>
          <cell r="N96">
            <v>0</v>
          </cell>
          <cell r="O96">
            <v>0</v>
          </cell>
          <cell r="P96">
            <v>3479</v>
          </cell>
          <cell r="Q96">
            <v>1159</v>
          </cell>
          <cell r="R96">
            <v>-1418</v>
          </cell>
          <cell r="S96">
            <v>3845</v>
          </cell>
          <cell r="T96">
            <v>87609</v>
          </cell>
          <cell r="U96">
            <v>53227</v>
          </cell>
          <cell r="V96">
            <v>51242</v>
          </cell>
          <cell r="W96">
            <v>-550</v>
          </cell>
          <cell r="X96">
            <v>-128</v>
          </cell>
          <cell r="Y96">
            <v>-14</v>
          </cell>
          <cell r="Z96">
            <v>7882</v>
          </cell>
        </row>
        <row r="97">
          <cell r="A97" t="str">
            <v xml:space="preserve"> LsrAgy00762</v>
          </cell>
          <cell r="B97" t="str">
            <v>CITY OF OPELOUSAS</v>
          </cell>
          <cell r="C97">
            <v>33821</v>
          </cell>
          <cell r="D97">
            <v>15152</v>
          </cell>
          <cell r="E97">
            <v>0.44800000000000001</v>
          </cell>
          <cell r="F97">
            <v>133278</v>
          </cell>
          <cell r="G97">
            <v>1.7600000000000001E-5</v>
          </cell>
          <cell r="H97">
            <v>1.77E-5</v>
          </cell>
          <cell r="I97">
            <v>-9.9999999999999995E-8</v>
          </cell>
          <cell r="J97">
            <v>17653</v>
          </cell>
          <cell r="K97">
            <v>363</v>
          </cell>
          <cell r="L97">
            <v>2423</v>
          </cell>
          <cell r="M97">
            <v>10735</v>
          </cell>
          <cell r="N97">
            <v>0</v>
          </cell>
          <cell r="O97">
            <v>0</v>
          </cell>
          <cell r="P97">
            <v>6659</v>
          </cell>
          <cell r="Q97">
            <v>2218</v>
          </cell>
          <cell r="R97">
            <v>-2715</v>
          </cell>
          <cell r="S97">
            <v>7359</v>
          </cell>
          <cell r="T97">
            <v>167703</v>
          </cell>
          <cell r="U97">
            <v>101888</v>
          </cell>
          <cell r="V97">
            <v>97420</v>
          </cell>
          <cell r="W97">
            <v>-385</v>
          </cell>
          <cell r="X97">
            <v>-90</v>
          </cell>
          <cell r="Y97">
            <v>-10</v>
          </cell>
          <cell r="Z97">
            <v>15088</v>
          </cell>
        </row>
        <row r="98">
          <cell r="A98" t="str">
            <v xml:space="preserve"> LsrAgy00759</v>
          </cell>
          <cell r="B98" t="str">
            <v>CITY OF PINEVILLE</v>
          </cell>
          <cell r="C98">
            <v>19322</v>
          </cell>
          <cell r="D98">
            <v>8463</v>
          </cell>
          <cell r="E98">
            <v>0.438</v>
          </cell>
          <cell r="F98">
            <v>74463</v>
          </cell>
          <cell r="G98">
            <v>9.9000000000000001E-6</v>
          </cell>
          <cell r="H98">
            <v>1.0000000000000001E-5</v>
          </cell>
          <cell r="I98">
            <v>-9.9999999999999995E-8</v>
          </cell>
          <cell r="J98">
            <v>9863</v>
          </cell>
          <cell r="K98">
            <v>203</v>
          </cell>
          <cell r="L98">
            <v>1354</v>
          </cell>
          <cell r="M98">
            <v>5998</v>
          </cell>
          <cell r="N98">
            <v>0</v>
          </cell>
          <cell r="O98">
            <v>0</v>
          </cell>
          <cell r="P98">
            <v>3720</v>
          </cell>
          <cell r="Q98">
            <v>1239</v>
          </cell>
          <cell r="R98">
            <v>-1517</v>
          </cell>
          <cell r="S98">
            <v>4112</v>
          </cell>
          <cell r="T98">
            <v>93697</v>
          </cell>
          <cell r="U98">
            <v>56925</v>
          </cell>
          <cell r="V98">
            <v>54765</v>
          </cell>
          <cell r="W98">
            <v>-550</v>
          </cell>
          <cell r="X98">
            <v>-128</v>
          </cell>
          <cell r="Y98">
            <v>-14</v>
          </cell>
          <cell r="Z98">
            <v>8430</v>
          </cell>
        </row>
        <row r="99">
          <cell r="A99" t="str">
            <v xml:space="preserve"> LsrAgy00609</v>
          </cell>
          <cell r="B99" t="str">
            <v>CITY OF PLAQUEMINE</v>
          </cell>
          <cell r="C99">
            <v>37931</v>
          </cell>
          <cell r="D99">
            <v>16993</v>
          </cell>
          <cell r="E99">
            <v>0.44800000000000001</v>
          </cell>
          <cell r="F99">
            <v>149456</v>
          </cell>
          <cell r="G99">
            <v>1.98E-5</v>
          </cell>
          <cell r="H99">
            <v>1.8700000000000001E-5</v>
          </cell>
          <cell r="I99">
            <v>1.1000000000000001E-6</v>
          </cell>
          <cell r="J99">
            <v>19796</v>
          </cell>
          <cell r="K99">
            <v>408</v>
          </cell>
          <cell r="L99">
            <v>2717</v>
          </cell>
          <cell r="M99">
            <v>12038</v>
          </cell>
          <cell r="N99">
            <v>0</v>
          </cell>
          <cell r="O99">
            <v>0</v>
          </cell>
          <cell r="P99">
            <v>7467</v>
          </cell>
          <cell r="Q99">
            <v>2487</v>
          </cell>
          <cell r="R99">
            <v>-3044</v>
          </cell>
          <cell r="S99">
            <v>8253</v>
          </cell>
          <cell r="T99">
            <v>188059</v>
          </cell>
          <cell r="U99">
            <v>114256</v>
          </cell>
          <cell r="V99">
            <v>102704</v>
          </cell>
          <cell r="W99">
            <v>6109</v>
          </cell>
          <cell r="X99">
            <v>1425</v>
          </cell>
          <cell r="Y99">
            <v>156</v>
          </cell>
          <cell r="Z99">
            <v>16920</v>
          </cell>
        </row>
        <row r="100">
          <cell r="A100" t="str">
            <v xml:space="preserve"> LsrAgy00706</v>
          </cell>
          <cell r="B100" t="str">
            <v>CITY OF PORT ALLEN</v>
          </cell>
          <cell r="C100">
            <v>26315</v>
          </cell>
          <cell r="D100">
            <v>11789</v>
          </cell>
          <cell r="E100">
            <v>0.44800000000000001</v>
          </cell>
          <cell r="F100">
            <v>103720</v>
          </cell>
          <cell r="G100">
            <v>1.3699999999999999E-5</v>
          </cell>
          <cell r="H100">
            <v>1.49E-5</v>
          </cell>
          <cell r="I100">
            <v>-1.1999999999999999E-6</v>
          </cell>
          <cell r="J100">
            <v>13738</v>
          </cell>
          <cell r="K100">
            <v>283</v>
          </cell>
          <cell r="L100">
            <v>1886</v>
          </cell>
          <cell r="M100">
            <v>8354</v>
          </cell>
          <cell r="N100">
            <v>0</v>
          </cell>
          <cell r="O100">
            <v>0</v>
          </cell>
          <cell r="P100">
            <v>5182</v>
          </cell>
          <cell r="Q100">
            <v>1726</v>
          </cell>
          <cell r="R100">
            <v>-2113</v>
          </cell>
          <cell r="S100">
            <v>5727</v>
          </cell>
          <cell r="T100">
            <v>130510</v>
          </cell>
          <cell r="U100">
            <v>79291</v>
          </cell>
          <cell r="V100">
            <v>82119</v>
          </cell>
          <cell r="W100">
            <v>-6605</v>
          </cell>
          <cell r="X100">
            <v>-1540</v>
          </cell>
          <cell r="Y100">
            <v>-168</v>
          </cell>
          <cell r="Z100">
            <v>11742</v>
          </cell>
        </row>
        <row r="101">
          <cell r="A101" t="str">
            <v xml:space="preserve"> LsrAgy00795</v>
          </cell>
          <cell r="B101" t="str">
            <v>CITY OF RAYNE</v>
          </cell>
          <cell r="C101">
            <v>22154</v>
          </cell>
          <cell r="D101">
            <v>9703</v>
          </cell>
          <cell r="E101">
            <v>0.438</v>
          </cell>
          <cell r="F101">
            <v>85349</v>
          </cell>
          <cell r="G101">
            <v>1.13E-5</v>
          </cell>
          <cell r="H101">
            <v>1.1399999999999999E-5</v>
          </cell>
          <cell r="I101">
            <v>-9.9999999999999995E-8</v>
          </cell>
          <cell r="J101">
            <v>11305</v>
          </cell>
          <cell r="K101">
            <v>233</v>
          </cell>
          <cell r="L101">
            <v>1552</v>
          </cell>
          <cell r="M101">
            <v>6875</v>
          </cell>
          <cell r="N101">
            <v>0</v>
          </cell>
          <cell r="O101">
            <v>0</v>
          </cell>
          <cell r="P101">
            <v>4264</v>
          </cell>
          <cell r="Q101">
            <v>1420</v>
          </cell>
          <cell r="R101">
            <v>-1738</v>
          </cell>
          <cell r="S101">
            <v>4713</v>
          </cell>
          <cell r="T101">
            <v>107395</v>
          </cell>
          <cell r="U101">
            <v>65248</v>
          </cell>
          <cell r="V101">
            <v>62800</v>
          </cell>
          <cell r="W101">
            <v>-660</v>
          </cell>
          <cell r="X101">
            <v>-154</v>
          </cell>
          <cell r="Y101">
            <v>-17</v>
          </cell>
          <cell r="Z101">
            <v>9662</v>
          </cell>
        </row>
        <row r="102">
          <cell r="A102" t="str">
            <v xml:space="preserve"> LsrAgy00786</v>
          </cell>
          <cell r="B102" t="str">
            <v>CITY OF RUSTON</v>
          </cell>
          <cell r="C102">
            <v>30455</v>
          </cell>
          <cell r="D102">
            <v>13644</v>
          </cell>
          <cell r="E102">
            <v>0.44800000000000001</v>
          </cell>
          <cell r="F102">
            <v>120049</v>
          </cell>
          <cell r="G102">
            <v>1.59E-5</v>
          </cell>
          <cell r="H102">
            <v>1.59E-5</v>
          </cell>
          <cell r="I102">
            <v>-9.9999999999999995E-8</v>
          </cell>
          <cell r="J102">
            <v>15901</v>
          </cell>
          <cell r="K102">
            <v>327</v>
          </cell>
          <cell r="L102">
            <v>2183</v>
          </cell>
          <cell r="M102">
            <v>9669</v>
          </cell>
          <cell r="N102">
            <v>0</v>
          </cell>
          <cell r="O102">
            <v>0</v>
          </cell>
          <cell r="P102">
            <v>5998</v>
          </cell>
          <cell r="Q102">
            <v>1998</v>
          </cell>
          <cell r="R102">
            <v>-2445</v>
          </cell>
          <cell r="S102">
            <v>6629</v>
          </cell>
          <cell r="T102">
            <v>151056</v>
          </cell>
          <cell r="U102">
            <v>91774</v>
          </cell>
          <cell r="V102">
            <v>87733</v>
          </cell>
          <cell r="W102">
            <v>-330</v>
          </cell>
          <cell r="X102">
            <v>-77</v>
          </cell>
          <cell r="Y102">
            <v>-8</v>
          </cell>
          <cell r="Z102">
            <v>13590</v>
          </cell>
        </row>
        <row r="103">
          <cell r="A103" t="str">
            <v xml:space="preserve"> LsrAgy00779</v>
          </cell>
          <cell r="B103" t="str">
            <v>CITY OF SHREVEPORT</v>
          </cell>
          <cell r="C103">
            <v>298362</v>
          </cell>
          <cell r="D103">
            <v>130683</v>
          </cell>
          <cell r="E103">
            <v>0.438</v>
          </cell>
          <cell r="F103">
            <v>1149610</v>
          </cell>
          <cell r="G103">
            <v>1.5210000000000001E-4</v>
          </cell>
          <cell r="H103">
            <v>1.5009999999999999E-4</v>
          </cell>
          <cell r="I103">
            <v>1.9999999999999999E-6</v>
          </cell>
          <cell r="J103">
            <v>152270</v>
          </cell>
          <cell r="K103">
            <v>3135</v>
          </cell>
          <cell r="L103">
            <v>20902</v>
          </cell>
          <cell r="M103">
            <v>92597</v>
          </cell>
          <cell r="N103">
            <v>0</v>
          </cell>
          <cell r="O103">
            <v>0</v>
          </cell>
          <cell r="P103">
            <v>57437</v>
          </cell>
          <cell r="Q103">
            <v>19133</v>
          </cell>
          <cell r="R103">
            <v>-23415</v>
          </cell>
          <cell r="S103">
            <v>63478</v>
          </cell>
          <cell r="T103">
            <v>1446545</v>
          </cell>
          <cell r="U103">
            <v>878848</v>
          </cell>
          <cell r="V103">
            <v>826147</v>
          </cell>
          <cell r="W103">
            <v>10843</v>
          </cell>
          <cell r="X103">
            <v>2529</v>
          </cell>
          <cell r="Y103">
            <v>276</v>
          </cell>
          <cell r="Z103">
            <v>130144</v>
          </cell>
        </row>
        <row r="104">
          <cell r="A104" t="str">
            <v xml:space="preserve"> LsrAgy00617</v>
          </cell>
          <cell r="B104" t="str">
            <v>CITY OF SLIDELL</v>
          </cell>
          <cell r="C104">
            <v>43319</v>
          </cell>
          <cell r="D104">
            <v>18974</v>
          </cell>
          <cell r="E104">
            <v>0.438</v>
          </cell>
          <cell r="F104">
            <v>166919</v>
          </cell>
          <cell r="G104">
            <v>2.2099999999999998E-5</v>
          </cell>
          <cell r="H104">
            <v>2.1999999999999999E-5</v>
          </cell>
          <cell r="I104">
            <v>9.9999999999999995E-8</v>
          </cell>
          <cell r="J104">
            <v>22109</v>
          </cell>
          <cell r="K104">
            <v>455</v>
          </cell>
          <cell r="L104">
            <v>3035</v>
          </cell>
          <cell r="M104">
            <v>13445</v>
          </cell>
          <cell r="N104">
            <v>0</v>
          </cell>
          <cell r="O104">
            <v>0</v>
          </cell>
          <cell r="P104">
            <v>8340</v>
          </cell>
          <cell r="Q104">
            <v>2778</v>
          </cell>
          <cell r="R104">
            <v>-3400</v>
          </cell>
          <cell r="S104">
            <v>9217</v>
          </cell>
          <cell r="T104">
            <v>210033</v>
          </cell>
          <cell r="U104">
            <v>127606</v>
          </cell>
          <cell r="V104">
            <v>120977</v>
          </cell>
          <cell r="W104">
            <v>550</v>
          </cell>
          <cell r="X104">
            <v>128</v>
          </cell>
          <cell r="Y104">
            <v>14</v>
          </cell>
          <cell r="Z104">
            <v>18896</v>
          </cell>
        </row>
        <row r="105">
          <cell r="A105" t="str">
            <v xml:space="preserve"> LsrAgy00791</v>
          </cell>
          <cell r="B105" t="str">
            <v>CITY OF SULPHUR</v>
          </cell>
          <cell r="C105">
            <v>21511</v>
          </cell>
          <cell r="D105">
            <v>9637</v>
          </cell>
          <cell r="E105">
            <v>0.44800000000000001</v>
          </cell>
          <cell r="F105">
            <v>84745</v>
          </cell>
          <cell r="G105">
            <v>1.1199999999999999E-5</v>
          </cell>
          <cell r="H105">
            <v>1.13E-5</v>
          </cell>
          <cell r="I105">
            <v>-9.9999999999999995E-8</v>
          </cell>
          <cell r="J105">
            <v>11225</v>
          </cell>
          <cell r="K105">
            <v>231</v>
          </cell>
          <cell r="L105">
            <v>1541</v>
          </cell>
          <cell r="M105">
            <v>6826</v>
          </cell>
          <cell r="N105">
            <v>0</v>
          </cell>
          <cell r="O105">
            <v>0</v>
          </cell>
          <cell r="P105">
            <v>4234</v>
          </cell>
          <cell r="Q105">
            <v>1410</v>
          </cell>
          <cell r="R105">
            <v>-1726</v>
          </cell>
          <cell r="S105">
            <v>4679</v>
          </cell>
          <cell r="T105">
            <v>106634</v>
          </cell>
          <cell r="U105">
            <v>64785</v>
          </cell>
          <cell r="V105">
            <v>61975</v>
          </cell>
          <cell r="W105">
            <v>-275</v>
          </cell>
          <cell r="X105">
            <v>-64</v>
          </cell>
          <cell r="Y105">
            <v>-7</v>
          </cell>
          <cell r="Z105">
            <v>9594</v>
          </cell>
        </row>
        <row r="106">
          <cell r="A106" t="str">
            <v xml:space="preserve"> LsrAgy00728</v>
          </cell>
          <cell r="B106" t="str">
            <v>CITY OF THIBODAUX</v>
          </cell>
          <cell r="C106">
            <v>40694</v>
          </cell>
          <cell r="D106">
            <v>18231</v>
          </cell>
          <cell r="E106">
            <v>0.44800000000000001</v>
          </cell>
          <cell r="F106">
            <v>160342</v>
          </cell>
          <cell r="G106">
            <v>2.12E-5</v>
          </cell>
          <cell r="H106">
            <v>2.0699999999999998E-5</v>
          </cell>
          <cell r="I106">
            <v>4.9999999999999998E-7</v>
          </cell>
          <cell r="J106">
            <v>21238</v>
          </cell>
          <cell r="K106">
            <v>437</v>
          </cell>
          <cell r="L106">
            <v>2915</v>
          </cell>
          <cell r="M106">
            <v>12915</v>
          </cell>
          <cell r="N106">
            <v>0</v>
          </cell>
          <cell r="O106">
            <v>0</v>
          </cell>
          <cell r="P106">
            <v>8011</v>
          </cell>
          <cell r="Q106">
            <v>2669</v>
          </cell>
          <cell r="R106">
            <v>-3266</v>
          </cell>
          <cell r="S106">
            <v>8854</v>
          </cell>
          <cell r="T106">
            <v>201757</v>
          </cell>
          <cell r="U106">
            <v>122578</v>
          </cell>
          <cell r="V106">
            <v>113822</v>
          </cell>
          <cell r="W106">
            <v>2917</v>
          </cell>
          <cell r="X106">
            <v>680</v>
          </cell>
          <cell r="Y106">
            <v>74</v>
          </cell>
          <cell r="Z106">
            <v>18152</v>
          </cell>
        </row>
        <row r="107">
          <cell r="A107" t="str">
            <v xml:space="preserve"> LsrAgy00547</v>
          </cell>
          <cell r="B107" t="str">
            <v>CITY OF WEST MONROE</v>
          </cell>
          <cell r="C107">
            <v>47059</v>
          </cell>
          <cell r="D107">
            <v>21083</v>
          </cell>
          <cell r="E107">
            <v>0.44800000000000001</v>
          </cell>
          <cell r="F107">
            <v>185440</v>
          </cell>
          <cell r="G107">
            <v>2.4499999999999999E-5</v>
          </cell>
          <cell r="H107">
            <v>2.5899999999999999E-5</v>
          </cell>
          <cell r="I107">
            <v>-1.3999999999999999E-6</v>
          </cell>
          <cell r="J107">
            <v>24562</v>
          </cell>
          <cell r="K107">
            <v>506</v>
          </cell>
          <cell r="L107">
            <v>3372</v>
          </cell>
          <cell r="M107">
            <v>14937</v>
          </cell>
          <cell r="N107">
            <v>0</v>
          </cell>
          <cell r="O107">
            <v>0</v>
          </cell>
          <cell r="P107">
            <v>9265</v>
          </cell>
          <cell r="Q107">
            <v>3086</v>
          </cell>
          <cell r="R107">
            <v>-3777</v>
          </cell>
          <cell r="S107">
            <v>10240</v>
          </cell>
          <cell r="T107">
            <v>233338</v>
          </cell>
          <cell r="U107">
            <v>141765</v>
          </cell>
          <cell r="V107">
            <v>142608</v>
          </cell>
          <cell r="W107">
            <v>-7595</v>
          </cell>
          <cell r="X107">
            <v>-1771</v>
          </cell>
          <cell r="Y107">
            <v>-194</v>
          </cell>
          <cell r="Z107">
            <v>20993</v>
          </cell>
        </row>
        <row r="108">
          <cell r="A108" t="str">
            <v xml:space="preserve"> LsrAgy00733</v>
          </cell>
          <cell r="B108" t="str">
            <v>CITY OF WINNFIELD</v>
          </cell>
          <cell r="C108">
            <v>2400</v>
          </cell>
          <cell r="D108">
            <v>1051</v>
          </cell>
          <cell r="E108">
            <v>0.438</v>
          </cell>
          <cell r="F108">
            <v>9223</v>
          </cell>
          <cell r="G108">
            <v>1.1999999999999999E-6</v>
          </cell>
          <cell r="H108">
            <v>1.1999999999999999E-6</v>
          </cell>
          <cell r="I108">
            <v>0</v>
          </cell>
          <cell r="J108">
            <v>1222</v>
          </cell>
          <cell r="K108">
            <v>25</v>
          </cell>
          <cell r="L108">
            <v>168</v>
          </cell>
          <cell r="M108">
            <v>743</v>
          </cell>
          <cell r="N108">
            <v>0</v>
          </cell>
          <cell r="O108">
            <v>0</v>
          </cell>
          <cell r="P108">
            <v>461</v>
          </cell>
          <cell r="Q108">
            <v>154</v>
          </cell>
          <cell r="R108">
            <v>-188</v>
          </cell>
          <cell r="S108">
            <v>509</v>
          </cell>
          <cell r="T108">
            <v>11605</v>
          </cell>
          <cell r="U108">
            <v>7051</v>
          </cell>
          <cell r="V108">
            <v>6825</v>
          </cell>
          <cell r="W108">
            <v>-110</v>
          </cell>
          <cell r="X108">
            <v>-26</v>
          </cell>
          <cell r="Y108">
            <v>-3</v>
          </cell>
          <cell r="Z108">
            <v>1044</v>
          </cell>
        </row>
        <row r="109">
          <cell r="A109" t="str">
            <v xml:space="preserve"> LsrAgy00794</v>
          </cell>
          <cell r="B109" t="str">
            <v>CITY OF ZACHARY</v>
          </cell>
          <cell r="C109">
            <v>8882</v>
          </cell>
          <cell r="D109">
            <v>3979</v>
          </cell>
          <cell r="E109">
            <v>0.44800000000000001</v>
          </cell>
          <cell r="F109">
            <v>35002</v>
          </cell>
          <cell r="G109">
            <v>4.6E-6</v>
          </cell>
          <cell r="H109">
            <v>4.6999999999999999E-6</v>
          </cell>
          <cell r="I109">
            <v>0</v>
          </cell>
          <cell r="J109">
            <v>4636</v>
          </cell>
          <cell r="K109">
            <v>95</v>
          </cell>
          <cell r="L109">
            <v>636</v>
          </cell>
          <cell r="M109">
            <v>2819</v>
          </cell>
          <cell r="N109">
            <v>0</v>
          </cell>
          <cell r="O109">
            <v>0</v>
          </cell>
          <cell r="P109">
            <v>1749</v>
          </cell>
          <cell r="Q109">
            <v>583</v>
          </cell>
          <cell r="R109">
            <v>-713</v>
          </cell>
          <cell r="S109">
            <v>1933</v>
          </cell>
          <cell r="T109">
            <v>44042</v>
          </cell>
          <cell r="U109">
            <v>26758</v>
          </cell>
          <cell r="V109">
            <v>25593</v>
          </cell>
          <cell r="W109">
            <v>-110</v>
          </cell>
          <cell r="X109">
            <v>-26</v>
          </cell>
          <cell r="Y109">
            <v>-3</v>
          </cell>
          <cell r="Z109">
            <v>3962</v>
          </cell>
        </row>
        <row r="110">
          <cell r="A110" t="str">
            <v xml:space="preserve"> LsrAgy00026</v>
          </cell>
          <cell r="B110" t="str">
            <v>CLAIBORNE PARISH SCHOOL BOARD</v>
          </cell>
          <cell r="C110">
            <v>79840</v>
          </cell>
          <cell r="D110">
            <v>32255</v>
          </cell>
          <cell r="E110">
            <v>0.40400000000000003</v>
          </cell>
          <cell r="F110">
            <v>283717</v>
          </cell>
          <cell r="G110">
            <v>3.7499999999999997E-5</v>
          </cell>
          <cell r="H110">
            <v>4.2799999999999997E-5</v>
          </cell>
          <cell r="I110">
            <v>-5.2000000000000002E-6</v>
          </cell>
          <cell r="J110">
            <v>37579</v>
          </cell>
          <cell r="K110">
            <v>774</v>
          </cell>
          <cell r="L110">
            <v>5158</v>
          </cell>
          <cell r="M110">
            <v>22852</v>
          </cell>
          <cell r="N110">
            <v>0</v>
          </cell>
          <cell r="O110">
            <v>0</v>
          </cell>
          <cell r="P110">
            <v>14175</v>
          </cell>
          <cell r="Q110">
            <v>4722</v>
          </cell>
          <cell r="R110">
            <v>-5779</v>
          </cell>
          <cell r="S110">
            <v>15666</v>
          </cell>
          <cell r="T110">
            <v>356999</v>
          </cell>
          <cell r="U110">
            <v>216895</v>
          </cell>
          <cell r="V110">
            <v>235295</v>
          </cell>
          <cell r="W110">
            <v>-28731</v>
          </cell>
          <cell r="X110">
            <v>-6700</v>
          </cell>
          <cell r="Y110">
            <v>-732</v>
          </cell>
          <cell r="Z110">
            <v>32119</v>
          </cell>
        </row>
        <row r="111">
          <cell r="A111" t="str">
            <v xml:space="preserve"> 01-109</v>
          </cell>
          <cell r="B111" t="str">
            <v>COASTAL PROTECTION &amp; RESTORATION AUTHORITY</v>
          </cell>
          <cell r="C111">
            <v>13695617</v>
          </cell>
          <cell r="D111">
            <v>5533029</v>
          </cell>
          <cell r="E111">
            <v>0.40400000000000003</v>
          </cell>
          <cell r="F111">
            <v>48672944</v>
          </cell>
          <cell r="G111">
            <v>6.4384000000000004E-3</v>
          </cell>
          <cell r="H111">
            <v>6.5218000000000003E-3</v>
          </cell>
          <cell r="I111">
            <v>-8.3399999999999994E-5</v>
          </cell>
          <cell r="J111">
            <v>6446891</v>
          </cell>
          <cell r="K111">
            <v>132738</v>
          </cell>
          <cell r="L111">
            <v>884943</v>
          </cell>
          <cell r="M111">
            <v>3920432</v>
          </cell>
          <cell r="N111">
            <v>0</v>
          </cell>
          <cell r="O111">
            <v>0</v>
          </cell>
          <cell r="P111">
            <v>2431822</v>
          </cell>
          <cell r="Q111">
            <v>810068</v>
          </cell>
          <cell r="R111">
            <v>-991362</v>
          </cell>
          <cell r="S111">
            <v>2687584</v>
          </cell>
          <cell r="T111">
            <v>61244768</v>
          </cell>
          <cell r="U111">
            <v>37209267</v>
          </cell>
          <cell r="V111">
            <v>35895939</v>
          </cell>
          <cell r="W111">
            <v>-458922</v>
          </cell>
          <cell r="X111">
            <v>-107022</v>
          </cell>
          <cell r="Y111">
            <v>-11694</v>
          </cell>
          <cell r="Z111">
            <v>5510129</v>
          </cell>
        </row>
        <row r="112">
          <cell r="A112" t="str">
            <v xml:space="preserve"> 01-129</v>
          </cell>
          <cell r="B112" t="str">
            <v>COMMISSION OF LAW ENFORCEMENT LCLE</v>
          </cell>
          <cell r="C112">
            <v>2439446</v>
          </cell>
          <cell r="D112">
            <v>989428</v>
          </cell>
          <cell r="E112">
            <v>0.4055955</v>
          </cell>
          <cell r="F112">
            <v>8703833</v>
          </cell>
          <cell r="G112">
            <v>1.1513000000000001E-3</v>
          </cell>
          <cell r="H112">
            <v>1.2038999999999999E-3</v>
          </cell>
          <cell r="I112">
            <v>-5.2500000000000002E-5</v>
          </cell>
          <cell r="J112">
            <v>1152851</v>
          </cell>
          <cell r="K112">
            <v>23737</v>
          </cell>
          <cell r="L112">
            <v>158248</v>
          </cell>
          <cell r="M112">
            <v>701063</v>
          </cell>
          <cell r="N112">
            <v>0</v>
          </cell>
          <cell r="O112">
            <v>0</v>
          </cell>
          <cell r="P112">
            <v>434865</v>
          </cell>
          <cell r="Q112">
            <v>144859</v>
          </cell>
          <cell r="R112">
            <v>-177278</v>
          </cell>
          <cell r="S112">
            <v>480601</v>
          </cell>
          <cell r="T112">
            <v>10951962</v>
          </cell>
          <cell r="U112">
            <v>6653866</v>
          </cell>
          <cell r="V112">
            <v>6625961</v>
          </cell>
          <cell r="W112">
            <v>-289014</v>
          </cell>
          <cell r="X112">
            <v>-67399</v>
          </cell>
          <cell r="Y112">
            <v>-7365</v>
          </cell>
          <cell r="Z112">
            <v>985337</v>
          </cell>
        </row>
        <row r="113">
          <cell r="A113" t="str">
            <v xml:space="preserve"> LsrAgy00951</v>
          </cell>
          <cell r="B113" t="str">
            <v>CONCORDIA PARISH SCHOOL BOARD</v>
          </cell>
          <cell r="C113">
            <v>47766</v>
          </cell>
          <cell r="D113">
            <v>19297</v>
          </cell>
          <cell r="E113">
            <v>0.40400000000000003</v>
          </cell>
          <cell r="F113">
            <v>169792</v>
          </cell>
          <cell r="G113">
            <v>2.2500000000000001E-5</v>
          </cell>
          <cell r="H113">
            <v>0</v>
          </cell>
          <cell r="I113">
            <v>2.2500000000000001E-5</v>
          </cell>
          <cell r="J113">
            <v>22489</v>
          </cell>
          <cell r="K113">
            <v>463</v>
          </cell>
          <cell r="L113">
            <v>3087</v>
          </cell>
          <cell r="M113">
            <v>13676</v>
          </cell>
          <cell r="N113">
            <v>0</v>
          </cell>
          <cell r="O113">
            <v>0</v>
          </cell>
          <cell r="P113">
            <v>8483</v>
          </cell>
          <cell r="Q113">
            <v>2826</v>
          </cell>
          <cell r="R113">
            <v>-3458</v>
          </cell>
          <cell r="S113">
            <v>9375</v>
          </cell>
          <cell r="T113">
            <v>213648</v>
          </cell>
          <cell r="U113">
            <v>129802</v>
          </cell>
          <cell r="V113">
            <v>0</v>
          </cell>
          <cell r="W113">
            <v>123619</v>
          </cell>
          <cell r="X113">
            <v>28828</v>
          </cell>
          <cell r="Y113">
            <v>3150</v>
          </cell>
          <cell r="Z113">
            <v>19222</v>
          </cell>
        </row>
        <row r="114">
          <cell r="A114" t="str">
            <v xml:space="preserve"> 23-CA-1</v>
          </cell>
          <cell r="B114" t="str">
            <v>COURT OF APPEAL FIRST CIRCUIT</v>
          </cell>
          <cell r="C114">
            <v>4633937</v>
          </cell>
          <cell r="D114">
            <v>1872111</v>
          </cell>
          <cell r="E114">
            <v>0.40400000000000003</v>
          </cell>
          <cell r="F114">
            <v>16468595</v>
          </cell>
          <cell r="G114">
            <v>2.1784999999999999E-3</v>
          </cell>
          <cell r="H114">
            <v>2.0766000000000001E-3</v>
          </cell>
          <cell r="I114">
            <v>1.019E-4</v>
          </cell>
          <cell r="J114">
            <v>2181319</v>
          </cell>
          <cell r="K114">
            <v>44912</v>
          </cell>
          <cell r="L114">
            <v>299422</v>
          </cell>
          <cell r="M114">
            <v>1326486</v>
          </cell>
          <cell r="N114">
            <v>0</v>
          </cell>
          <cell r="O114">
            <v>0</v>
          </cell>
          <cell r="P114">
            <v>822812</v>
          </cell>
          <cell r="Q114">
            <v>274088</v>
          </cell>
          <cell r="R114">
            <v>-335429</v>
          </cell>
          <cell r="S114">
            <v>909350</v>
          </cell>
          <cell r="T114">
            <v>20722299</v>
          </cell>
          <cell r="U114">
            <v>12589835</v>
          </cell>
          <cell r="V114">
            <v>11429501</v>
          </cell>
          <cell r="W114">
            <v>560690</v>
          </cell>
          <cell r="X114">
            <v>130755</v>
          </cell>
          <cell r="Y114">
            <v>14287</v>
          </cell>
          <cell r="Z114">
            <v>1864364</v>
          </cell>
        </row>
        <row r="115">
          <cell r="A115" t="str">
            <v xml:space="preserve"> 23-CA-4</v>
          </cell>
          <cell r="B115" t="str">
            <v>COURT OF APPEALS FOURTH CIRCUIT</v>
          </cell>
          <cell r="C115">
            <v>3440695</v>
          </cell>
          <cell r="D115">
            <v>1390041</v>
          </cell>
          <cell r="E115">
            <v>0.40400000000000003</v>
          </cell>
          <cell r="F115">
            <v>12227882</v>
          </cell>
          <cell r="G115">
            <v>1.6175E-3</v>
          </cell>
          <cell r="H115">
            <v>1.7565E-3</v>
          </cell>
          <cell r="I115">
            <v>-1.3899999999999999E-4</v>
          </cell>
          <cell r="J115">
            <v>1619623</v>
          </cell>
          <cell r="K115">
            <v>33347</v>
          </cell>
          <cell r="L115">
            <v>222320</v>
          </cell>
          <cell r="M115">
            <v>984912</v>
          </cell>
          <cell r="N115">
            <v>0</v>
          </cell>
          <cell r="O115">
            <v>0</v>
          </cell>
          <cell r="P115">
            <v>610936</v>
          </cell>
          <cell r="Q115">
            <v>203510</v>
          </cell>
          <cell r="R115">
            <v>-249055</v>
          </cell>
          <cell r="S115">
            <v>675189</v>
          </cell>
          <cell r="T115">
            <v>15386245</v>
          </cell>
          <cell r="U115">
            <v>9347915</v>
          </cell>
          <cell r="V115">
            <v>9667513</v>
          </cell>
          <cell r="W115">
            <v>-764832</v>
          </cell>
          <cell r="X115">
            <v>-178362</v>
          </cell>
          <cell r="Y115">
            <v>-19489</v>
          </cell>
          <cell r="Z115">
            <v>1384285</v>
          </cell>
        </row>
        <row r="116">
          <cell r="A116" t="str">
            <v xml:space="preserve"> 23-CA-2</v>
          </cell>
          <cell r="B116" t="str">
            <v>COURT OF APPEALS SECOND CIRCUIT</v>
          </cell>
          <cell r="C116">
            <v>2436089</v>
          </cell>
          <cell r="D116">
            <v>984180</v>
          </cell>
          <cell r="E116">
            <v>0.40400000000000003</v>
          </cell>
          <cell r="F116">
            <v>8657643</v>
          </cell>
          <cell r="G116">
            <v>1.1452000000000001E-3</v>
          </cell>
          <cell r="H116">
            <v>1.1045E-3</v>
          </cell>
          <cell r="I116">
            <v>4.07E-5</v>
          </cell>
          <cell r="J116">
            <v>1146733</v>
          </cell>
          <cell r="K116">
            <v>23611</v>
          </cell>
          <cell r="L116">
            <v>157408</v>
          </cell>
          <cell r="M116">
            <v>697342</v>
          </cell>
          <cell r="N116">
            <v>0</v>
          </cell>
          <cell r="O116">
            <v>0</v>
          </cell>
          <cell r="P116">
            <v>432558</v>
          </cell>
          <cell r="Q116">
            <v>144090</v>
          </cell>
          <cell r="R116">
            <v>-176337</v>
          </cell>
          <cell r="S116">
            <v>478051</v>
          </cell>
          <cell r="T116">
            <v>10893842</v>
          </cell>
          <cell r="U116">
            <v>6618555</v>
          </cell>
          <cell r="V116">
            <v>6079251</v>
          </cell>
          <cell r="W116">
            <v>224067</v>
          </cell>
          <cell r="X116">
            <v>52253</v>
          </cell>
          <cell r="Y116">
            <v>5710</v>
          </cell>
          <cell r="Z116">
            <v>980108</v>
          </cell>
        </row>
        <row r="117">
          <cell r="A117" t="str">
            <v xml:space="preserve"> LsrAgy00248</v>
          </cell>
          <cell r="B117" t="str">
            <v>CRIMINAL DISTRICT COURT</v>
          </cell>
          <cell r="C117">
            <v>3926823</v>
          </cell>
          <cell r="D117">
            <v>1589131</v>
          </cell>
          <cell r="E117">
            <v>0.40468609999999999</v>
          </cell>
          <cell r="F117">
            <v>13979248</v>
          </cell>
          <cell r="G117">
            <v>1.8492000000000001E-3</v>
          </cell>
          <cell r="H117">
            <v>1.8913000000000001E-3</v>
          </cell>
          <cell r="I117">
            <v>-4.21E-5</v>
          </cell>
          <cell r="J117">
            <v>1851597</v>
          </cell>
          <cell r="K117">
            <v>38123</v>
          </cell>
          <cell r="L117">
            <v>254162</v>
          </cell>
          <cell r="M117">
            <v>1125978</v>
          </cell>
          <cell r="N117">
            <v>0</v>
          </cell>
          <cell r="O117">
            <v>0</v>
          </cell>
          <cell r="P117">
            <v>698438</v>
          </cell>
          <cell r="Q117">
            <v>232658</v>
          </cell>
          <cell r="R117">
            <v>-284727</v>
          </cell>
          <cell r="S117">
            <v>771895</v>
          </cell>
          <cell r="T117">
            <v>17589973</v>
          </cell>
          <cell r="U117">
            <v>10686791</v>
          </cell>
          <cell r="V117">
            <v>10409559</v>
          </cell>
          <cell r="W117">
            <v>-231772</v>
          </cell>
          <cell r="X117">
            <v>-54050</v>
          </cell>
          <cell r="Y117">
            <v>-5906</v>
          </cell>
          <cell r="Z117">
            <v>1582552</v>
          </cell>
        </row>
        <row r="118">
          <cell r="A118" t="str">
            <v xml:space="preserve"> 06-265</v>
          </cell>
          <cell r="B118" t="str">
            <v>CRT - OFFICE OF CULTURAL DEVELOPMENT</v>
          </cell>
          <cell r="C118">
            <v>2249510</v>
          </cell>
          <cell r="D118">
            <v>908802</v>
          </cell>
          <cell r="E118">
            <v>0.40400000000000003</v>
          </cell>
          <cell r="F118">
            <v>7994578</v>
          </cell>
          <cell r="G118">
            <v>1.0575000000000001E-3</v>
          </cell>
          <cell r="H118">
            <v>9.8590000000000006E-4</v>
          </cell>
          <cell r="I118">
            <v>7.1699999999999995E-5</v>
          </cell>
          <cell r="J118">
            <v>1058908</v>
          </cell>
          <cell r="K118">
            <v>21802</v>
          </cell>
          <cell r="L118">
            <v>145353</v>
          </cell>
          <cell r="M118">
            <v>643935</v>
          </cell>
          <cell r="N118">
            <v>0</v>
          </cell>
          <cell r="O118">
            <v>0</v>
          </cell>
          <cell r="P118">
            <v>399429</v>
          </cell>
          <cell r="Q118">
            <v>133054</v>
          </cell>
          <cell r="R118">
            <v>-162832</v>
          </cell>
          <cell r="S118">
            <v>441438</v>
          </cell>
          <cell r="T118">
            <v>10059512</v>
          </cell>
          <cell r="U118">
            <v>6111658</v>
          </cell>
          <cell r="V118">
            <v>5426205</v>
          </cell>
          <cell r="W118">
            <v>394360</v>
          </cell>
          <cell r="X118">
            <v>91966</v>
          </cell>
          <cell r="Y118">
            <v>10049</v>
          </cell>
          <cell r="Z118">
            <v>905044</v>
          </cell>
        </row>
        <row r="119">
          <cell r="A119" t="str">
            <v xml:space="preserve"> 06-262</v>
          </cell>
          <cell r="B119" t="str">
            <v>CRT - OFFICE OF STATE LIBRARY</v>
          </cell>
          <cell r="C119">
            <v>2239749</v>
          </cell>
          <cell r="D119">
            <v>904859</v>
          </cell>
          <cell r="E119">
            <v>0.40400000000000003</v>
          </cell>
          <cell r="F119">
            <v>7959879</v>
          </cell>
          <cell r="G119">
            <v>1.0529000000000001E-3</v>
          </cell>
          <cell r="H119">
            <v>1.0828000000000001E-3</v>
          </cell>
          <cell r="I119">
            <v>-2.9899999999999998E-5</v>
          </cell>
          <cell r="J119">
            <v>1054312</v>
          </cell>
          <cell r="K119">
            <v>21708</v>
          </cell>
          <cell r="L119">
            <v>144722</v>
          </cell>
          <cell r="M119">
            <v>641140</v>
          </cell>
          <cell r="N119">
            <v>0</v>
          </cell>
          <cell r="O119">
            <v>0</v>
          </cell>
          <cell r="P119">
            <v>397695</v>
          </cell>
          <cell r="Q119">
            <v>132477</v>
          </cell>
          <cell r="R119">
            <v>-162125</v>
          </cell>
          <cell r="S119">
            <v>439522</v>
          </cell>
          <cell r="T119">
            <v>10015851</v>
          </cell>
          <cell r="U119">
            <v>6085131</v>
          </cell>
          <cell r="V119">
            <v>5959870</v>
          </cell>
          <cell r="W119">
            <v>-164569</v>
          </cell>
          <cell r="X119">
            <v>-38378</v>
          </cell>
          <cell r="Y119">
            <v>-4193</v>
          </cell>
          <cell r="Z119">
            <v>901116</v>
          </cell>
        </row>
        <row r="120">
          <cell r="A120" t="str">
            <v xml:space="preserve"> 06-263</v>
          </cell>
          <cell r="B120" t="str">
            <v>CRT - OFFICE OF STATE MUSEUM</v>
          </cell>
          <cell r="C120">
            <v>3149603</v>
          </cell>
          <cell r="D120">
            <v>1284037</v>
          </cell>
          <cell r="E120">
            <v>0.40768219999999999</v>
          </cell>
          <cell r="F120">
            <v>11295388</v>
          </cell>
          <cell r="G120">
            <v>1.4942E-3</v>
          </cell>
          <cell r="H120">
            <v>1.4989000000000001E-3</v>
          </cell>
          <cell r="I120">
            <v>-4.6999999999999999E-6</v>
          </cell>
          <cell r="J120">
            <v>1496111</v>
          </cell>
          <cell r="K120">
            <v>30804</v>
          </cell>
          <cell r="L120">
            <v>205366</v>
          </cell>
          <cell r="M120">
            <v>909803</v>
          </cell>
          <cell r="N120">
            <v>0</v>
          </cell>
          <cell r="O120">
            <v>0</v>
          </cell>
          <cell r="P120">
            <v>564346</v>
          </cell>
          <cell r="Q120">
            <v>187990</v>
          </cell>
          <cell r="R120">
            <v>-230062</v>
          </cell>
          <cell r="S120">
            <v>623700</v>
          </cell>
          <cell r="T120">
            <v>14212895</v>
          </cell>
          <cell r="U120">
            <v>8635046</v>
          </cell>
          <cell r="V120">
            <v>8249689</v>
          </cell>
          <cell r="W120">
            <v>-25924</v>
          </cell>
          <cell r="X120">
            <v>-6046</v>
          </cell>
          <cell r="Y120">
            <v>-661</v>
          </cell>
          <cell r="Z120">
            <v>1278720</v>
          </cell>
        </row>
        <row r="121">
          <cell r="A121" t="str">
            <v xml:space="preserve"> 06-264</v>
          </cell>
          <cell r="B121" t="str">
            <v>CRT - OFFICE OF STATE PARKS</v>
          </cell>
          <cell r="C121">
            <v>10651266</v>
          </cell>
          <cell r="D121">
            <v>4335384</v>
          </cell>
          <cell r="E121">
            <v>0.4070299</v>
          </cell>
          <cell r="F121">
            <v>38137537</v>
          </cell>
          <cell r="G121">
            <v>5.0448000000000003E-3</v>
          </cell>
          <cell r="H121">
            <v>5.1571999999999998E-3</v>
          </cell>
          <cell r="I121">
            <v>-1.1239999999999999E-4</v>
          </cell>
          <cell r="J121">
            <v>5051442</v>
          </cell>
          <cell r="K121">
            <v>104006</v>
          </cell>
          <cell r="L121">
            <v>693394</v>
          </cell>
          <cell r="M121">
            <v>3071842</v>
          </cell>
          <cell r="N121">
            <v>0</v>
          </cell>
          <cell r="O121">
            <v>0</v>
          </cell>
          <cell r="P121">
            <v>1905447</v>
          </cell>
          <cell r="Q121">
            <v>634726</v>
          </cell>
          <cell r="R121">
            <v>-776779</v>
          </cell>
          <cell r="S121">
            <v>2105848</v>
          </cell>
          <cell r="T121">
            <v>47988151</v>
          </cell>
          <cell r="U121">
            <v>29155207</v>
          </cell>
          <cell r="V121">
            <v>28385214</v>
          </cell>
          <cell r="W121">
            <v>-618647</v>
          </cell>
          <cell r="X121">
            <v>-144271</v>
          </cell>
          <cell r="Y121">
            <v>-15764</v>
          </cell>
          <cell r="Z121">
            <v>4317445</v>
          </cell>
        </row>
        <row r="122">
          <cell r="A122" t="str">
            <v xml:space="preserve"> 06-261</v>
          </cell>
          <cell r="B122" t="str">
            <v>CRT - OFFICE OF THE SECRETARY</v>
          </cell>
          <cell r="C122">
            <v>2788248</v>
          </cell>
          <cell r="D122">
            <v>1126452</v>
          </cell>
          <cell r="E122">
            <v>0.40400000000000003</v>
          </cell>
          <cell r="F122">
            <v>9909158</v>
          </cell>
          <cell r="G122">
            <v>1.3108E-3</v>
          </cell>
          <cell r="H122">
            <v>1.3027E-3</v>
          </cell>
          <cell r="I122">
            <v>8.1000000000000004E-6</v>
          </cell>
          <cell r="J122">
            <v>1312500</v>
          </cell>
          <cell r="K122">
            <v>27024</v>
          </cell>
          <cell r="L122">
            <v>180162</v>
          </cell>
          <cell r="M122">
            <v>798147</v>
          </cell>
          <cell r="N122">
            <v>0</v>
          </cell>
          <cell r="O122">
            <v>0</v>
          </cell>
          <cell r="P122">
            <v>495086</v>
          </cell>
          <cell r="Q122">
            <v>164919</v>
          </cell>
          <cell r="R122">
            <v>-201828</v>
          </cell>
          <cell r="S122">
            <v>547156</v>
          </cell>
          <cell r="T122">
            <v>12468613</v>
          </cell>
          <cell r="U122">
            <v>7575308</v>
          </cell>
          <cell r="V122">
            <v>7169974</v>
          </cell>
          <cell r="W122">
            <v>44527</v>
          </cell>
          <cell r="X122">
            <v>10384</v>
          </cell>
          <cell r="Y122">
            <v>1135</v>
          </cell>
          <cell r="Z122">
            <v>1121788</v>
          </cell>
        </row>
        <row r="123">
          <cell r="A123" t="str">
            <v xml:space="preserve"> 06-267</v>
          </cell>
          <cell r="B123" t="str">
            <v>CRT - OFFICE OF TOURISM</v>
          </cell>
          <cell r="C123">
            <v>2544835</v>
          </cell>
          <cell r="D123">
            <v>1028113</v>
          </cell>
          <cell r="E123">
            <v>0.40400000000000003</v>
          </cell>
          <cell r="F123">
            <v>9044097</v>
          </cell>
          <cell r="G123">
            <v>1.1964E-3</v>
          </cell>
          <cell r="H123">
            <v>1.2145000000000001E-3</v>
          </cell>
          <cell r="I123">
            <v>-1.8099999999999999E-5</v>
          </cell>
          <cell r="J123">
            <v>1197920</v>
          </cell>
          <cell r="K123">
            <v>24665</v>
          </cell>
          <cell r="L123">
            <v>164434</v>
          </cell>
          <cell r="M123">
            <v>728470</v>
          </cell>
          <cell r="N123">
            <v>0</v>
          </cell>
          <cell r="O123">
            <v>0</v>
          </cell>
          <cell r="P123">
            <v>451866</v>
          </cell>
          <cell r="Q123">
            <v>150522</v>
          </cell>
          <cell r="R123">
            <v>-184209</v>
          </cell>
          <cell r="S123">
            <v>499390</v>
          </cell>
          <cell r="T123">
            <v>11380114</v>
          </cell>
          <cell r="U123">
            <v>6913989</v>
          </cell>
          <cell r="V123">
            <v>6684413</v>
          </cell>
          <cell r="W123">
            <v>-99732</v>
          </cell>
          <cell r="X123">
            <v>-23258</v>
          </cell>
          <cell r="Y123">
            <v>-2541</v>
          </cell>
          <cell r="Z123">
            <v>1023857</v>
          </cell>
        </row>
        <row r="124">
          <cell r="A124" t="str">
            <v xml:space="preserve"> LsrAgy00212</v>
          </cell>
          <cell r="B124" t="str">
            <v>CUSTODIAN OF NOTARIAL ARCHIVES</v>
          </cell>
          <cell r="C124">
            <v>281448</v>
          </cell>
          <cell r="D124">
            <v>113705</v>
          </cell>
          <cell r="E124">
            <v>0.40400000000000003</v>
          </cell>
          <cell r="F124">
            <v>1000229</v>
          </cell>
          <cell r="G124">
            <v>1.3229999999999999E-4</v>
          </cell>
          <cell r="H124">
            <v>1.5420000000000001E-4</v>
          </cell>
          <cell r="I124">
            <v>-2.19E-5</v>
          </cell>
          <cell r="J124">
            <v>132484</v>
          </cell>
          <cell r="K124">
            <v>2728</v>
          </cell>
          <cell r="L124">
            <v>18186</v>
          </cell>
          <cell r="M124">
            <v>80565</v>
          </cell>
          <cell r="N124">
            <v>0</v>
          </cell>
          <cell r="O124">
            <v>0</v>
          </cell>
          <cell r="P124">
            <v>49974</v>
          </cell>
          <cell r="Q124">
            <v>16647</v>
          </cell>
          <cell r="R124">
            <v>-20372</v>
          </cell>
          <cell r="S124">
            <v>55230</v>
          </cell>
          <cell r="T124">
            <v>1258581</v>
          </cell>
          <cell r="U124">
            <v>764651</v>
          </cell>
          <cell r="V124">
            <v>848933</v>
          </cell>
          <cell r="W124">
            <v>-120702</v>
          </cell>
          <cell r="X124">
            <v>-28148</v>
          </cell>
          <cell r="Y124">
            <v>-3076</v>
          </cell>
          <cell r="Z124">
            <v>113233</v>
          </cell>
        </row>
        <row r="125">
          <cell r="A125">
            <v>641</v>
          </cell>
          <cell r="B125" t="str">
            <v>DELGADO COLLEGE</v>
          </cell>
          <cell r="C125">
            <v>5534812</v>
          </cell>
          <cell r="D125">
            <v>2296544</v>
          </cell>
          <cell r="E125">
            <v>0.41492709999999999</v>
          </cell>
          <cell r="F125">
            <v>20202276</v>
          </cell>
          <cell r="G125">
            <v>2.6724000000000001E-3</v>
          </cell>
          <cell r="H125">
            <v>2.7223999999999998E-3</v>
          </cell>
          <cell r="I125">
            <v>-5.0099999999999998E-5</v>
          </cell>
          <cell r="J125">
            <v>2675858</v>
          </cell>
          <cell r="K125">
            <v>55094</v>
          </cell>
          <cell r="L125">
            <v>367306</v>
          </cell>
          <cell r="M125">
            <v>1627221</v>
          </cell>
          <cell r="N125">
            <v>0</v>
          </cell>
          <cell r="O125">
            <v>0</v>
          </cell>
          <cell r="P125">
            <v>1009356</v>
          </cell>
          <cell r="Q125">
            <v>336228</v>
          </cell>
          <cell r="R125">
            <v>-411476</v>
          </cell>
          <cell r="S125">
            <v>1115513</v>
          </cell>
          <cell r="T125">
            <v>25420359</v>
          </cell>
          <cell r="U125">
            <v>15444142</v>
          </cell>
          <cell r="V125">
            <v>14984079</v>
          </cell>
          <cell r="W125">
            <v>-275529</v>
          </cell>
          <cell r="X125">
            <v>-64254</v>
          </cell>
          <cell r="Y125">
            <v>-7021</v>
          </cell>
          <cell r="Z125">
            <v>2287044</v>
          </cell>
        </row>
        <row r="126">
          <cell r="A126" t="str">
            <v xml:space="preserve"> 10-360</v>
          </cell>
          <cell r="B126" t="str">
            <v>DEPARTMENT OF CHILDREN AND FAMILY SERVICES</v>
          </cell>
          <cell r="C126">
            <v>163480715</v>
          </cell>
          <cell r="D126">
            <v>66048926</v>
          </cell>
          <cell r="E126">
            <v>0.4040166</v>
          </cell>
          <cell r="F126">
            <v>581019529</v>
          </cell>
          <cell r="G126">
            <v>7.6857099999999998E-2</v>
          </cell>
          <cell r="H126">
            <v>7.5275900000000007E-2</v>
          </cell>
          <cell r="I126">
            <v>1.5811E-3</v>
          </cell>
          <cell r="J126">
            <v>76957940</v>
          </cell>
          <cell r="K126">
            <v>1584521</v>
          </cell>
          <cell r="L126">
            <v>10563752</v>
          </cell>
          <cell r="M126">
            <v>46799047</v>
          </cell>
          <cell r="N126">
            <v>0</v>
          </cell>
          <cell r="O126">
            <v>0</v>
          </cell>
          <cell r="P126">
            <v>29029191</v>
          </cell>
          <cell r="Q126">
            <v>9669959</v>
          </cell>
          <cell r="R126">
            <v>-11834102</v>
          </cell>
          <cell r="S126">
            <v>32082271</v>
          </cell>
          <cell r="T126">
            <v>731092133</v>
          </cell>
          <cell r="U126">
            <v>444175120</v>
          </cell>
          <cell r="V126">
            <v>414316840</v>
          </cell>
          <cell r="W126">
            <v>8702556</v>
          </cell>
          <cell r="X126">
            <v>2029469</v>
          </cell>
          <cell r="Y126">
            <v>221756</v>
          </cell>
          <cell r="Z126">
            <v>65775609</v>
          </cell>
        </row>
        <row r="127">
          <cell r="A127" t="str">
            <v xml:space="preserve"> 04-165</v>
          </cell>
          <cell r="B127" t="str">
            <v>DEPARTMENT OF INSURANCE</v>
          </cell>
          <cell r="C127">
            <v>13149547</v>
          </cell>
          <cell r="D127">
            <v>5312417</v>
          </cell>
          <cell r="E127">
            <v>0.40400000000000003</v>
          </cell>
          <cell r="F127">
            <v>46732283</v>
          </cell>
          <cell r="G127">
            <v>6.1817E-3</v>
          </cell>
          <cell r="H127">
            <v>6.6556000000000002E-3</v>
          </cell>
          <cell r="I127">
            <v>-4.7390000000000003E-4</v>
          </cell>
          <cell r="J127">
            <v>6189844</v>
          </cell>
          <cell r="K127">
            <v>127445</v>
          </cell>
          <cell r="L127">
            <v>849659</v>
          </cell>
          <cell r="M127">
            <v>3764118</v>
          </cell>
          <cell r="N127">
            <v>0</v>
          </cell>
          <cell r="O127">
            <v>0</v>
          </cell>
          <cell r="P127">
            <v>2334862</v>
          </cell>
          <cell r="Q127">
            <v>777770</v>
          </cell>
          <cell r="R127">
            <v>-951835</v>
          </cell>
          <cell r="S127">
            <v>2580426</v>
          </cell>
          <cell r="T127">
            <v>58802850</v>
          </cell>
          <cell r="U127">
            <v>35725679</v>
          </cell>
          <cell r="V127">
            <v>36632206</v>
          </cell>
          <cell r="W127">
            <v>-2608114</v>
          </cell>
          <cell r="X127">
            <v>-608222</v>
          </cell>
          <cell r="Y127">
            <v>-66459</v>
          </cell>
          <cell r="Z127">
            <v>5290432</v>
          </cell>
        </row>
        <row r="128">
          <cell r="A128" t="str">
            <v xml:space="preserve"> 13-856</v>
          </cell>
          <cell r="B128" t="str">
            <v>DEPT ENVIRONMENTAL QUALITY</v>
          </cell>
          <cell r="C128">
            <v>42074427</v>
          </cell>
          <cell r="D128">
            <v>17015700</v>
          </cell>
          <cell r="E128">
            <v>0.40441899999999997</v>
          </cell>
          <cell r="F128">
            <v>149683795</v>
          </cell>
          <cell r="G128">
            <v>1.9800100000000001E-2</v>
          </cell>
          <cell r="H128">
            <v>1.9465300000000001E-2</v>
          </cell>
          <cell r="I128">
            <v>3.3480000000000001E-4</v>
          </cell>
          <cell r="J128">
            <v>19826109</v>
          </cell>
          <cell r="K128">
            <v>408208</v>
          </cell>
          <cell r="L128">
            <v>2721462</v>
          </cell>
          <cell r="M128">
            <v>12056495</v>
          </cell>
          <cell r="N128">
            <v>0</v>
          </cell>
          <cell r="O128">
            <v>0</v>
          </cell>
          <cell r="P128">
            <v>7478577</v>
          </cell>
          <cell r="Q128">
            <v>2491201</v>
          </cell>
          <cell r="R128">
            <v>-3048733</v>
          </cell>
          <cell r="S128">
            <v>8265120</v>
          </cell>
          <cell r="T128">
            <v>188345898</v>
          </cell>
          <cell r="U128">
            <v>114429574</v>
          </cell>
          <cell r="V128">
            <v>107136540</v>
          </cell>
          <cell r="W128">
            <v>1842841</v>
          </cell>
          <cell r="X128">
            <v>429758</v>
          </cell>
          <cell r="Y128">
            <v>46959</v>
          </cell>
          <cell r="Z128">
            <v>16945287</v>
          </cell>
        </row>
        <row r="129">
          <cell r="A129" t="str">
            <v xml:space="preserve"> 04-160</v>
          </cell>
          <cell r="B129" t="str">
            <v>DEPT OF AGRICULTURE AND FORESTRY</v>
          </cell>
          <cell r="C129">
            <v>29596142</v>
          </cell>
          <cell r="D129">
            <v>12210467</v>
          </cell>
          <cell r="E129">
            <v>0.41256949999999998</v>
          </cell>
          <cell r="F129">
            <v>107413121</v>
          </cell>
          <cell r="G129">
            <v>1.42086E-2</v>
          </cell>
          <cell r="H129">
            <v>1.3820499999999999E-2</v>
          </cell>
          <cell r="I129">
            <v>3.881E-4</v>
          </cell>
          <cell r="J129">
            <v>14227220</v>
          </cell>
          <cell r="K129">
            <v>292930</v>
          </cell>
          <cell r="L129">
            <v>1952922</v>
          </cell>
          <cell r="M129">
            <v>8651743</v>
          </cell>
          <cell r="N129">
            <v>0</v>
          </cell>
          <cell r="O129">
            <v>0</v>
          </cell>
          <cell r="P129">
            <v>5366629</v>
          </cell>
          <cell r="Q129">
            <v>1787686</v>
          </cell>
          <cell r="R129">
            <v>-2187771</v>
          </cell>
          <cell r="S129">
            <v>5931052</v>
          </cell>
          <cell r="T129">
            <v>135157053</v>
          </cell>
          <cell r="U129">
            <v>82114685</v>
          </cell>
          <cell r="V129">
            <v>76067752</v>
          </cell>
          <cell r="W129">
            <v>2135873</v>
          </cell>
          <cell r="X129">
            <v>498094</v>
          </cell>
          <cell r="Y129">
            <v>54426</v>
          </cell>
          <cell r="Z129">
            <v>12159941</v>
          </cell>
        </row>
        <row r="130">
          <cell r="A130" t="str">
            <v xml:space="preserve"> LsrAgy00732</v>
          </cell>
          <cell r="B130" t="str">
            <v>DEPT OF FINANCE CITY OF NEW ORLEANS</v>
          </cell>
          <cell r="C130">
            <v>686532</v>
          </cell>
          <cell r="D130">
            <v>305735</v>
          </cell>
          <cell r="E130">
            <v>0.44533279999999997</v>
          </cell>
          <cell r="F130">
            <v>2689529</v>
          </cell>
          <cell r="G130">
            <v>3.5579999999999997E-4</v>
          </cell>
          <cell r="H130">
            <v>3.4909999999999997E-4</v>
          </cell>
          <cell r="I130">
            <v>6.7000000000000002E-6</v>
          </cell>
          <cell r="J130">
            <v>356237</v>
          </cell>
          <cell r="K130">
            <v>7335</v>
          </cell>
          <cell r="L130">
            <v>48899</v>
          </cell>
          <cell r="M130">
            <v>216632</v>
          </cell>
          <cell r="N130">
            <v>0</v>
          </cell>
          <cell r="O130">
            <v>0</v>
          </cell>
          <cell r="P130">
            <v>134376</v>
          </cell>
          <cell r="Q130">
            <v>44762</v>
          </cell>
          <cell r="R130">
            <v>-54780</v>
          </cell>
          <cell r="S130">
            <v>148508</v>
          </cell>
          <cell r="T130">
            <v>3384213</v>
          </cell>
          <cell r="U130">
            <v>2056079</v>
          </cell>
          <cell r="V130">
            <v>1921383</v>
          </cell>
          <cell r="W130">
            <v>36767</v>
          </cell>
          <cell r="X130">
            <v>8574</v>
          </cell>
          <cell r="Y130">
            <v>937</v>
          </cell>
          <cell r="Z130">
            <v>304474</v>
          </cell>
        </row>
        <row r="131">
          <cell r="A131" t="str">
            <v xml:space="preserve"> 12-440</v>
          </cell>
          <cell r="B131" t="str">
            <v>DEPT OF REVENUE &amp; TAXATION</v>
          </cell>
          <cell r="C131">
            <v>36177328</v>
          </cell>
          <cell r="D131">
            <v>14702987</v>
          </cell>
          <cell r="E131">
            <v>0.40641430000000001</v>
          </cell>
          <cell r="F131">
            <v>129339320</v>
          </cell>
          <cell r="G131">
            <v>1.7108999999999999E-2</v>
          </cell>
          <cell r="H131">
            <v>1.7155400000000001E-2</v>
          </cell>
          <cell r="I131">
            <v>-4.6499999999999999E-5</v>
          </cell>
          <cell r="J131">
            <v>17131417</v>
          </cell>
          <cell r="K131">
            <v>352726</v>
          </cell>
          <cell r="L131">
            <v>2351571</v>
          </cell>
          <cell r="M131">
            <v>10417820</v>
          </cell>
          <cell r="N131">
            <v>0</v>
          </cell>
          <cell r="O131">
            <v>0</v>
          </cell>
          <cell r="P131">
            <v>6462116</v>
          </cell>
          <cell r="Q131">
            <v>2152606</v>
          </cell>
          <cell r="R131">
            <v>-2634360</v>
          </cell>
          <cell r="S131">
            <v>7141755</v>
          </cell>
          <cell r="T131">
            <v>162746611</v>
          </cell>
          <cell r="U131">
            <v>98876725</v>
          </cell>
          <cell r="V131">
            <v>94423126</v>
          </cell>
          <cell r="W131">
            <v>-255825</v>
          </cell>
          <cell r="X131">
            <v>-59659</v>
          </cell>
          <cell r="Y131">
            <v>-6519</v>
          </cell>
          <cell r="Z131">
            <v>14642146</v>
          </cell>
        </row>
        <row r="132">
          <cell r="A132" t="str">
            <v xml:space="preserve"> LsrAgy00102</v>
          </cell>
          <cell r="B132" t="str">
            <v>DESOTO PARISH SCHOOL BOARD</v>
          </cell>
          <cell r="C132">
            <v>90652</v>
          </cell>
          <cell r="D132">
            <v>36623</v>
          </cell>
          <cell r="E132">
            <v>0.40400000000000003</v>
          </cell>
          <cell r="F132">
            <v>322196</v>
          </cell>
          <cell r="G132">
            <v>4.2599999999999999E-5</v>
          </cell>
          <cell r="H132">
            <v>4.2599999999999999E-5</v>
          </cell>
          <cell r="I132">
            <v>0</v>
          </cell>
          <cell r="J132">
            <v>42676</v>
          </cell>
          <cell r="K132">
            <v>879</v>
          </cell>
          <cell r="L132">
            <v>5858</v>
          </cell>
          <cell r="M132">
            <v>25952</v>
          </cell>
          <cell r="N132">
            <v>0</v>
          </cell>
          <cell r="O132">
            <v>0</v>
          </cell>
          <cell r="P132">
            <v>16098</v>
          </cell>
          <cell r="Q132">
            <v>5362</v>
          </cell>
          <cell r="R132">
            <v>-6562</v>
          </cell>
          <cell r="S132">
            <v>17791</v>
          </cell>
          <cell r="T132">
            <v>405417</v>
          </cell>
          <cell r="U132">
            <v>246311</v>
          </cell>
          <cell r="V132">
            <v>234690</v>
          </cell>
          <cell r="W132">
            <v>-110</v>
          </cell>
          <cell r="X132">
            <v>-26</v>
          </cell>
          <cell r="Y132">
            <v>-3</v>
          </cell>
          <cell r="Z132">
            <v>36475</v>
          </cell>
        </row>
        <row r="133">
          <cell r="A133" t="str">
            <v xml:space="preserve"> 11-435</v>
          </cell>
          <cell r="B133" t="str">
            <v>DNR - OFFICE OF COASTAL RESTOR AND MGT</v>
          </cell>
          <cell r="C133">
            <v>2854732</v>
          </cell>
          <cell r="D133">
            <v>1153312</v>
          </cell>
          <cell r="E133">
            <v>0.40400000000000003</v>
          </cell>
          <cell r="F133">
            <v>10145476</v>
          </cell>
          <cell r="G133">
            <v>1.3420000000000001E-3</v>
          </cell>
          <cell r="H133">
            <v>1.3073E-3</v>
          </cell>
          <cell r="I133">
            <v>3.4799999999999999E-5</v>
          </cell>
          <cell r="J133">
            <v>1343802</v>
          </cell>
          <cell r="K133">
            <v>27668</v>
          </cell>
          <cell r="L133">
            <v>184459</v>
          </cell>
          <cell r="M133">
            <v>817182</v>
          </cell>
          <cell r="N133">
            <v>0</v>
          </cell>
          <cell r="O133">
            <v>0</v>
          </cell>
          <cell r="P133">
            <v>506893</v>
          </cell>
          <cell r="Q133">
            <v>168852</v>
          </cell>
          <cell r="R133">
            <v>-206641</v>
          </cell>
          <cell r="S133">
            <v>560205</v>
          </cell>
          <cell r="T133">
            <v>12765970</v>
          </cell>
          <cell r="U133">
            <v>7755966</v>
          </cell>
          <cell r="V133">
            <v>7195127</v>
          </cell>
          <cell r="W133">
            <v>191428</v>
          </cell>
          <cell r="X133">
            <v>44642</v>
          </cell>
          <cell r="Y133">
            <v>4878</v>
          </cell>
          <cell r="Z133">
            <v>1148541</v>
          </cell>
        </row>
        <row r="134">
          <cell r="A134" t="str">
            <v xml:space="preserve"> 11-432</v>
          </cell>
          <cell r="B134" t="str">
            <v>DNR - OFFICE OF CONSERVATION</v>
          </cell>
          <cell r="C134">
            <v>9485827</v>
          </cell>
          <cell r="D134">
            <v>3832274</v>
          </cell>
          <cell r="E134">
            <v>0.40400000000000003</v>
          </cell>
          <cell r="F134">
            <v>33711761</v>
          </cell>
          <cell r="G134">
            <v>4.4593999999999996E-3</v>
          </cell>
          <cell r="H134">
            <v>4.3239000000000003E-3</v>
          </cell>
          <cell r="I134">
            <v>1.3549999999999999E-4</v>
          </cell>
          <cell r="J134">
            <v>4465233</v>
          </cell>
          <cell r="K134">
            <v>91937</v>
          </cell>
          <cell r="L134">
            <v>612927</v>
          </cell>
          <cell r="M134">
            <v>2715362</v>
          </cell>
          <cell r="N134">
            <v>0</v>
          </cell>
          <cell r="O134">
            <v>0</v>
          </cell>
          <cell r="P134">
            <v>1684324</v>
          </cell>
          <cell r="Q134">
            <v>561068</v>
          </cell>
          <cell r="R134">
            <v>-686635</v>
          </cell>
          <cell r="S134">
            <v>1861469</v>
          </cell>
          <cell r="T134">
            <v>42419234</v>
          </cell>
          <cell r="U134">
            <v>25771811</v>
          </cell>
          <cell r="V134">
            <v>23798806</v>
          </cell>
          <cell r="W134">
            <v>745514</v>
          </cell>
          <cell r="X134">
            <v>173857</v>
          </cell>
          <cell r="Y134">
            <v>18997</v>
          </cell>
          <cell r="Z134">
            <v>3816415</v>
          </cell>
        </row>
        <row r="135">
          <cell r="A135" t="str">
            <v xml:space="preserve"> 11-434</v>
          </cell>
          <cell r="B135" t="str">
            <v>DNR - OFFICE OF MINERAL RESOURCES</v>
          </cell>
          <cell r="C135">
            <v>3395864</v>
          </cell>
          <cell r="D135">
            <v>1371929</v>
          </cell>
          <cell r="E135">
            <v>0.40400000000000003</v>
          </cell>
          <cell r="F135">
            <v>12068599</v>
          </cell>
          <cell r="G135">
            <v>1.5964E-3</v>
          </cell>
          <cell r="H135">
            <v>1.5028000000000001E-3</v>
          </cell>
          <cell r="I135">
            <v>9.3700000000000001E-5</v>
          </cell>
          <cell r="J135">
            <v>1598525</v>
          </cell>
          <cell r="K135">
            <v>32913</v>
          </cell>
          <cell r="L135">
            <v>219424</v>
          </cell>
          <cell r="M135">
            <v>972082</v>
          </cell>
          <cell r="N135">
            <v>0</v>
          </cell>
          <cell r="O135">
            <v>0</v>
          </cell>
          <cell r="P135">
            <v>602977</v>
          </cell>
          <cell r="Q135">
            <v>200859</v>
          </cell>
          <cell r="R135">
            <v>-245811</v>
          </cell>
          <cell r="S135">
            <v>666394</v>
          </cell>
          <cell r="T135">
            <v>15185819</v>
          </cell>
          <cell r="U135">
            <v>9226146</v>
          </cell>
          <cell r="V135">
            <v>8271265</v>
          </cell>
          <cell r="W135">
            <v>515447</v>
          </cell>
          <cell r="X135">
            <v>120204</v>
          </cell>
          <cell r="Y135">
            <v>13134</v>
          </cell>
          <cell r="Z135">
            <v>1366253</v>
          </cell>
        </row>
        <row r="136">
          <cell r="A136" t="str">
            <v xml:space="preserve"> 11-431</v>
          </cell>
          <cell r="B136" t="str">
            <v>DNR - OFFICE OF THE SECRETARY</v>
          </cell>
          <cell r="C136">
            <v>2487754</v>
          </cell>
          <cell r="D136">
            <v>1005053</v>
          </cell>
          <cell r="E136">
            <v>0.40400000000000003</v>
          </cell>
          <cell r="F136">
            <v>8841269</v>
          </cell>
          <cell r="G136">
            <v>1.1695E-3</v>
          </cell>
          <cell r="H136">
            <v>1.0950999999999999E-3</v>
          </cell>
          <cell r="I136">
            <v>7.4499999999999995E-5</v>
          </cell>
          <cell r="J136">
            <v>1171055</v>
          </cell>
          <cell r="K136">
            <v>24111</v>
          </cell>
          <cell r="L136">
            <v>160747</v>
          </cell>
          <cell r="M136">
            <v>712133</v>
          </cell>
          <cell r="N136">
            <v>0</v>
          </cell>
          <cell r="O136">
            <v>0</v>
          </cell>
          <cell r="P136">
            <v>441732</v>
          </cell>
          <cell r="Q136">
            <v>147146</v>
          </cell>
          <cell r="R136">
            <v>-180077</v>
          </cell>
          <cell r="S136">
            <v>488190</v>
          </cell>
          <cell r="T136">
            <v>11124897</v>
          </cell>
          <cell r="U136">
            <v>6758933</v>
          </cell>
          <cell r="V136">
            <v>6027129</v>
          </cell>
          <cell r="W136">
            <v>409881</v>
          </cell>
          <cell r="X136">
            <v>95586</v>
          </cell>
          <cell r="Y136">
            <v>10444</v>
          </cell>
          <cell r="Z136">
            <v>1000896</v>
          </cell>
        </row>
        <row r="137">
          <cell r="A137" t="str">
            <v xml:space="preserve"> 01-107</v>
          </cell>
          <cell r="B137" t="str">
            <v>DOA - DIVISION OF ADMINISTRATION</v>
          </cell>
          <cell r="C137">
            <v>32028368</v>
          </cell>
          <cell r="D137">
            <v>12933123</v>
          </cell>
          <cell r="E137">
            <v>0.4038021</v>
          </cell>
          <cell r="F137">
            <v>113770183</v>
          </cell>
          <cell r="G137">
            <v>1.50495E-2</v>
          </cell>
          <cell r="H137">
            <v>1.5603300000000001E-2</v>
          </cell>
          <cell r="I137">
            <v>-5.5380000000000002E-4</v>
          </cell>
          <cell r="J137">
            <v>15069233</v>
          </cell>
          <cell r="K137">
            <v>310267</v>
          </cell>
          <cell r="L137">
            <v>2068502</v>
          </cell>
          <cell r="M137">
            <v>9163782</v>
          </cell>
          <cell r="N137">
            <v>0</v>
          </cell>
          <cell r="O137">
            <v>0</v>
          </cell>
          <cell r="P137">
            <v>5684243</v>
          </cell>
          <cell r="Q137">
            <v>1893487</v>
          </cell>
          <cell r="R137">
            <v>-2317251</v>
          </cell>
          <cell r="S137">
            <v>6282071</v>
          </cell>
          <cell r="T137">
            <v>143156093</v>
          </cell>
          <cell r="U137">
            <v>86974503</v>
          </cell>
          <cell r="V137">
            <v>85879910</v>
          </cell>
          <cell r="W137">
            <v>-3047937</v>
          </cell>
          <cell r="X137">
            <v>-710790</v>
          </cell>
          <cell r="Y137">
            <v>-77666</v>
          </cell>
          <cell r="Z137">
            <v>12879607</v>
          </cell>
        </row>
        <row r="138">
          <cell r="A138" t="str">
            <v xml:space="preserve"> 01-100</v>
          </cell>
          <cell r="B138" t="str">
            <v>DOA - EXECUTIVE OFFICE</v>
          </cell>
          <cell r="C138">
            <v>5020479</v>
          </cell>
          <cell r="D138">
            <v>2026453</v>
          </cell>
          <cell r="E138">
            <v>0.40363739999999998</v>
          </cell>
          <cell r="F138">
            <v>17826325</v>
          </cell>
          <cell r="G138">
            <v>2.3581000000000001E-3</v>
          </cell>
          <cell r="H138">
            <v>2.2864000000000001E-3</v>
          </cell>
          <cell r="I138">
            <v>7.1699999999999995E-5</v>
          </cell>
          <cell r="J138">
            <v>2361155</v>
          </cell>
          <cell r="K138">
            <v>48615</v>
          </cell>
          <cell r="L138">
            <v>324108</v>
          </cell>
          <cell r="M138">
            <v>1435847</v>
          </cell>
          <cell r="N138">
            <v>0</v>
          </cell>
          <cell r="O138">
            <v>0</v>
          </cell>
          <cell r="P138">
            <v>890648</v>
          </cell>
          <cell r="Q138">
            <v>296685</v>
          </cell>
          <cell r="R138">
            <v>-363083</v>
          </cell>
          <cell r="S138">
            <v>984320</v>
          </cell>
          <cell r="T138">
            <v>22430719</v>
          </cell>
          <cell r="U138">
            <v>13627786</v>
          </cell>
          <cell r="V138">
            <v>12584290</v>
          </cell>
          <cell r="W138">
            <v>394415</v>
          </cell>
          <cell r="X138">
            <v>91979</v>
          </cell>
          <cell r="Y138">
            <v>10050</v>
          </cell>
          <cell r="Z138">
            <v>2018069</v>
          </cell>
        </row>
        <row r="139">
          <cell r="A139">
            <v>710</v>
          </cell>
          <cell r="B139" t="str">
            <v>DOA - FEDERAL PROPERTY ASSISTANCE</v>
          </cell>
          <cell r="C139">
            <v>284482</v>
          </cell>
          <cell r="D139">
            <v>114931</v>
          </cell>
          <cell r="E139">
            <v>0.40400000000000003</v>
          </cell>
          <cell r="F139">
            <v>1011040</v>
          </cell>
          <cell r="G139">
            <v>1.337E-4</v>
          </cell>
          <cell r="H139">
            <v>1.44E-4</v>
          </cell>
          <cell r="I139">
            <v>-1.0200000000000001E-5</v>
          </cell>
          <cell r="J139">
            <v>133916</v>
          </cell>
          <cell r="K139">
            <v>2757</v>
          </cell>
          <cell r="L139">
            <v>18382</v>
          </cell>
          <cell r="M139">
            <v>81436</v>
          </cell>
          <cell r="N139">
            <v>0</v>
          </cell>
          <cell r="O139">
            <v>0</v>
          </cell>
          <cell r="P139">
            <v>50514</v>
          </cell>
          <cell r="Q139">
            <v>16827</v>
          </cell>
          <cell r="R139">
            <v>-20593</v>
          </cell>
          <cell r="S139">
            <v>55827</v>
          </cell>
          <cell r="T139">
            <v>1272183</v>
          </cell>
          <cell r="U139">
            <v>772915</v>
          </cell>
          <cell r="V139">
            <v>792352</v>
          </cell>
          <cell r="W139">
            <v>-56251</v>
          </cell>
          <cell r="X139">
            <v>-13118</v>
          </cell>
          <cell r="Y139">
            <v>-1433</v>
          </cell>
          <cell r="Z139">
            <v>114457</v>
          </cell>
        </row>
        <row r="140">
          <cell r="A140">
            <v>711</v>
          </cell>
          <cell r="B140" t="str">
            <v>DOA - LA PROPERTY ASSISTANCE AGENCY</v>
          </cell>
          <cell r="C140">
            <v>1095169</v>
          </cell>
          <cell r="D140">
            <v>444027</v>
          </cell>
          <cell r="E140">
            <v>0.40544150000000001</v>
          </cell>
          <cell r="F140">
            <v>3906043</v>
          </cell>
          <cell r="G140">
            <v>5.1670000000000004E-4</v>
          </cell>
          <cell r="H140">
            <v>5.9719999999999999E-4</v>
          </cell>
          <cell r="I140">
            <v>-8.0500000000000005E-5</v>
          </cell>
          <cell r="J140">
            <v>517368</v>
          </cell>
          <cell r="K140">
            <v>10652</v>
          </cell>
          <cell r="L140">
            <v>71017</v>
          </cell>
          <cell r="M140">
            <v>314618</v>
          </cell>
          <cell r="N140">
            <v>0</v>
          </cell>
          <cell r="O140">
            <v>0</v>
          </cell>
          <cell r="P140">
            <v>195156</v>
          </cell>
          <cell r="Q140">
            <v>65009</v>
          </cell>
          <cell r="R140">
            <v>-79558</v>
          </cell>
          <cell r="S140">
            <v>215681</v>
          </cell>
          <cell r="T140">
            <v>4914942</v>
          </cell>
          <cell r="U140">
            <v>2986074</v>
          </cell>
          <cell r="V140">
            <v>3286974</v>
          </cell>
          <cell r="W140">
            <v>-443125</v>
          </cell>
          <cell r="X140">
            <v>-103338</v>
          </cell>
          <cell r="Y140">
            <v>-11292</v>
          </cell>
          <cell r="Z140">
            <v>442192</v>
          </cell>
        </row>
        <row r="141">
          <cell r="A141" t="str">
            <v xml:space="preserve"> 01-106</v>
          </cell>
          <cell r="B141" t="str">
            <v xml:space="preserve">DOA - LOUISIANA TAX COMMISSION </v>
          </cell>
          <cell r="C141">
            <v>2151715</v>
          </cell>
          <cell r="D141">
            <v>869293</v>
          </cell>
          <cell r="E141">
            <v>0.40400000000000003</v>
          </cell>
          <cell r="F141">
            <v>7646981</v>
          </cell>
          <cell r="G141">
            <v>1.0115E-3</v>
          </cell>
          <cell r="H141">
            <v>9.6279999999999998E-4</v>
          </cell>
          <cell r="I141">
            <v>4.8699999999999998E-5</v>
          </cell>
          <cell r="J141">
            <v>1012868</v>
          </cell>
          <cell r="K141">
            <v>20854</v>
          </cell>
          <cell r="L141">
            <v>139033</v>
          </cell>
          <cell r="M141">
            <v>615937</v>
          </cell>
          <cell r="N141">
            <v>0</v>
          </cell>
          <cell r="O141">
            <v>0</v>
          </cell>
          <cell r="P141">
            <v>382062</v>
          </cell>
          <cell r="Q141">
            <v>127269</v>
          </cell>
          <cell r="R141">
            <v>-155752</v>
          </cell>
          <cell r="S141">
            <v>422245</v>
          </cell>
          <cell r="T141">
            <v>9622134</v>
          </cell>
          <cell r="U141">
            <v>5845929</v>
          </cell>
          <cell r="V141">
            <v>5299393</v>
          </cell>
          <cell r="W141">
            <v>268099</v>
          </cell>
          <cell r="X141">
            <v>62522</v>
          </cell>
          <cell r="Y141">
            <v>6832</v>
          </cell>
          <cell r="Z141">
            <v>865694</v>
          </cell>
        </row>
        <row r="142">
          <cell r="A142" t="str">
            <v xml:space="preserve"> 01-103</v>
          </cell>
          <cell r="B142" t="str">
            <v>DOA - MENTAL HEALTH ADVOCACY SERVICE</v>
          </cell>
          <cell r="C142">
            <v>2539050</v>
          </cell>
          <cell r="D142">
            <v>1025776</v>
          </cell>
          <cell r="E142">
            <v>0.40400000000000003</v>
          </cell>
          <cell r="F142">
            <v>9023535</v>
          </cell>
          <cell r="G142">
            <v>1.1936E-3</v>
          </cell>
          <cell r="H142">
            <v>1.1194E-3</v>
          </cell>
          <cell r="I142">
            <v>7.4200000000000001E-5</v>
          </cell>
          <cell r="J142">
            <v>1195197</v>
          </cell>
          <cell r="K142">
            <v>24608</v>
          </cell>
          <cell r="L142">
            <v>164061</v>
          </cell>
          <cell r="M142">
            <v>726813</v>
          </cell>
          <cell r="N142">
            <v>0</v>
          </cell>
          <cell r="O142">
            <v>0</v>
          </cell>
          <cell r="P142">
            <v>450838</v>
          </cell>
          <cell r="Q142">
            <v>150179</v>
          </cell>
          <cell r="R142">
            <v>-183790</v>
          </cell>
          <cell r="S142">
            <v>498254</v>
          </cell>
          <cell r="T142">
            <v>11354240</v>
          </cell>
          <cell r="U142">
            <v>6898270</v>
          </cell>
          <cell r="V142">
            <v>6161206</v>
          </cell>
          <cell r="W142">
            <v>408505</v>
          </cell>
          <cell r="X142">
            <v>95265</v>
          </cell>
          <cell r="Y142">
            <v>10409</v>
          </cell>
          <cell r="Z142">
            <v>1021529</v>
          </cell>
        </row>
        <row r="143">
          <cell r="A143">
            <v>606</v>
          </cell>
          <cell r="B143" t="str">
            <v>DOA - OFFICE OF AIRCRAFT SERVICES</v>
          </cell>
          <cell r="C143">
            <v>137592</v>
          </cell>
          <cell r="D143">
            <v>55587</v>
          </cell>
          <cell r="E143">
            <v>0.40400000000000003</v>
          </cell>
          <cell r="F143">
            <v>488964</v>
          </cell>
          <cell r="G143">
            <v>6.4700000000000001E-5</v>
          </cell>
          <cell r="H143">
            <v>6.3600000000000001E-5</v>
          </cell>
          <cell r="I143">
            <v>1.1000000000000001E-6</v>
          </cell>
          <cell r="J143">
            <v>64765</v>
          </cell>
          <cell r="K143">
            <v>1333</v>
          </cell>
          <cell r="L143">
            <v>8890</v>
          </cell>
          <cell r="M143">
            <v>39384</v>
          </cell>
          <cell r="N143">
            <v>0</v>
          </cell>
          <cell r="O143">
            <v>0</v>
          </cell>
          <cell r="P143">
            <v>24430</v>
          </cell>
          <cell r="Q143">
            <v>8138</v>
          </cell>
          <cell r="R143">
            <v>-9959</v>
          </cell>
          <cell r="S143">
            <v>26999</v>
          </cell>
          <cell r="T143">
            <v>615260</v>
          </cell>
          <cell r="U143">
            <v>373801</v>
          </cell>
          <cell r="V143">
            <v>350163</v>
          </cell>
          <cell r="W143">
            <v>5834</v>
          </cell>
          <cell r="X143">
            <v>1361</v>
          </cell>
          <cell r="Y143">
            <v>149</v>
          </cell>
          <cell r="Z143">
            <v>55354</v>
          </cell>
        </row>
        <row r="144">
          <cell r="A144" t="str">
            <v xml:space="preserve"> 21-800</v>
          </cell>
          <cell r="B144" t="str">
            <v>DOA - OFFICE OF GROUP BENEFITS</v>
          </cell>
          <cell r="C144">
            <v>2813326</v>
          </cell>
          <cell r="D144">
            <v>1136584</v>
          </cell>
          <cell r="E144">
            <v>0.40400000000000003</v>
          </cell>
          <cell r="F144">
            <v>9998288</v>
          </cell>
          <cell r="G144">
            <v>1.3225999999999999E-3</v>
          </cell>
          <cell r="H144">
            <v>1.1004999999999999E-3</v>
          </cell>
          <cell r="I144">
            <v>2.221E-4</v>
          </cell>
          <cell r="J144">
            <v>1324306</v>
          </cell>
          <cell r="K144">
            <v>27267</v>
          </cell>
          <cell r="L144">
            <v>181783</v>
          </cell>
          <cell r="M144">
            <v>805326</v>
          </cell>
          <cell r="N144">
            <v>0</v>
          </cell>
          <cell r="O144">
            <v>0</v>
          </cell>
          <cell r="P144">
            <v>499540</v>
          </cell>
          <cell r="Q144">
            <v>166402</v>
          </cell>
          <cell r="R144">
            <v>-203643</v>
          </cell>
          <cell r="S144">
            <v>552077</v>
          </cell>
          <cell r="T144">
            <v>12580764</v>
          </cell>
          <cell r="U144">
            <v>7643445</v>
          </cell>
          <cell r="V144">
            <v>6057015</v>
          </cell>
          <cell r="W144">
            <v>1222378</v>
          </cell>
          <cell r="X144">
            <v>285063</v>
          </cell>
          <cell r="Y144">
            <v>31148</v>
          </cell>
          <cell r="Z144">
            <v>1131878</v>
          </cell>
        </row>
        <row r="145">
          <cell r="A145" t="str">
            <v xml:space="preserve"> 21-804</v>
          </cell>
          <cell r="B145" t="str">
            <v>DOA - OFFICE OF RISK MANAGEMENT</v>
          </cell>
          <cell r="C145">
            <v>2447600</v>
          </cell>
          <cell r="D145">
            <v>988831</v>
          </cell>
          <cell r="E145">
            <v>0.40400000000000003</v>
          </cell>
          <cell r="F145">
            <v>8698541</v>
          </cell>
          <cell r="G145">
            <v>1.1506000000000001E-3</v>
          </cell>
          <cell r="H145">
            <v>1.2891999999999999E-3</v>
          </cell>
          <cell r="I145">
            <v>-1.3860000000000001E-4</v>
          </cell>
          <cell r="J145">
            <v>1152150</v>
          </cell>
          <cell r="K145">
            <v>23722</v>
          </cell>
          <cell r="L145">
            <v>158152</v>
          </cell>
          <cell r="M145">
            <v>700636</v>
          </cell>
          <cell r="N145">
            <v>0</v>
          </cell>
          <cell r="O145">
            <v>0</v>
          </cell>
          <cell r="P145">
            <v>434601</v>
          </cell>
          <cell r="Q145">
            <v>144771</v>
          </cell>
          <cell r="R145">
            <v>-177170</v>
          </cell>
          <cell r="S145">
            <v>480309</v>
          </cell>
          <cell r="T145">
            <v>10945304</v>
          </cell>
          <cell r="U145">
            <v>6649821</v>
          </cell>
          <cell r="V145">
            <v>7095671</v>
          </cell>
          <cell r="W145">
            <v>-762576</v>
          </cell>
          <cell r="X145">
            <v>-177836</v>
          </cell>
          <cell r="Y145">
            <v>-19432</v>
          </cell>
          <cell r="Z145">
            <v>984738</v>
          </cell>
        </row>
        <row r="146">
          <cell r="A146">
            <v>609</v>
          </cell>
          <cell r="B146" t="str">
            <v>DOA - OFFICE OF ST PROCUREMENT</v>
          </cell>
          <cell r="C146">
            <v>5658838</v>
          </cell>
          <cell r="D146">
            <v>2286171</v>
          </cell>
          <cell r="E146">
            <v>0.40400000000000003</v>
          </cell>
          <cell r="F146">
            <v>20111030</v>
          </cell>
          <cell r="G146">
            <v>2.6603E-3</v>
          </cell>
          <cell r="H146">
            <v>2.6778000000000001E-3</v>
          </cell>
          <cell r="I146">
            <v>-1.7600000000000001E-5</v>
          </cell>
          <cell r="J146">
            <v>2663772</v>
          </cell>
          <cell r="K146">
            <v>54846</v>
          </cell>
          <cell r="L146">
            <v>365647</v>
          </cell>
          <cell r="M146">
            <v>1619872</v>
          </cell>
          <cell r="N146">
            <v>0</v>
          </cell>
          <cell r="O146">
            <v>0</v>
          </cell>
          <cell r="P146">
            <v>1004797</v>
          </cell>
          <cell r="Q146">
            <v>334710</v>
          </cell>
          <cell r="R146">
            <v>-409618</v>
          </cell>
          <cell r="S146">
            <v>1110475</v>
          </cell>
          <cell r="T146">
            <v>25305545</v>
          </cell>
          <cell r="U146">
            <v>15374387</v>
          </cell>
          <cell r="V146">
            <v>14738766</v>
          </cell>
          <cell r="W146">
            <v>-96650</v>
          </cell>
          <cell r="X146">
            <v>-22539</v>
          </cell>
          <cell r="Y146">
            <v>-2463</v>
          </cell>
          <cell r="Z146">
            <v>2276714</v>
          </cell>
        </row>
        <row r="147">
          <cell r="A147">
            <v>607</v>
          </cell>
          <cell r="B147" t="str">
            <v>DOA - OFFICE OF TECHNOLOGY SERVICES</v>
          </cell>
          <cell r="C147">
            <v>52070135</v>
          </cell>
          <cell r="D147">
            <v>21036335</v>
          </cell>
          <cell r="E147">
            <v>0.40400000000000003</v>
          </cell>
          <cell r="F147">
            <v>185052501</v>
          </cell>
          <cell r="G147">
            <v>2.4478699999999999E-2</v>
          </cell>
          <cell r="H147">
            <v>2.5290300000000002E-2</v>
          </cell>
          <cell r="I147">
            <v>-8.1170000000000005E-4</v>
          </cell>
          <cell r="J147">
            <v>24510810</v>
          </cell>
          <cell r="K147">
            <v>504664</v>
          </cell>
          <cell r="L147">
            <v>3364515</v>
          </cell>
          <cell r="M147">
            <v>14905318</v>
          </cell>
          <cell r="N147">
            <v>0</v>
          </cell>
          <cell r="O147">
            <v>0</v>
          </cell>
          <cell r="P147">
            <v>9245687</v>
          </cell>
          <cell r="Q147">
            <v>3079845</v>
          </cell>
          <cell r="R147">
            <v>-3769116</v>
          </cell>
          <cell r="S147">
            <v>10218081</v>
          </cell>
          <cell r="T147">
            <v>232850051</v>
          </cell>
          <cell r="U147">
            <v>141468079</v>
          </cell>
          <cell r="V147">
            <v>139197419</v>
          </cell>
          <cell r="W147">
            <v>-4467357</v>
          </cell>
          <cell r="X147">
            <v>-1041804</v>
          </cell>
          <cell r="Y147">
            <v>-113836</v>
          </cell>
          <cell r="Z147">
            <v>20949280</v>
          </cell>
        </row>
        <row r="148">
          <cell r="A148" t="str">
            <v xml:space="preserve"> 01-102</v>
          </cell>
          <cell r="B148" t="str">
            <v>DOA - OFFICE OF THE INSPECTOR GENERAL</v>
          </cell>
          <cell r="C148">
            <v>1039178</v>
          </cell>
          <cell r="D148">
            <v>457393</v>
          </cell>
          <cell r="E148">
            <v>0.44014940000000002</v>
          </cell>
          <cell r="F148">
            <v>4023597</v>
          </cell>
          <cell r="G148">
            <v>5.3220000000000003E-4</v>
          </cell>
          <cell r="H148">
            <v>5.1929999999999999E-4</v>
          </cell>
          <cell r="I148">
            <v>1.2999999999999999E-5</v>
          </cell>
          <cell r="J148">
            <v>532939</v>
          </cell>
          <cell r="K148">
            <v>10973</v>
          </cell>
          <cell r="L148">
            <v>73155</v>
          </cell>
          <cell r="M148">
            <v>324086</v>
          </cell>
          <cell r="N148">
            <v>0</v>
          </cell>
          <cell r="O148">
            <v>0</v>
          </cell>
          <cell r="P148">
            <v>201029</v>
          </cell>
          <cell r="Q148">
            <v>66965</v>
          </cell>
          <cell r="R148">
            <v>-81952</v>
          </cell>
          <cell r="S148">
            <v>222172</v>
          </cell>
          <cell r="T148">
            <v>5062859</v>
          </cell>
          <cell r="U148">
            <v>3075941</v>
          </cell>
          <cell r="V148">
            <v>2857939</v>
          </cell>
          <cell r="W148">
            <v>71497</v>
          </cell>
          <cell r="X148">
            <v>16673</v>
          </cell>
          <cell r="Y148">
            <v>1822</v>
          </cell>
          <cell r="Z148">
            <v>455500</v>
          </cell>
        </row>
        <row r="149">
          <cell r="A149" t="str">
            <v xml:space="preserve"> 08A-400</v>
          </cell>
          <cell r="B149" t="str">
            <v>DOC - ADMINISTRATION</v>
          </cell>
          <cell r="C149">
            <v>15541391</v>
          </cell>
          <cell r="D149">
            <v>6301822</v>
          </cell>
          <cell r="E149">
            <v>0.40548630000000002</v>
          </cell>
          <cell r="F149">
            <v>55435889</v>
          </cell>
          <cell r="G149">
            <v>7.3330000000000001E-3</v>
          </cell>
          <cell r="H149">
            <v>7.0271999999999999E-3</v>
          </cell>
          <cell r="I149">
            <v>3.0590000000000001E-4</v>
          </cell>
          <cell r="J149">
            <v>7342665</v>
          </cell>
          <cell r="K149">
            <v>151181</v>
          </cell>
          <cell r="L149">
            <v>1007902</v>
          </cell>
          <cell r="M149">
            <v>4465163</v>
          </cell>
          <cell r="N149">
            <v>0</v>
          </cell>
          <cell r="O149">
            <v>0</v>
          </cell>
          <cell r="P149">
            <v>2769716</v>
          </cell>
          <cell r="Q149">
            <v>922624</v>
          </cell>
          <cell r="R149">
            <v>-1129108</v>
          </cell>
          <cell r="S149">
            <v>3061015</v>
          </cell>
          <cell r="T149">
            <v>69754527</v>
          </cell>
          <cell r="U149">
            <v>42379372</v>
          </cell>
          <cell r="V149">
            <v>38677483</v>
          </cell>
          <cell r="W149">
            <v>1683391</v>
          </cell>
          <cell r="X149">
            <v>392573</v>
          </cell>
          <cell r="Y149">
            <v>42896</v>
          </cell>
          <cell r="Z149">
            <v>6275743</v>
          </cell>
        </row>
        <row r="150">
          <cell r="A150" t="str">
            <v xml:space="preserve"> 08A-415</v>
          </cell>
          <cell r="B150" t="str">
            <v>DOC - ADULT PROBATION AND PAROLE</v>
          </cell>
          <cell r="C150">
            <v>40155843</v>
          </cell>
          <cell r="D150">
            <v>17711989</v>
          </cell>
          <cell r="E150">
            <v>0.44108120000000001</v>
          </cell>
          <cell r="F150">
            <v>155808925</v>
          </cell>
          <cell r="G150">
            <v>2.0610400000000001E-2</v>
          </cell>
          <cell r="H150">
            <v>2.0998300000000001E-2</v>
          </cell>
          <cell r="I150">
            <v>-3.879E-4</v>
          </cell>
          <cell r="J150">
            <v>20637402</v>
          </cell>
          <cell r="K150">
            <v>424912</v>
          </cell>
          <cell r="L150">
            <v>2832825</v>
          </cell>
          <cell r="M150">
            <v>12549852</v>
          </cell>
          <cell r="N150">
            <v>0</v>
          </cell>
          <cell r="O150">
            <v>0</v>
          </cell>
          <cell r="P150">
            <v>7784604</v>
          </cell>
          <cell r="Q150">
            <v>2593142</v>
          </cell>
          <cell r="R150">
            <v>-3173488</v>
          </cell>
          <cell r="S150">
            <v>8603332</v>
          </cell>
          <cell r="T150">
            <v>196053098</v>
          </cell>
          <cell r="U150">
            <v>119112085</v>
          </cell>
          <cell r="V150">
            <v>115573914</v>
          </cell>
          <cell r="W150">
            <v>-2135047</v>
          </cell>
          <cell r="X150">
            <v>-497901</v>
          </cell>
          <cell r="Y150">
            <v>-54405</v>
          </cell>
          <cell r="Z150">
            <v>17638696</v>
          </cell>
        </row>
        <row r="151">
          <cell r="A151" t="str">
            <v xml:space="preserve"> 08A-408</v>
          </cell>
          <cell r="B151" t="str">
            <v>DOC - ALLEN CORRECTIONAL CENTER</v>
          </cell>
          <cell r="C151">
            <v>7599114</v>
          </cell>
          <cell r="D151">
            <v>3399125</v>
          </cell>
          <cell r="E151">
            <v>0.44730540000000002</v>
          </cell>
          <cell r="F151">
            <v>29901425</v>
          </cell>
          <cell r="G151">
            <v>3.9554000000000004E-3</v>
          </cell>
          <cell r="H151">
            <v>2.9188999999999999E-3</v>
          </cell>
          <cell r="I151">
            <v>1.0364E-3</v>
          </cell>
          <cell r="J151">
            <v>3960542</v>
          </cell>
          <cell r="K151">
            <v>81545</v>
          </cell>
          <cell r="L151">
            <v>543650</v>
          </cell>
          <cell r="M151">
            <v>2408453</v>
          </cell>
          <cell r="N151">
            <v>0</v>
          </cell>
          <cell r="O151">
            <v>0</v>
          </cell>
          <cell r="P151">
            <v>1493950</v>
          </cell>
          <cell r="Q151">
            <v>497652</v>
          </cell>
          <cell r="R151">
            <v>-609027</v>
          </cell>
          <cell r="S151">
            <v>1651073</v>
          </cell>
          <cell r="T151">
            <v>37624719</v>
          </cell>
          <cell r="U151">
            <v>22858903</v>
          </cell>
          <cell r="V151">
            <v>16065720</v>
          </cell>
          <cell r="W151">
            <v>5704431</v>
          </cell>
          <cell r="X151">
            <v>1330295</v>
          </cell>
          <cell r="Y151">
            <v>145358</v>
          </cell>
          <cell r="Z151">
            <v>3385057</v>
          </cell>
        </row>
        <row r="152">
          <cell r="A152" t="str">
            <v xml:space="preserve"> 08A-414</v>
          </cell>
          <cell r="B152" t="str">
            <v>DOC - DAVID WADE CORRECTIONAL CENTER</v>
          </cell>
          <cell r="C152">
            <v>13554973</v>
          </cell>
          <cell r="D152">
            <v>5946950</v>
          </cell>
          <cell r="E152">
            <v>0.43872820000000001</v>
          </cell>
          <cell r="F152">
            <v>52314169</v>
          </cell>
          <cell r="G152">
            <v>6.9201000000000002E-3</v>
          </cell>
          <cell r="H152">
            <v>6.574E-3</v>
          </cell>
          <cell r="I152">
            <v>3.4610000000000001E-4</v>
          </cell>
          <cell r="J152">
            <v>6929183</v>
          </cell>
          <cell r="K152">
            <v>142668</v>
          </cell>
          <cell r="L152">
            <v>951145</v>
          </cell>
          <cell r="M152">
            <v>4213719</v>
          </cell>
          <cell r="N152">
            <v>0</v>
          </cell>
          <cell r="O152">
            <v>0</v>
          </cell>
          <cell r="P152">
            <v>2613747</v>
          </cell>
          <cell r="Q152">
            <v>870669</v>
          </cell>
          <cell r="R152">
            <v>-1065526</v>
          </cell>
          <cell r="S152">
            <v>2888642</v>
          </cell>
          <cell r="T152">
            <v>65826492</v>
          </cell>
          <cell r="U152">
            <v>39992894</v>
          </cell>
          <cell r="V152">
            <v>36183027</v>
          </cell>
          <cell r="W152">
            <v>1905036</v>
          </cell>
          <cell r="X152">
            <v>444262</v>
          </cell>
          <cell r="Y152">
            <v>48543</v>
          </cell>
          <cell r="Z152">
            <v>5922342</v>
          </cell>
        </row>
        <row r="153">
          <cell r="A153" t="str">
            <v xml:space="preserve"> 08A-409</v>
          </cell>
          <cell r="B153" t="str">
            <v>DOC - DIXON CORRECTIONAL INSTITUTE</v>
          </cell>
          <cell r="C153">
            <v>20011025</v>
          </cell>
          <cell r="D153">
            <v>8756059</v>
          </cell>
          <cell r="E153">
            <v>0.4375617</v>
          </cell>
          <cell r="F153">
            <v>77025378</v>
          </cell>
          <cell r="G153">
            <v>1.0188900000000001E-2</v>
          </cell>
          <cell r="H153">
            <v>1.0408300000000001E-2</v>
          </cell>
          <cell r="I153">
            <v>-2.195E-4</v>
          </cell>
          <cell r="J153">
            <v>10202264</v>
          </cell>
          <cell r="K153">
            <v>210059</v>
          </cell>
          <cell r="L153">
            <v>1400430</v>
          </cell>
          <cell r="M153">
            <v>6204119</v>
          </cell>
          <cell r="N153">
            <v>0</v>
          </cell>
          <cell r="O153">
            <v>0</v>
          </cell>
          <cell r="P153">
            <v>3848381</v>
          </cell>
          <cell r="Q153">
            <v>1281940</v>
          </cell>
          <cell r="R153">
            <v>-1568839</v>
          </cell>
          <cell r="S153">
            <v>4253126</v>
          </cell>
          <cell r="T153">
            <v>96920404</v>
          </cell>
          <cell r="U153">
            <v>58884004</v>
          </cell>
          <cell r="V153">
            <v>57287251</v>
          </cell>
          <cell r="W153">
            <v>-1207847</v>
          </cell>
          <cell r="X153">
            <v>-281675</v>
          </cell>
          <cell r="Y153">
            <v>-30778</v>
          </cell>
          <cell r="Z153">
            <v>8719829</v>
          </cell>
        </row>
        <row r="154">
          <cell r="A154" t="str">
            <v xml:space="preserve"> 08A-413</v>
          </cell>
          <cell r="B154" t="str">
            <v>DOC - ELAYN HUNT CORRECTIONAL CENTER</v>
          </cell>
          <cell r="C154">
            <v>21752479</v>
          </cell>
          <cell r="D154">
            <v>9417256</v>
          </cell>
          <cell r="E154">
            <v>0.43292789999999998</v>
          </cell>
          <cell r="F154">
            <v>82841767</v>
          </cell>
          <cell r="G154">
            <v>1.0958300000000001E-2</v>
          </cell>
          <cell r="H154">
            <v>1.0868299999999999E-2</v>
          </cell>
          <cell r="I154">
            <v>9.0000000000000006E-5</v>
          </cell>
          <cell r="J154">
            <v>10972663</v>
          </cell>
          <cell r="K154">
            <v>225921</v>
          </cell>
          <cell r="L154">
            <v>1506180</v>
          </cell>
          <cell r="M154">
            <v>6672608</v>
          </cell>
          <cell r="N154">
            <v>0</v>
          </cell>
          <cell r="O154">
            <v>0</v>
          </cell>
          <cell r="P154">
            <v>4138982</v>
          </cell>
          <cell r="Q154">
            <v>1378743</v>
          </cell>
          <cell r="R154">
            <v>-1687306</v>
          </cell>
          <cell r="S154">
            <v>4574290</v>
          </cell>
          <cell r="T154">
            <v>104239120</v>
          </cell>
          <cell r="U154">
            <v>63330491</v>
          </cell>
          <cell r="V154">
            <v>59818915</v>
          </cell>
          <cell r="W154">
            <v>495193</v>
          </cell>
          <cell r="X154">
            <v>115481</v>
          </cell>
          <cell r="Y154">
            <v>12618</v>
          </cell>
          <cell r="Z154">
            <v>9378287</v>
          </cell>
        </row>
        <row r="155">
          <cell r="A155" t="str">
            <v xml:space="preserve"> 08A-406</v>
          </cell>
          <cell r="B155" t="str">
            <v>DOC - LA CORRECTIONAL INST FOR WOMEN</v>
          </cell>
          <cell r="C155">
            <v>11440544</v>
          </cell>
          <cell r="D155">
            <v>4983065</v>
          </cell>
          <cell r="E155">
            <v>0.4355618</v>
          </cell>
          <cell r="F155">
            <v>43835087</v>
          </cell>
          <cell r="G155">
            <v>5.7984999999999998E-3</v>
          </cell>
          <cell r="H155">
            <v>5.6388999999999996E-3</v>
          </cell>
          <cell r="I155">
            <v>1.596E-4</v>
          </cell>
          <cell r="J155">
            <v>5806101</v>
          </cell>
          <cell r="K155">
            <v>119544</v>
          </cell>
          <cell r="L155">
            <v>796984</v>
          </cell>
          <cell r="M155">
            <v>3530760</v>
          </cell>
          <cell r="N155">
            <v>0</v>
          </cell>
          <cell r="O155">
            <v>0</v>
          </cell>
          <cell r="P155">
            <v>2190111</v>
          </cell>
          <cell r="Q155">
            <v>729551</v>
          </cell>
          <cell r="R155">
            <v>-892825</v>
          </cell>
          <cell r="S155">
            <v>2420451</v>
          </cell>
          <cell r="T155">
            <v>55157333</v>
          </cell>
          <cell r="U155">
            <v>33510845</v>
          </cell>
          <cell r="V155">
            <v>31036479</v>
          </cell>
          <cell r="W155">
            <v>878269</v>
          </cell>
          <cell r="X155">
            <v>204816</v>
          </cell>
          <cell r="Y155">
            <v>22380</v>
          </cell>
          <cell r="Z155">
            <v>4962449</v>
          </cell>
        </row>
        <row r="156">
          <cell r="A156" t="str">
            <v xml:space="preserve"> 08A-402</v>
          </cell>
          <cell r="B156" t="str">
            <v>DOC - LOUISIANA STATE PENITENTIARY</v>
          </cell>
          <cell r="C156">
            <v>50557152</v>
          </cell>
          <cell r="D156">
            <v>22121230</v>
          </cell>
          <cell r="E156">
            <v>0.43754890000000002</v>
          </cell>
          <cell r="F156">
            <v>194596145</v>
          </cell>
          <cell r="G156">
            <v>2.5741099999999999E-2</v>
          </cell>
          <cell r="H156">
            <v>2.6725200000000001E-2</v>
          </cell>
          <cell r="I156">
            <v>-9.8409999999999991E-4</v>
          </cell>
          <cell r="J156">
            <v>25774897</v>
          </cell>
          <cell r="K156">
            <v>530691</v>
          </cell>
          <cell r="L156">
            <v>3538032</v>
          </cell>
          <cell r="M156">
            <v>15674024</v>
          </cell>
          <cell r="N156">
            <v>0</v>
          </cell>
          <cell r="O156">
            <v>0</v>
          </cell>
          <cell r="P156">
            <v>9722511</v>
          </cell>
          <cell r="Q156">
            <v>3238681</v>
          </cell>
          <cell r="R156">
            <v>-3963500</v>
          </cell>
          <cell r="S156">
            <v>10745054</v>
          </cell>
          <cell r="T156">
            <v>244858742</v>
          </cell>
          <cell r="U156">
            <v>148763960</v>
          </cell>
          <cell r="V156">
            <v>147094633</v>
          </cell>
          <cell r="W156">
            <v>-5416187</v>
          </cell>
          <cell r="X156">
            <v>-1263075</v>
          </cell>
          <cell r="Y156">
            <v>-138013</v>
          </cell>
          <cell r="Z156">
            <v>22029690</v>
          </cell>
        </row>
        <row r="157">
          <cell r="A157">
            <v>712</v>
          </cell>
          <cell r="B157" t="str">
            <v>DOC - PRISON ENTERPRISES</v>
          </cell>
          <cell r="C157">
            <v>3314667</v>
          </cell>
          <cell r="D157">
            <v>1441253</v>
          </cell>
          <cell r="E157">
            <v>0.4348108</v>
          </cell>
          <cell r="F157">
            <v>12678443</v>
          </cell>
          <cell r="G157">
            <v>1.6770999999999999E-3</v>
          </cell>
          <cell r="H157">
            <v>1.5076E-3</v>
          </cell>
          <cell r="I157">
            <v>1.695E-4</v>
          </cell>
          <cell r="J157">
            <v>1679301</v>
          </cell>
          <cell r="K157">
            <v>34576</v>
          </cell>
          <cell r="L157">
            <v>230512</v>
          </cell>
          <cell r="M157">
            <v>1021203</v>
          </cell>
          <cell r="N157">
            <v>0</v>
          </cell>
          <cell r="O157">
            <v>0</v>
          </cell>
          <cell r="P157">
            <v>633447</v>
          </cell>
          <cell r="Q157">
            <v>211008</v>
          </cell>
          <cell r="R157">
            <v>-258232</v>
          </cell>
          <cell r="S157">
            <v>700068</v>
          </cell>
          <cell r="T157">
            <v>15953181</v>
          </cell>
          <cell r="U157">
            <v>9692357</v>
          </cell>
          <cell r="V157">
            <v>8297849</v>
          </cell>
          <cell r="W157">
            <v>932869</v>
          </cell>
          <cell r="X157">
            <v>217549</v>
          </cell>
          <cell r="Y157">
            <v>23771</v>
          </cell>
          <cell r="Z157">
            <v>1435291</v>
          </cell>
        </row>
        <row r="158">
          <cell r="A158" t="str">
            <v xml:space="preserve"> 08A-416</v>
          </cell>
          <cell r="B158" t="str">
            <v>DOC - RAYBURN CORRECTIONAL INST</v>
          </cell>
          <cell r="C158">
            <v>12218306</v>
          </cell>
          <cell r="D158">
            <v>5386742</v>
          </cell>
          <cell r="E158">
            <v>0.44087460000000001</v>
          </cell>
          <cell r="F158">
            <v>47386125</v>
          </cell>
          <cell r="G158">
            <v>6.2681999999999998E-3</v>
          </cell>
          <cell r="H158">
            <v>6.0695999999999996E-3</v>
          </cell>
          <cell r="I158">
            <v>1.986E-4</v>
          </cell>
          <cell r="J158">
            <v>6276447</v>
          </cell>
          <cell r="K158">
            <v>129229</v>
          </cell>
          <cell r="L158">
            <v>861546</v>
          </cell>
          <cell r="M158">
            <v>3816783</v>
          </cell>
          <cell r="N158">
            <v>0</v>
          </cell>
          <cell r="O158">
            <v>0</v>
          </cell>
          <cell r="P158">
            <v>2367530</v>
          </cell>
          <cell r="Q158">
            <v>788651</v>
          </cell>
          <cell r="R158">
            <v>-965152</v>
          </cell>
          <cell r="S158">
            <v>2616529</v>
          </cell>
          <cell r="T158">
            <v>59625574</v>
          </cell>
          <cell r="U158">
            <v>36225525</v>
          </cell>
          <cell r="V158">
            <v>33406876</v>
          </cell>
          <cell r="W158">
            <v>1093255</v>
          </cell>
          <cell r="X158">
            <v>254951</v>
          </cell>
          <cell r="Y158">
            <v>27858</v>
          </cell>
          <cell r="Z158">
            <v>5364452</v>
          </cell>
        </row>
        <row r="159">
          <cell r="A159" t="str">
            <v xml:space="preserve"> 08A-405</v>
          </cell>
          <cell r="B159" t="str">
            <v>DOC - RAYMOND LABORDE CORRECTIONAL CENTER</v>
          </cell>
          <cell r="C159">
            <v>14494322</v>
          </cell>
          <cell r="D159">
            <v>6393146</v>
          </cell>
          <cell r="E159">
            <v>0.44107930000000001</v>
          </cell>
          <cell r="F159">
            <v>56239263</v>
          </cell>
          <cell r="G159">
            <v>7.4393000000000003E-3</v>
          </cell>
          <cell r="H159">
            <v>7.5626000000000001E-3</v>
          </cell>
          <cell r="I159">
            <v>-1.2329999999999999E-4</v>
          </cell>
          <cell r="J159">
            <v>7449075</v>
          </cell>
          <cell r="K159">
            <v>153372</v>
          </cell>
          <cell r="L159">
            <v>1022509</v>
          </cell>
          <cell r="M159">
            <v>4529872</v>
          </cell>
          <cell r="N159">
            <v>0</v>
          </cell>
          <cell r="O159">
            <v>0</v>
          </cell>
          <cell r="P159">
            <v>2809854</v>
          </cell>
          <cell r="Q159">
            <v>935995</v>
          </cell>
          <cell r="R159">
            <v>-1145471</v>
          </cell>
          <cell r="S159">
            <v>3105375</v>
          </cell>
          <cell r="T159">
            <v>70765405</v>
          </cell>
          <cell r="U159">
            <v>42993531</v>
          </cell>
          <cell r="V159">
            <v>41624587</v>
          </cell>
          <cell r="W159">
            <v>-678805</v>
          </cell>
          <cell r="X159">
            <v>-158300</v>
          </cell>
          <cell r="Y159">
            <v>-17297</v>
          </cell>
          <cell r="Z159">
            <v>6366691</v>
          </cell>
        </row>
        <row r="160">
          <cell r="A160" t="str">
            <v xml:space="preserve"> 19-678</v>
          </cell>
          <cell r="B160" t="str">
            <v>DOE - STATE ACTIVITIES</v>
          </cell>
          <cell r="C160">
            <v>20159317</v>
          </cell>
          <cell r="D160">
            <v>8144364</v>
          </cell>
          <cell r="E160">
            <v>0.40400000000000003</v>
          </cell>
          <cell r="F160">
            <v>71644353</v>
          </cell>
          <cell r="G160">
            <v>9.4771000000000005E-3</v>
          </cell>
          <cell r="H160">
            <v>9.7376000000000008E-3</v>
          </cell>
          <cell r="I160">
            <v>-2.6049999999999999E-4</v>
          </cell>
          <cell r="J160">
            <v>9489529</v>
          </cell>
          <cell r="K160">
            <v>195384</v>
          </cell>
          <cell r="L160">
            <v>1302595</v>
          </cell>
          <cell r="M160">
            <v>5770697</v>
          </cell>
          <cell r="N160">
            <v>0</v>
          </cell>
          <cell r="O160">
            <v>0</v>
          </cell>
          <cell r="P160">
            <v>3579531</v>
          </cell>
          <cell r="Q160">
            <v>1192383</v>
          </cell>
          <cell r="R160">
            <v>-1459239</v>
          </cell>
          <cell r="S160">
            <v>3956001</v>
          </cell>
          <cell r="T160">
            <v>90149505</v>
          </cell>
          <cell r="U160">
            <v>54770344</v>
          </cell>
          <cell r="V160">
            <v>53595459</v>
          </cell>
          <cell r="W160">
            <v>-1433786</v>
          </cell>
          <cell r="X160">
            <v>-334364</v>
          </cell>
          <cell r="Y160">
            <v>-36535</v>
          </cell>
          <cell r="Z160">
            <v>8110659</v>
          </cell>
        </row>
        <row r="161">
          <cell r="A161" t="str">
            <v xml:space="preserve"> 07-273</v>
          </cell>
          <cell r="B161" t="str">
            <v>DOTD - ADMINISTRATION</v>
          </cell>
          <cell r="C161">
            <v>12772566</v>
          </cell>
          <cell r="D161">
            <v>5160117</v>
          </cell>
          <cell r="E161">
            <v>0.40400000000000003</v>
          </cell>
          <cell r="F161">
            <v>45392545</v>
          </cell>
          <cell r="G161">
            <v>6.0045000000000003E-3</v>
          </cell>
          <cell r="H161">
            <v>6.1165000000000004E-3</v>
          </cell>
          <cell r="I161">
            <v>-1.12E-4</v>
          </cell>
          <cell r="J161">
            <v>6012391</v>
          </cell>
          <cell r="K161">
            <v>123792</v>
          </cell>
          <cell r="L161">
            <v>825300</v>
          </cell>
          <cell r="M161">
            <v>3656207</v>
          </cell>
          <cell r="N161">
            <v>0</v>
          </cell>
          <cell r="O161">
            <v>0</v>
          </cell>
          <cell r="P161">
            <v>2267925</v>
          </cell>
          <cell r="Q161">
            <v>755472</v>
          </cell>
          <cell r="R161">
            <v>-924547</v>
          </cell>
          <cell r="S161">
            <v>2506449</v>
          </cell>
          <cell r="T161">
            <v>57117069</v>
          </cell>
          <cell r="U161">
            <v>34701483</v>
          </cell>
          <cell r="V161">
            <v>33665068</v>
          </cell>
          <cell r="W161">
            <v>-616390</v>
          </cell>
          <cell r="X161">
            <v>-143745</v>
          </cell>
          <cell r="Y161">
            <v>-15707</v>
          </cell>
          <cell r="Z161">
            <v>5138764</v>
          </cell>
        </row>
        <row r="162">
          <cell r="A162" t="str">
            <v xml:space="preserve"> 07-276</v>
          </cell>
          <cell r="B162" t="str">
            <v xml:space="preserve">DOTD - ENGINEERING AND OPERATIONS </v>
          </cell>
          <cell r="C162">
            <v>195824257</v>
          </cell>
          <cell r="D162">
            <v>79125797</v>
          </cell>
          <cell r="E162">
            <v>0.40406530000000002</v>
          </cell>
          <cell r="F162">
            <v>696054608</v>
          </cell>
          <cell r="G162">
            <v>9.2073099999999991E-2</v>
          </cell>
          <cell r="H162">
            <v>9.3259500000000009E-2</v>
          </cell>
          <cell r="I162">
            <v>-1.1876E-3</v>
          </cell>
          <cell r="J162">
            <v>92194713</v>
          </cell>
          <cell r="K162">
            <v>1898234</v>
          </cell>
          <cell r="L162">
            <v>12655252</v>
          </cell>
          <cell r="M162">
            <v>56064709</v>
          </cell>
          <cell r="N162">
            <v>0</v>
          </cell>
          <cell r="O162">
            <v>0</v>
          </cell>
          <cell r="P162">
            <v>34776626</v>
          </cell>
          <cell r="Q162">
            <v>11584497</v>
          </cell>
          <cell r="R162">
            <v>-14177116</v>
          </cell>
          <cell r="S162">
            <v>38434183</v>
          </cell>
          <cell r="T162">
            <v>875839827</v>
          </cell>
          <cell r="U162">
            <v>532116609</v>
          </cell>
          <cell r="V162">
            <v>513311353</v>
          </cell>
          <cell r="W162">
            <v>-6539059</v>
          </cell>
          <cell r="X162">
            <v>-1524928</v>
          </cell>
          <cell r="Y162">
            <v>-166624</v>
          </cell>
          <cell r="Z162">
            <v>78798405</v>
          </cell>
        </row>
        <row r="163">
          <cell r="A163" t="str">
            <v xml:space="preserve"> 08B-425</v>
          </cell>
          <cell r="B163" t="str">
            <v>DPS - LA HIGHWAY SAFETY COMMISSION</v>
          </cell>
          <cell r="C163">
            <v>995043</v>
          </cell>
          <cell r="D163">
            <v>401997</v>
          </cell>
          <cell r="E163">
            <v>0.40400000000000003</v>
          </cell>
          <cell r="F163">
            <v>3536296</v>
          </cell>
          <cell r="G163">
            <v>4.6779999999999999E-4</v>
          </cell>
          <cell r="H163">
            <v>4.5429999999999998E-4</v>
          </cell>
          <cell r="I163">
            <v>1.3499999999999999E-5</v>
          </cell>
          <cell r="J163">
            <v>468394</v>
          </cell>
          <cell r="K163">
            <v>9644</v>
          </cell>
          <cell r="L163">
            <v>64295</v>
          </cell>
          <cell r="M163">
            <v>284836</v>
          </cell>
          <cell r="N163">
            <v>0</v>
          </cell>
          <cell r="O163">
            <v>0</v>
          </cell>
          <cell r="P163">
            <v>176682</v>
          </cell>
          <cell r="Q163">
            <v>58855</v>
          </cell>
          <cell r="R163">
            <v>-72027</v>
          </cell>
          <cell r="S163">
            <v>195264</v>
          </cell>
          <cell r="T163">
            <v>4449692</v>
          </cell>
          <cell r="U163">
            <v>2703411</v>
          </cell>
          <cell r="V163">
            <v>2500566</v>
          </cell>
          <cell r="W163">
            <v>74084</v>
          </cell>
          <cell r="X163">
            <v>17277</v>
          </cell>
          <cell r="Y163">
            <v>1888</v>
          </cell>
          <cell r="Z163">
            <v>400334</v>
          </cell>
        </row>
        <row r="164">
          <cell r="A164" t="str">
            <v xml:space="preserve"> 08B-424</v>
          </cell>
          <cell r="B164" t="str">
            <v>DPS - LIQUEFIED PETROLEUM GAS COMMISSION</v>
          </cell>
          <cell r="C164">
            <v>570294</v>
          </cell>
          <cell r="D164">
            <v>230399</v>
          </cell>
          <cell r="E164">
            <v>0.40400000000000003</v>
          </cell>
          <cell r="F164">
            <v>2026767</v>
          </cell>
          <cell r="G164">
            <v>2.6810000000000001E-4</v>
          </cell>
          <cell r="H164">
            <v>3.3330000000000002E-4</v>
          </cell>
          <cell r="I164">
            <v>-6.5199999999999999E-5</v>
          </cell>
          <cell r="J164">
            <v>268452</v>
          </cell>
          <cell r="K164">
            <v>5527</v>
          </cell>
          <cell r="L164">
            <v>36849</v>
          </cell>
          <cell r="M164">
            <v>163249</v>
          </cell>
          <cell r="N164">
            <v>0</v>
          </cell>
          <cell r="O164">
            <v>0</v>
          </cell>
          <cell r="P164">
            <v>101262</v>
          </cell>
          <cell r="Q164">
            <v>33732</v>
          </cell>
          <cell r="R164">
            <v>-41281</v>
          </cell>
          <cell r="S164">
            <v>111912</v>
          </cell>
          <cell r="T164">
            <v>2550264</v>
          </cell>
          <cell r="U164">
            <v>1549413</v>
          </cell>
          <cell r="V164">
            <v>1834475</v>
          </cell>
          <cell r="W164">
            <v>-358859</v>
          </cell>
          <cell r="X164">
            <v>-83687</v>
          </cell>
          <cell r="Y164">
            <v>-9144</v>
          </cell>
          <cell r="Z164">
            <v>229445</v>
          </cell>
        </row>
        <row r="165">
          <cell r="A165" t="str">
            <v xml:space="preserve"> 08B-423</v>
          </cell>
          <cell r="B165" t="str">
            <v>DPS - LOUISIANA GAMING CONTROL BOARD</v>
          </cell>
          <cell r="C165">
            <v>219482</v>
          </cell>
          <cell r="D165">
            <v>88671</v>
          </cell>
          <cell r="E165">
            <v>0.40400000000000003</v>
          </cell>
          <cell r="F165">
            <v>780014</v>
          </cell>
          <cell r="G165">
            <v>1.032E-4</v>
          </cell>
          <cell r="H165">
            <v>7.8200000000000003E-5</v>
          </cell>
          <cell r="I165">
            <v>2.4899999999999999E-5</v>
          </cell>
          <cell r="J165">
            <v>103315</v>
          </cell>
          <cell r="K165">
            <v>2127</v>
          </cell>
          <cell r="L165">
            <v>14182</v>
          </cell>
          <cell r="M165">
            <v>62827</v>
          </cell>
          <cell r="N165">
            <v>0</v>
          </cell>
          <cell r="O165">
            <v>0</v>
          </cell>
          <cell r="P165">
            <v>38971</v>
          </cell>
          <cell r="Q165">
            <v>12982</v>
          </cell>
          <cell r="R165">
            <v>-15887</v>
          </cell>
          <cell r="S165">
            <v>43070</v>
          </cell>
          <cell r="T165">
            <v>981485</v>
          </cell>
          <cell r="U165">
            <v>596302</v>
          </cell>
          <cell r="V165">
            <v>430631</v>
          </cell>
          <cell r="W165">
            <v>137269</v>
          </cell>
          <cell r="X165">
            <v>32012</v>
          </cell>
          <cell r="Y165">
            <v>3498</v>
          </cell>
          <cell r="Z165">
            <v>88303</v>
          </cell>
        </row>
        <row r="166">
          <cell r="A166" t="str">
            <v xml:space="preserve"> 08B-418</v>
          </cell>
          <cell r="B166" t="str">
            <v>DPS - OFFICE OF MGT AND FINANCE</v>
          </cell>
          <cell r="C166">
            <v>5947109</v>
          </cell>
          <cell r="D166">
            <v>2402632</v>
          </cell>
          <cell r="E166">
            <v>0.40400000000000003</v>
          </cell>
          <cell r="F166">
            <v>21135451</v>
          </cell>
          <cell r="G166">
            <v>2.7958000000000002E-3</v>
          </cell>
          <cell r="H166">
            <v>2.8877E-3</v>
          </cell>
          <cell r="I166">
            <v>-9.1899999999999998E-5</v>
          </cell>
          <cell r="J166">
            <v>2799460</v>
          </cell>
          <cell r="K166">
            <v>57639</v>
          </cell>
          <cell r="L166">
            <v>384272</v>
          </cell>
          <cell r="M166">
            <v>1702385</v>
          </cell>
          <cell r="N166">
            <v>0</v>
          </cell>
          <cell r="O166">
            <v>0</v>
          </cell>
          <cell r="P166">
            <v>1055980</v>
          </cell>
          <cell r="Q166">
            <v>351759</v>
          </cell>
          <cell r="R166">
            <v>-430483</v>
          </cell>
          <cell r="S166">
            <v>1167040</v>
          </cell>
          <cell r="T166">
            <v>26594565</v>
          </cell>
          <cell r="U166">
            <v>16157531</v>
          </cell>
          <cell r="V166">
            <v>15893721</v>
          </cell>
          <cell r="W166">
            <v>-505760</v>
          </cell>
          <cell r="X166">
            <v>-117945</v>
          </cell>
          <cell r="Y166">
            <v>-12888</v>
          </cell>
          <cell r="Z166">
            <v>2392686</v>
          </cell>
        </row>
        <row r="167">
          <cell r="A167" t="str">
            <v xml:space="preserve"> 08B-420</v>
          </cell>
          <cell r="B167" t="str">
            <v>DPS - OFFICE OF MOTOR VEHICLES</v>
          </cell>
          <cell r="C167">
            <v>20391725</v>
          </cell>
          <cell r="D167">
            <v>8242634</v>
          </cell>
          <cell r="E167">
            <v>0.40421459999999998</v>
          </cell>
          <cell r="F167">
            <v>72508810</v>
          </cell>
          <cell r="G167">
            <v>9.5913999999999999E-3</v>
          </cell>
          <cell r="H167">
            <v>9.6836000000000005E-3</v>
          </cell>
          <cell r="I167">
            <v>-9.2200000000000005E-5</v>
          </cell>
          <cell r="J167">
            <v>9604029</v>
          </cell>
          <cell r="K167">
            <v>197742</v>
          </cell>
          <cell r="L167">
            <v>1318312</v>
          </cell>
          <cell r="M167">
            <v>5840326</v>
          </cell>
          <cell r="N167">
            <v>0</v>
          </cell>
          <cell r="O167">
            <v>0</v>
          </cell>
          <cell r="P167">
            <v>3622722</v>
          </cell>
          <cell r="Q167">
            <v>1206771</v>
          </cell>
          <cell r="R167">
            <v>-1476846</v>
          </cell>
          <cell r="S167">
            <v>4003733</v>
          </cell>
          <cell r="T167">
            <v>91237244</v>
          </cell>
          <cell r="U167">
            <v>55431199</v>
          </cell>
          <cell r="V167">
            <v>53298355</v>
          </cell>
          <cell r="W167">
            <v>-507301</v>
          </cell>
          <cell r="X167">
            <v>-118305</v>
          </cell>
          <cell r="Y167">
            <v>-12927</v>
          </cell>
          <cell r="Z167">
            <v>8208521</v>
          </cell>
        </row>
        <row r="168">
          <cell r="A168" t="str">
            <v xml:space="preserve"> 08B-422</v>
          </cell>
          <cell r="B168" t="str">
            <v>DPS - OFFICE OF STATE FIRE MARSHALL</v>
          </cell>
          <cell r="C168">
            <v>10171842</v>
          </cell>
          <cell r="D168">
            <v>4316598</v>
          </cell>
          <cell r="E168">
            <v>0.42436740000000001</v>
          </cell>
          <cell r="F168">
            <v>37972281</v>
          </cell>
          <cell r="G168">
            <v>5.0229999999999997E-3</v>
          </cell>
          <cell r="H168">
            <v>4.8433E-3</v>
          </cell>
          <cell r="I168">
            <v>1.797E-4</v>
          </cell>
          <cell r="J168">
            <v>5029553</v>
          </cell>
          <cell r="K168">
            <v>103556</v>
          </cell>
          <cell r="L168">
            <v>690389</v>
          </cell>
          <cell r="M168">
            <v>3058532</v>
          </cell>
          <cell r="N168">
            <v>0</v>
          </cell>
          <cell r="O168">
            <v>0</v>
          </cell>
          <cell r="P168">
            <v>1897190</v>
          </cell>
          <cell r="Q168">
            <v>631976</v>
          </cell>
          <cell r="R168">
            <v>-773413</v>
          </cell>
          <cell r="S168">
            <v>2096723</v>
          </cell>
          <cell r="T168">
            <v>47780211</v>
          </cell>
          <cell r="U168">
            <v>29028873</v>
          </cell>
          <cell r="V168">
            <v>26657351</v>
          </cell>
          <cell r="W168">
            <v>988899</v>
          </cell>
          <cell r="X168">
            <v>230615</v>
          </cell>
          <cell r="Y168">
            <v>25199</v>
          </cell>
          <cell r="Z168">
            <v>4298737</v>
          </cell>
        </row>
        <row r="169">
          <cell r="A169" t="str">
            <v xml:space="preserve"> 08B-419</v>
          </cell>
          <cell r="B169" t="str">
            <v>DPS - OFFICE OF STATE POLICE</v>
          </cell>
          <cell r="C169">
            <v>34601995</v>
          </cell>
          <cell r="D169">
            <v>14356453</v>
          </cell>
          <cell r="E169">
            <v>0.4149024</v>
          </cell>
          <cell r="F169">
            <v>126290930</v>
          </cell>
          <cell r="G169">
            <v>1.67057E-2</v>
          </cell>
          <cell r="H169">
            <v>1.6494399999999999E-2</v>
          </cell>
          <cell r="I169">
            <v>2.1130000000000001E-4</v>
          </cell>
          <cell r="J169">
            <v>16727647</v>
          </cell>
          <cell r="K169">
            <v>344413</v>
          </cell>
          <cell r="L169">
            <v>2296147</v>
          </cell>
          <cell r="M169">
            <v>10172283</v>
          </cell>
          <cell r="N169">
            <v>0</v>
          </cell>
          <cell r="O169">
            <v>0</v>
          </cell>
          <cell r="P169">
            <v>6309811</v>
          </cell>
          <cell r="Q169">
            <v>2101871</v>
          </cell>
          <cell r="R169">
            <v>-2572271</v>
          </cell>
          <cell r="S169">
            <v>6973431</v>
          </cell>
          <cell r="T169">
            <v>158910846</v>
          </cell>
          <cell r="U169">
            <v>96546305</v>
          </cell>
          <cell r="V169">
            <v>90784723</v>
          </cell>
          <cell r="W169">
            <v>1163155</v>
          </cell>
          <cell r="X169">
            <v>271252</v>
          </cell>
          <cell r="Y169">
            <v>29639</v>
          </cell>
          <cell r="Z169">
            <v>14297046</v>
          </cell>
        </row>
        <row r="170">
          <cell r="A170" t="str">
            <v xml:space="preserve"> 17-565</v>
          </cell>
          <cell r="B170" t="str">
            <v>DSCS - BOARD OF TAX APPEALS</v>
          </cell>
          <cell r="C170">
            <v>438915</v>
          </cell>
          <cell r="D170">
            <v>177322</v>
          </cell>
          <cell r="E170">
            <v>0.40400000000000003</v>
          </cell>
          <cell r="F170">
            <v>1559877</v>
          </cell>
          <cell r="G170">
            <v>2.063E-4</v>
          </cell>
          <cell r="H170">
            <v>1.729E-4</v>
          </cell>
          <cell r="I170">
            <v>3.3500000000000001E-5</v>
          </cell>
          <cell r="J170">
            <v>206611</v>
          </cell>
          <cell r="K170">
            <v>4254</v>
          </cell>
          <cell r="L170">
            <v>28361</v>
          </cell>
          <cell r="M170">
            <v>125643</v>
          </cell>
          <cell r="N170">
            <v>0</v>
          </cell>
          <cell r="O170">
            <v>0</v>
          </cell>
          <cell r="P170">
            <v>77935</v>
          </cell>
          <cell r="Q170">
            <v>25961</v>
          </cell>
          <cell r="R170">
            <v>-31771</v>
          </cell>
          <cell r="S170">
            <v>86132</v>
          </cell>
          <cell r="T170">
            <v>1962781</v>
          </cell>
          <cell r="U170">
            <v>1192488</v>
          </cell>
          <cell r="V170">
            <v>951582</v>
          </cell>
          <cell r="W170">
            <v>184108</v>
          </cell>
          <cell r="X170">
            <v>42935</v>
          </cell>
          <cell r="Y170">
            <v>4691</v>
          </cell>
          <cell r="Z170">
            <v>176589</v>
          </cell>
        </row>
        <row r="171">
          <cell r="A171">
            <v>604</v>
          </cell>
          <cell r="B171" t="str">
            <v>DSCS - DIV OF ADMINISTRATIVE LAW</v>
          </cell>
          <cell r="C171">
            <v>3905226</v>
          </cell>
          <cell r="D171">
            <v>1577711</v>
          </cell>
          <cell r="E171">
            <v>0.40400000000000003</v>
          </cell>
          <cell r="F171">
            <v>13878854</v>
          </cell>
          <cell r="G171">
            <v>1.8358999999999999E-3</v>
          </cell>
          <cell r="H171">
            <v>1.9185000000000001E-3</v>
          </cell>
          <cell r="I171">
            <v>-8.2600000000000002E-5</v>
          </cell>
          <cell r="J171">
            <v>1838300</v>
          </cell>
          <cell r="K171">
            <v>37850</v>
          </cell>
          <cell r="L171">
            <v>252337</v>
          </cell>
          <cell r="M171">
            <v>1117892</v>
          </cell>
          <cell r="N171">
            <v>0</v>
          </cell>
          <cell r="O171">
            <v>0</v>
          </cell>
          <cell r="P171">
            <v>693422</v>
          </cell>
          <cell r="Q171">
            <v>230987</v>
          </cell>
          <cell r="R171">
            <v>-282682</v>
          </cell>
          <cell r="S171">
            <v>766351</v>
          </cell>
          <cell r="T171">
            <v>17463649</v>
          </cell>
          <cell r="U171">
            <v>10610042</v>
          </cell>
          <cell r="V171">
            <v>10559543</v>
          </cell>
          <cell r="W171">
            <v>-454849</v>
          </cell>
          <cell r="X171">
            <v>-106072</v>
          </cell>
          <cell r="Y171">
            <v>-11590</v>
          </cell>
          <cell r="Z171">
            <v>1571187</v>
          </cell>
        </row>
        <row r="172">
          <cell r="A172" t="str">
            <v xml:space="preserve"> 17-562</v>
          </cell>
          <cell r="B172" t="str">
            <v>DSCS - ETHICS ADMINISTRATION</v>
          </cell>
          <cell r="C172">
            <v>2387777</v>
          </cell>
          <cell r="D172">
            <v>964662</v>
          </cell>
          <cell r="E172">
            <v>0.40400000000000003</v>
          </cell>
          <cell r="F172">
            <v>8485961</v>
          </cell>
          <cell r="G172">
            <v>1.1225E-3</v>
          </cell>
          <cell r="H172">
            <v>1.1366E-3</v>
          </cell>
          <cell r="I172">
            <v>-1.4100000000000001E-5</v>
          </cell>
          <cell r="J172">
            <v>1123993</v>
          </cell>
          <cell r="K172">
            <v>23142</v>
          </cell>
          <cell r="L172">
            <v>154287</v>
          </cell>
          <cell r="M172">
            <v>683514</v>
          </cell>
          <cell r="N172">
            <v>0</v>
          </cell>
          <cell r="O172">
            <v>0</v>
          </cell>
          <cell r="P172">
            <v>423980</v>
          </cell>
          <cell r="Q172">
            <v>141233</v>
          </cell>
          <cell r="R172">
            <v>-172841</v>
          </cell>
          <cell r="S172">
            <v>468571</v>
          </cell>
          <cell r="T172">
            <v>10677816</v>
          </cell>
          <cell r="U172">
            <v>6487308</v>
          </cell>
          <cell r="V172">
            <v>6255929</v>
          </cell>
          <cell r="W172">
            <v>-77606</v>
          </cell>
          <cell r="X172">
            <v>-18098</v>
          </cell>
          <cell r="Y172">
            <v>-1978</v>
          </cell>
          <cell r="Z172">
            <v>960672</v>
          </cell>
        </row>
        <row r="173">
          <cell r="A173" t="str">
            <v xml:space="preserve"> 17-560</v>
          </cell>
          <cell r="B173" t="str">
            <v>DSCS - STATE CIVIL SERVICE</v>
          </cell>
          <cell r="C173">
            <v>6848915</v>
          </cell>
          <cell r="D173">
            <v>2766962</v>
          </cell>
          <cell r="E173">
            <v>0.40400000000000003</v>
          </cell>
          <cell r="F173">
            <v>24340403</v>
          </cell>
          <cell r="G173">
            <v>3.2196999999999998E-3</v>
          </cell>
          <cell r="H173">
            <v>3.1744999999999998E-3</v>
          </cell>
          <cell r="I173">
            <v>4.5300000000000003E-5</v>
          </cell>
          <cell r="J173">
            <v>3223966</v>
          </cell>
          <cell r="K173">
            <v>66380</v>
          </cell>
          <cell r="L173">
            <v>442543</v>
          </cell>
          <cell r="M173">
            <v>1960532</v>
          </cell>
          <cell r="N173">
            <v>0</v>
          </cell>
          <cell r="O173">
            <v>0</v>
          </cell>
          <cell r="P173">
            <v>1216108</v>
          </cell>
          <cell r="Q173">
            <v>405099</v>
          </cell>
          <cell r="R173">
            <v>-495761</v>
          </cell>
          <cell r="S173">
            <v>1344009</v>
          </cell>
          <cell r="T173">
            <v>30627331</v>
          </cell>
          <cell r="U173">
            <v>18607639</v>
          </cell>
          <cell r="V173">
            <v>17472206</v>
          </cell>
          <cell r="W173">
            <v>249165</v>
          </cell>
          <cell r="X173">
            <v>58106</v>
          </cell>
          <cell r="Y173">
            <v>6349</v>
          </cell>
          <cell r="Z173">
            <v>2755510</v>
          </cell>
        </row>
        <row r="174">
          <cell r="A174" t="str">
            <v xml:space="preserve"> 03-130</v>
          </cell>
          <cell r="B174" t="str">
            <v>DVA - DEPARTMENT OF VETERANS AFFAIRS</v>
          </cell>
          <cell r="C174">
            <v>4837681</v>
          </cell>
          <cell r="D174">
            <v>1954423</v>
          </cell>
          <cell r="E174">
            <v>0.40400000000000003</v>
          </cell>
          <cell r="F174">
            <v>17192667</v>
          </cell>
          <cell r="G174">
            <v>2.2742000000000001E-3</v>
          </cell>
          <cell r="H174">
            <v>2.1335999999999998E-3</v>
          </cell>
          <cell r="I174">
            <v>1.406E-4</v>
          </cell>
          <cell r="J174">
            <v>2277225</v>
          </cell>
          <cell r="K174">
            <v>46887</v>
          </cell>
          <cell r="L174">
            <v>312587</v>
          </cell>
          <cell r="M174">
            <v>1384808</v>
          </cell>
          <cell r="N174">
            <v>0</v>
          </cell>
          <cell r="O174">
            <v>0</v>
          </cell>
          <cell r="P174">
            <v>858989</v>
          </cell>
          <cell r="Q174">
            <v>286139</v>
          </cell>
          <cell r="R174">
            <v>-350177</v>
          </cell>
          <cell r="S174">
            <v>949331</v>
          </cell>
          <cell r="T174">
            <v>21633393</v>
          </cell>
          <cell r="U174">
            <v>13143371</v>
          </cell>
          <cell r="V174">
            <v>11743393</v>
          </cell>
          <cell r="W174">
            <v>773969</v>
          </cell>
          <cell r="X174">
            <v>180493</v>
          </cell>
          <cell r="Y174">
            <v>19722</v>
          </cell>
          <cell r="Z174">
            <v>1946334</v>
          </cell>
        </row>
        <row r="175">
          <cell r="A175" t="str">
            <v xml:space="preserve"> 03-131</v>
          </cell>
          <cell r="B175" t="str">
            <v>DVA - LOUISIANA  VETERANS HOME</v>
          </cell>
          <cell r="C175">
            <v>3671565</v>
          </cell>
          <cell r="D175">
            <v>1483312</v>
          </cell>
          <cell r="E175">
            <v>0.40400000000000003</v>
          </cell>
          <cell r="F175">
            <v>13048417</v>
          </cell>
          <cell r="G175">
            <v>1.7260000000000001E-3</v>
          </cell>
          <cell r="H175">
            <v>1.8877E-3</v>
          </cell>
          <cell r="I175">
            <v>-1.616E-4</v>
          </cell>
          <cell r="J175">
            <v>1728306</v>
          </cell>
          <cell r="K175">
            <v>35585</v>
          </cell>
          <cell r="L175">
            <v>237239</v>
          </cell>
          <cell r="M175">
            <v>1051003</v>
          </cell>
          <cell r="N175">
            <v>0</v>
          </cell>
          <cell r="O175">
            <v>0</v>
          </cell>
          <cell r="P175">
            <v>651932</v>
          </cell>
          <cell r="Q175">
            <v>217166</v>
          </cell>
          <cell r="R175">
            <v>-265768</v>
          </cell>
          <cell r="S175">
            <v>720497</v>
          </cell>
          <cell r="T175">
            <v>16418716</v>
          </cell>
          <cell r="U175">
            <v>9975193</v>
          </cell>
          <cell r="V175">
            <v>10389745</v>
          </cell>
          <cell r="W175">
            <v>-889663</v>
          </cell>
          <cell r="X175">
            <v>-207473</v>
          </cell>
          <cell r="Y175">
            <v>-22670</v>
          </cell>
          <cell r="Z175">
            <v>1477175</v>
          </cell>
        </row>
        <row r="176">
          <cell r="A176" t="str">
            <v xml:space="preserve"> 03-132</v>
          </cell>
          <cell r="B176" t="str">
            <v>DVA - NORTHEAST LA  VETERANS HOME</v>
          </cell>
          <cell r="C176">
            <v>4891941</v>
          </cell>
          <cell r="D176">
            <v>1976344</v>
          </cell>
          <cell r="E176">
            <v>0.40400000000000003</v>
          </cell>
          <cell r="F176">
            <v>17385516</v>
          </cell>
          <cell r="G176">
            <v>2.2997999999999998E-3</v>
          </cell>
          <cell r="H176">
            <v>2.0747000000000001E-3</v>
          </cell>
          <cell r="I176">
            <v>2.251E-4</v>
          </cell>
          <cell r="J176">
            <v>2302769</v>
          </cell>
          <cell r="K176">
            <v>47413</v>
          </cell>
          <cell r="L176">
            <v>316093</v>
          </cell>
          <cell r="M176">
            <v>1400341</v>
          </cell>
          <cell r="N176">
            <v>0</v>
          </cell>
          <cell r="O176">
            <v>0</v>
          </cell>
          <cell r="P176">
            <v>868624</v>
          </cell>
          <cell r="Q176">
            <v>289349</v>
          </cell>
          <cell r="R176">
            <v>-354105</v>
          </cell>
          <cell r="S176">
            <v>959980</v>
          </cell>
          <cell r="T176">
            <v>21876053</v>
          </cell>
          <cell r="U176">
            <v>13290799</v>
          </cell>
          <cell r="V176">
            <v>11418933</v>
          </cell>
          <cell r="W176">
            <v>1238835</v>
          </cell>
          <cell r="X176">
            <v>288901</v>
          </cell>
          <cell r="Y176">
            <v>31568</v>
          </cell>
          <cell r="Z176">
            <v>1968166</v>
          </cell>
        </row>
        <row r="177">
          <cell r="A177" t="str">
            <v xml:space="preserve"> 03-135</v>
          </cell>
          <cell r="B177" t="str">
            <v>DVA - NORTHWEST LA  VETERANS HOME</v>
          </cell>
          <cell r="C177">
            <v>3842689</v>
          </cell>
          <cell r="D177">
            <v>1552446</v>
          </cell>
          <cell r="E177">
            <v>0.40400000000000003</v>
          </cell>
          <cell r="F177">
            <v>13656598</v>
          </cell>
          <cell r="G177">
            <v>1.8064999999999999E-3</v>
          </cell>
          <cell r="H177">
            <v>1.9281000000000001E-3</v>
          </cell>
          <cell r="I177">
            <v>-1.216E-4</v>
          </cell>
          <cell r="J177">
            <v>1808861</v>
          </cell>
          <cell r="K177">
            <v>37243</v>
          </cell>
          <cell r="L177">
            <v>248296</v>
          </cell>
          <cell r="M177">
            <v>1099990</v>
          </cell>
          <cell r="N177">
            <v>0</v>
          </cell>
          <cell r="O177">
            <v>0</v>
          </cell>
          <cell r="P177">
            <v>682318</v>
          </cell>
          <cell r="Q177">
            <v>227288</v>
          </cell>
          <cell r="R177">
            <v>-278155</v>
          </cell>
          <cell r="S177">
            <v>754079</v>
          </cell>
          <cell r="T177">
            <v>17183986</v>
          </cell>
          <cell r="U177">
            <v>10440133</v>
          </cell>
          <cell r="V177">
            <v>10611940</v>
          </cell>
          <cell r="W177">
            <v>-669063</v>
          </cell>
          <cell r="X177">
            <v>-156028</v>
          </cell>
          <cell r="Y177">
            <v>-17049</v>
          </cell>
          <cell r="Z177">
            <v>1546026</v>
          </cell>
        </row>
        <row r="178">
          <cell r="A178" t="str">
            <v xml:space="preserve"> 03-136</v>
          </cell>
          <cell r="B178" t="str">
            <v xml:space="preserve">DVA - SOUTHEAST LA  VETERANS HOME </v>
          </cell>
          <cell r="C178">
            <v>4705311</v>
          </cell>
          <cell r="D178">
            <v>1900946</v>
          </cell>
          <cell r="E178">
            <v>0.40400000000000003</v>
          </cell>
          <cell r="F178">
            <v>16722224</v>
          </cell>
          <cell r="G178">
            <v>2.212E-3</v>
          </cell>
          <cell r="H178">
            <v>2.1264000000000001E-3</v>
          </cell>
          <cell r="I178">
            <v>8.5599999999999994E-5</v>
          </cell>
          <cell r="J178">
            <v>2214913</v>
          </cell>
          <cell r="K178">
            <v>45604</v>
          </cell>
          <cell r="L178">
            <v>304034</v>
          </cell>
          <cell r="M178">
            <v>1346915</v>
          </cell>
          <cell r="N178">
            <v>0</v>
          </cell>
          <cell r="O178">
            <v>0</v>
          </cell>
          <cell r="P178">
            <v>835484</v>
          </cell>
          <cell r="Q178">
            <v>278309</v>
          </cell>
          <cell r="R178">
            <v>-340595</v>
          </cell>
          <cell r="S178">
            <v>923354</v>
          </cell>
          <cell r="T178">
            <v>21041439</v>
          </cell>
          <cell r="U178">
            <v>12783729</v>
          </cell>
          <cell r="V178">
            <v>11703654</v>
          </cell>
          <cell r="W178">
            <v>471195</v>
          </cell>
          <cell r="X178">
            <v>109885</v>
          </cell>
          <cell r="Y178">
            <v>12007</v>
          </cell>
          <cell r="Z178">
            <v>1893077</v>
          </cell>
        </row>
        <row r="179">
          <cell r="A179" t="str">
            <v xml:space="preserve"> 03-134</v>
          </cell>
          <cell r="B179" t="str">
            <v>DVA - SOUTHWEST LA  VETERANS HOME</v>
          </cell>
          <cell r="C179">
            <v>4579488</v>
          </cell>
          <cell r="D179">
            <v>1850113</v>
          </cell>
          <cell r="E179">
            <v>0.40400000000000003</v>
          </cell>
          <cell r="F179">
            <v>16275066</v>
          </cell>
          <cell r="G179">
            <v>2.1529000000000001E-3</v>
          </cell>
          <cell r="H179">
            <v>2.4253E-3</v>
          </cell>
          <cell r="I179">
            <v>-2.7250000000000001E-4</v>
          </cell>
          <cell r="J179">
            <v>2155686</v>
          </cell>
          <cell r="K179">
            <v>44384</v>
          </cell>
          <cell r="L179">
            <v>295904</v>
          </cell>
          <cell r="M179">
            <v>1310898</v>
          </cell>
          <cell r="N179">
            <v>0</v>
          </cell>
          <cell r="O179">
            <v>0</v>
          </cell>
          <cell r="P179">
            <v>813143</v>
          </cell>
          <cell r="Q179">
            <v>270867</v>
          </cell>
          <cell r="R179">
            <v>-331488</v>
          </cell>
          <cell r="S179">
            <v>898664</v>
          </cell>
          <cell r="T179">
            <v>20478782</v>
          </cell>
          <cell r="U179">
            <v>12441887</v>
          </cell>
          <cell r="V179">
            <v>13348958</v>
          </cell>
          <cell r="W179">
            <v>-1499668</v>
          </cell>
          <cell r="X179">
            <v>-349728</v>
          </cell>
          <cell r="Y179">
            <v>-38214</v>
          </cell>
          <cell r="Z179">
            <v>1842455</v>
          </cell>
        </row>
        <row r="180">
          <cell r="A180" t="str">
            <v xml:space="preserve"> LsrAgy00117</v>
          </cell>
          <cell r="B180" t="str">
            <v>EAST BATON ROUGE PARISH SCHOOL BOARD</v>
          </cell>
          <cell r="C180">
            <v>352876</v>
          </cell>
          <cell r="D180">
            <v>142562</v>
          </cell>
          <cell r="E180">
            <v>0.40400000000000003</v>
          </cell>
          <cell r="F180">
            <v>1254086</v>
          </cell>
          <cell r="G180">
            <v>1.6589999999999999E-4</v>
          </cell>
          <cell r="H180">
            <v>1.8220000000000001E-4</v>
          </cell>
          <cell r="I180">
            <v>-1.63E-5</v>
          </cell>
          <cell r="J180">
            <v>166108</v>
          </cell>
          <cell r="K180">
            <v>3420</v>
          </cell>
          <cell r="L180">
            <v>22801</v>
          </cell>
          <cell r="M180">
            <v>101012</v>
          </cell>
          <cell r="N180">
            <v>0</v>
          </cell>
          <cell r="O180">
            <v>0</v>
          </cell>
          <cell r="P180">
            <v>62657</v>
          </cell>
          <cell r="Q180">
            <v>20872</v>
          </cell>
          <cell r="R180">
            <v>-25543</v>
          </cell>
          <cell r="S180">
            <v>69247</v>
          </cell>
          <cell r="T180">
            <v>1578006</v>
          </cell>
          <cell r="U180">
            <v>958718</v>
          </cell>
          <cell r="V180">
            <v>1002879</v>
          </cell>
          <cell r="W180">
            <v>-89825</v>
          </cell>
          <cell r="X180">
            <v>-20948</v>
          </cell>
          <cell r="Y180">
            <v>-2289</v>
          </cell>
          <cell r="Z180">
            <v>141972</v>
          </cell>
        </row>
        <row r="181">
          <cell r="A181" t="str">
            <v xml:space="preserve"> LsrAgy00941</v>
          </cell>
          <cell r="B181" t="str">
            <v>EAST JEFFERSON POLICE DEPT</v>
          </cell>
          <cell r="C181">
            <v>1360770</v>
          </cell>
          <cell r="D181">
            <v>598614</v>
          </cell>
          <cell r="E181">
            <v>0.43990859999999998</v>
          </cell>
          <cell r="F181">
            <v>5265889</v>
          </cell>
          <cell r="G181">
            <v>6.9660000000000002E-4</v>
          </cell>
          <cell r="H181">
            <v>7.0010000000000005E-4</v>
          </cell>
          <cell r="I181">
            <v>-3.4999999999999999E-6</v>
          </cell>
          <cell r="J181">
            <v>697484</v>
          </cell>
          <cell r="K181">
            <v>14361</v>
          </cell>
          <cell r="L181">
            <v>95741</v>
          </cell>
          <cell r="M181">
            <v>424149</v>
          </cell>
          <cell r="N181">
            <v>0</v>
          </cell>
          <cell r="O181">
            <v>0</v>
          </cell>
          <cell r="P181">
            <v>263097</v>
          </cell>
          <cell r="Q181">
            <v>87641</v>
          </cell>
          <cell r="R181">
            <v>-107255</v>
          </cell>
          <cell r="S181">
            <v>290768</v>
          </cell>
          <cell r="T181">
            <v>6626026</v>
          </cell>
          <cell r="U181">
            <v>4025643</v>
          </cell>
          <cell r="V181">
            <v>3853168</v>
          </cell>
          <cell r="W181">
            <v>-19264</v>
          </cell>
          <cell r="X181">
            <v>-4492</v>
          </cell>
          <cell r="Y181">
            <v>-491</v>
          </cell>
          <cell r="Z181">
            <v>596137</v>
          </cell>
        </row>
        <row r="182">
          <cell r="A182" t="str">
            <v xml:space="preserve"> LsrAgy00754</v>
          </cell>
          <cell r="B182" t="str">
            <v>EUNICE CITY COURT</v>
          </cell>
          <cell r="C182">
            <v>43950</v>
          </cell>
          <cell r="D182">
            <v>19250</v>
          </cell>
          <cell r="E182">
            <v>0.438</v>
          </cell>
          <cell r="F182">
            <v>169338</v>
          </cell>
          <cell r="G182">
            <v>2.2399999999999999E-5</v>
          </cell>
          <cell r="H182">
            <v>2.16E-5</v>
          </cell>
          <cell r="I182">
            <v>7.9999999999999996E-7</v>
          </cell>
          <cell r="J182">
            <v>22429</v>
          </cell>
          <cell r="K182">
            <v>462</v>
          </cell>
          <cell r="L182">
            <v>3079</v>
          </cell>
          <cell r="M182">
            <v>13640</v>
          </cell>
          <cell r="N182">
            <v>0</v>
          </cell>
          <cell r="O182">
            <v>0</v>
          </cell>
          <cell r="P182">
            <v>8461</v>
          </cell>
          <cell r="Q182">
            <v>2818</v>
          </cell>
          <cell r="R182">
            <v>-3449</v>
          </cell>
          <cell r="S182">
            <v>9350</v>
          </cell>
          <cell r="T182">
            <v>213077</v>
          </cell>
          <cell r="U182">
            <v>129455</v>
          </cell>
          <cell r="V182">
            <v>119051</v>
          </cell>
          <cell r="W182">
            <v>4238</v>
          </cell>
          <cell r="X182">
            <v>988</v>
          </cell>
          <cell r="Y182">
            <v>108</v>
          </cell>
          <cell r="Z182">
            <v>19170</v>
          </cell>
        </row>
        <row r="183">
          <cell r="A183">
            <v>20147</v>
          </cell>
          <cell r="B183" t="str">
            <v>FIFTH LA LEVEE BOARD</v>
          </cell>
          <cell r="C183">
            <v>561015</v>
          </cell>
          <cell r="D183">
            <v>226650</v>
          </cell>
          <cell r="E183">
            <v>0.40400000000000003</v>
          </cell>
          <cell r="F183">
            <v>1993806</v>
          </cell>
          <cell r="G183">
            <v>2.6370000000000001E-4</v>
          </cell>
          <cell r="H183">
            <v>2.4000000000000001E-4</v>
          </cell>
          <cell r="I183">
            <v>2.3799999999999999E-5</v>
          </cell>
          <cell r="J183">
            <v>264086</v>
          </cell>
          <cell r="K183">
            <v>5437</v>
          </cell>
          <cell r="L183">
            <v>36250</v>
          </cell>
          <cell r="M183">
            <v>160594</v>
          </cell>
          <cell r="N183">
            <v>0</v>
          </cell>
          <cell r="O183">
            <v>0</v>
          </cell>
          <cell r="P183">
            <v>99616</v>
          </cell>
          <cell r="Q183">
            <v>33183</v>
          </cell>
          <cell r="R183">
            <v>-40609</v>
          </cell>
          <cell r="S183">
            <v>110092</v>
          </cell>
          <cell r="T183">
            <v>2508790</v>
          </cell>
          <cell r="U183">
            <v>1524216</v>
          </cell>
          <cell r="V183">
            <v>1320844</v>
          </cell>
          <cell r="W183">
            <v>130774</v>
          </cell>
          <cell r="X183">
            <v>30497</v>
          </cell>
          <cell r="Y183">
            <v>3332</v>
          </cell>
          <cell r="Z183">
            <v>225713</v>
          </cell>
        </row>
        <row r="184">
          <cell r="A184" t="str">
            <v xml:space="preserve"> LsrAgy00278</v>
          </cell>
          <cell r="B184" t="str">
            <v>FLORIDA PARISHES JUV DETENTION CENTER</v>
          </cell>
          <cell r="C184">
            <v>4220870</v>
          </cell>
          <cell r="D184">
            <v>1705232</v>
          </cell>
          <cell r="E184">
            <v>0.40400000000000003</v>
          </cell>
          <cell r="F184">
            <v>15000569</v>
          </cell>
          <cell r="G184">
            <v>1.9843E-3</v>
          </cell>
          <cell r="H184">
            <v>1.9116000000000001E-3</v>
          </cell>
          <cell r="I184">
            <v>7.2700000000000005E-5</v>
          </cell>
          <cell r="J184">
            <v>1986874</v>
          </cell>
          <cell r="K184">
            <v>40909</v>
          </cell>
          <cell r="L184">
            <v>272731</v>
          </cell>
          <cell r="M184">
            <v>1208242</v>
          </cell>
          <cell r="N184">
            <v>0</v>
          </cell>
          <cell r="O184">
            <v>0</v>
          </cell>
          <cell r="P184">
            <v>749466</v>
          </cell>
          <cell r="Q184">
            <v>249656</v>
          </cell>
          <cell r="R184">
            <v>-305529</v>
          </cell>
          <cell r="S184">
            <v>828289</v>
          </cell>
          <cell r="T184">
            <v>18875093</v>
          </cell>
          <cell r="U184">
            <v>11467565</v>
          </cell>
          <cell r="V184">
            <v>10521125</v>
          </cell>
          <cell r="W184">
            <v>400249</v>
          </cell>
          <cell r="X184">
            <v>93340</v>
          </cell>
          <cell r="Y184">
            <v>10199</v>
          </cell>
          <cell r="Z184">
            <v>1698173</v>
          </cell>
        </row>
        <row r="185">
          <cell r="A185">
            <v>2002</v>
          </cell>
          <cell r="B185" t="str">
            <v>GREATER BATON ROUGE PORT COM</v>
          </cell>
          <cell r="C185">
            <v>1974463</v>
          </cell>
          <cell r="D185">
            <v>797683</v>
          </cell>
          <cell r="E185">
            <v>0.40400000000000003</v>
          </cell>
          <cell r="F185">
            <v>7017028</v>
          </cell>
          <cell r="G185">
            <v>9.2820000000000001E-4</v>
          </cell>
          <cell r="H185">
            <v>9.1339999999999998E-4</v>
          </cell>
          <cell r="I185">
            <v>1.4800000000000001E-5</v>
          </cell>
          <cell r="J185">
            <v>929428</v>
          </cell>
          <cell r="K185">
            <v>19136</v>
          </cell>
          <cell r="L185">
            <v>127579</v>
          </cell>
          <cell r="M185">
            <v>565197</v>
          </cell>
          <cell r="N185">
            <v>0</v>
          </cell>
          <cell r="O185">
            <v>0</v>
          </cell>
          <cell r="P185">
            <v>350588</v>
          </cell>
          <cell r="Q185">
            <v>116785</v>
          </cell>
          <cell r="R185">
            <v>-142922</v>
          </cell>
          <cell r="S185">
            <v>387461</v>
          </cell>
          <cell r="T185">
            <v>8829469</v>
          </cell>
          <cell r="U185">
            <v>5364345</v>
          </cell>
          <cell r="V185">
            <v>5027552</v>
          </cell>
          <cell r="W185">
            <v>81294</v>
          </cell>
          <cell r="X185">
            <v>18958</v>
          </cell>
          <cell r="Y185">
            <v>2072</v>
          </cell>
          <cell r="Z185">
            <v>794378</v>
          </cell>
        </row>
        <row r="186">
          <cell r="A186" t="str">
            <v xml:space="preserve"> LsrAgy00378</v>
          </cell>
          <cell r="B186" t="str">
            <v>GREATER KROTZ SPRINGS PORT COMM</v>
          </cell>
          <cell r="C186">
            <v>78415</v>
          </cell>
          <cell r="D186">
            <v>31680</v>
          </cell>
          <cell r="E186">
            <v>0.40400000000000003</v>
          </cell>
          <cell r="F186">
            <v>278652</v>
          </cell>
          <cell r="G186">
            <v>3.6900000000000002E-5</v>
          </cell>
          <cell r="H186">
            <v>5.5500000000000001E-5</v>
          </cell>
          <cell r="I186">
            <v>-1.8700000000000001E-5</v>
          </cell>
          <cell r="J186">
            <v>36908</v>
          </cell>
          <cell r="K186">
            <v>760</v>
          </cell>
          <cell r="L186">
            <v>5066</v>
          </cell>
          <cell r="M186">
            <v>22444</v>
          </cell>
          <cell r="N186">
            <v>0</v>
          </cell>
          <cell r="O186">
            <v>0</v>
          </cell>
          <cell r="P186">
            <v>13922</v>
          </cell>
          <cell r="Q186">
            <v>4638</v>
          </cell>
          <cell r="R186">
            <v>-5676</v>
          </cell>
          <cell r="S186">
            <v>15386</v>
          </cell>
          <cell r="T186">
            <v>350626</v>
          </cell>
          <cell r="U186">
            <v>213023</v>
          </cell>
          <cell r="V186">
            <v>305526</v>
          </cell>
          <cell r="W186">
            <v>-102649</v>
          </cell>
          <cell r="X186">
            <v>-23938</v>
          </cell>
          <cell r="Y186">
            <v>-2616</v>
          </cell>
          <cell r="Z186">
            <v>31545</v>
          </cell>
        </row>
        <row r="187">
          <cell r="A187" t="str">
            <v xml:space="preserve"> LsrAgy00227</v>
          </cell>
          <cell r="B187" t="str">
            <v>GREATER LAFOURCHE PORT COMMISSION</v>
          </cell>
          <cell r="C187">
            <v>2667467</v>
          </cell>
          <cell r="D187">
            <v>1150226</v>
          </cell>
          <cell r="E187">
            <v>0.43120520000000001</v>
          </cell>
          <cell r="F187">
            <v>10118336</v>
          </cell>
          <cell r="G187">
            <v>1.3385000000000001E-3</v>
          </cell>
          <cell r="H187">
            <v>1.3749999999999999E-3</v>
          </cell>
          <cell r="I187">
            <v>-3.6600000000000002E-5</v>
          </cell>
          <cell r="J187">
            <v>1340207</v>
          </cell>
          <cell r="K187">
            <v>27594</v>
          </cell>
          <cell r="L187">
            <v>183966</v>
          </cell>
          <cell r="M187">
            <v>814996</v>
          </cell>
          <cell r="N187">
            <v>0</v>
          </cell>
          <cell r="O187">
            <v>0</v>
          </cell>
          <cell r="P187">
            <v>505537</v>
          </cell>
          <cell r="Q187">
            <v>168400</v>
          </cell>
          <cell r="R187">
            <v>-206088</v>
          </cell>
          <cell r="S187">
            <v>558706</v>
          </cell>
          <cell r="T187">
            <v>12731820</v>
          </cell>
          <cell r="U187">
            <v>7735219</v>
          </cell>
          <cell r="V187">
            <v>7567967</v>
          </cell>
          <cell r="W187">
            <v>-201170</v>
          </cell>
          <cell r="X187">
            <v>-46914</v>
          </cell>
          <cell r="Y187">
            <v>-5126</v>
          </cell>
          <cell r="Z187">
            <v>1145469</v>
          </cell>
        </row>
        <row r="188">
          <cell r="A188" t="str">
            <v xml:space="preserve"> LsrAgy00780</v>
          </cell>
          <cell r="B188" t="str">
            <v>IBERIA PARISH GOVERNMENT</v>
          </cell>
          <cell r="C188">
            <v>19639</v>
          </cell>
          <cell r="D188">
            <v>8602</v>
          </cell>
          <cell r="E188">
            <v>0.438</v>
          </cell>
          <cell r="F188">
            <v>75673</v>
          </cell>
          <cell r="G188">
            <v>1.0000000000000001E-5</v>
          </cell>
          <cell r="H188">
            <v>9.2E-6</v>
          </cell>
          <cell r="I188">
            <v>7.9999999999999996E-7</v>
          </cell>
          <cell r="J188">
            <v>10023</v>
          </cell>
          <cell r="K188">
            <v>206</v>
          </cell>
          <cell r="L188">
            <v>1376</v>
          </cell>
          <cell r="M188">
            <v>6095</v>
          </cell>
          <cell r="N188">
            <v>0</v>
          </cell>
          <cell r="O188">
            <v>0</v>
          </cell>
          <cell r="P188">
            <v>3781</v>
          </cell>
          <cell r="Q188">
            <v>1259</v>
          </cell>
          <cell r="R188">
            <v>-1541</v>
          </cell>
          <cell r="S188">
            <v>4178</v>
          </cell>
          <cell r="T188">
            <v>95219</v>
          </cell>
          <cell r="U188">
            <v>57850</v>
          </cell>
          <cell r="V188">
            <v>50802</v>
          </cell>
          <cell r="W188">
            <v>4293</v>
          </cell>
          <cell r="X188">
            <v>1001</v>
          </cell>
          <cell r="Y188">
            <v>109</v>
          </cell>
          <cell r="Z188">
            <v>8567</v>
          </cell>
        </row>
        <row r="189">
          <cell r="A189" t="str">
            <v xml:space="preserve"> LsrAgy00068</v>
          </cell>
          <cell r="B189" t="str">
            <v>IBERIA PARISH SCHOOL BOARD</v>
          </cell>
          <cell r="C189">
            <v>131091</v>
          </cell>
          <cell r="D189">
            <v>52961</v>
          </cell>
          <cell r="E189">
            <v>0.40400000000000003</v>
          </cell>
          <cell r="F189">
            <v>465907</v>
          </cell>
          <cell r="G189">
            <v>6.1600000000000007E-5</v>
          </cell>
          <cell r="H189">
            <v>6.0800000000000001E-5</v>
          </cell>
          <cell r="I189">
            <v>7.9999999999999996E-7</v>
          </cell>
          <cell r="J189">
            <v>61711</v>
          </cell>
          <cell r="K189">
            <v>1271</v>
          </cell>
          <cell r="L189">
            <v>8471</v>
          </cell>
          <cell r="M189">
            <v>37527</v>
          </cell>
          <cell r="N189">
            <v>0</v>
          </cell>
          <cell r="O189">
            <v>0</v>
          </cell>
          <cell r="P189">
            <v>23278</v>
          </cell>
          <cell r="Q189">
            <v>7754</v>
          </cell>
          <cell r="R189">
            <v>-9490</v>
          </cell>
          <cell r="S189">
            <v>25726</v>
          </cell>
          <cell r="T189">
            <v>586247</v>
          </cell>
          <cell r="U189">
            <v>356174</v>
          </cell>
          <cell r="V189">
            <v>334697</v>
          </cell>
          <cell r="W189">
            <v>4513</v>
          </cell>
          <cell r="X189">
            <v>1053</v>
          </cell>
          <cell r="Y189">
            <v>115</v>
          </cell>
          <cell r="Z189">
            <v>52744</v>
          </cell>
        </row>
        <row r="190">
          <cell r="A190" t="str">
            <v xml:space="preserve"> LsrAgy00516</v>
          </cell>
          <cell r="B190" t="str">
            <v>IBERVILLE PARISH SCHOOL BOARD</v>
          </cell>
          <cell r="C190">
            <v>62456</v>
          </cell>
          <cell r="D190">
            <v>25232</v>
          </cell>
          <cell r="E190">
            <v>0.40400000000000003</v>
          </cell>
          <cell r="F190">
            <v>221954</v>
          </cell>
          <cell r="G190">
            <v>2.94E-5</v>
          </cell>
          <cell r="H190">
            <v>2.83E-5</v>
          </cell>
          <cell r="I190">
            <v>1.1000000000000001E-6</v>
          </cell>
          <cell r="J190">
            <v>29399</v>
          </cell>
          <cell r="K190">
            <v>605</v>
          </cell>
          <cell r="L190">
            <v>4035</v>
          </cell>
          <cell r="M190">
            <v>17878</v>
          </cell>
          <cell r="N190">
            <v>0</v>
          </cell>
          <cell r="O190">
            <v>0</v>
          </cell>
          <cell r="P190">
            <v>11089</v>
          </cell>
          <cell r="Q190">
            <v>3694</v>
          </cell>
          <cell r="R190">
            <v>-4521</v>
          </cell>
          <cell r="S190">
            <v>12256</v>
          </cell>
          <cell r="T190">
            <v>279283</v>
          </cell>
          <cell r="U190">
            <v>169678</v>
          </cell>
          <cell r="V190">
            <v>155487</v>
          </cell>
          <cell r="W190">
            <v>6109</v>
          </cell>
          <cell r="X190">
            <v>1425</v>
          </cell>
          <cell r="Y190">
            <v>156</v>
          </cell>
          <cell r="Z190">
            <v>25127</v>
          </cell>
        </row>
        <row r="191">
          <cell r="A191" t="str">
            <v xml:space="preserve"> LsrAgy00947</v>
          </cell>
          <cell r="B191" t="str">
            <v>INSPIRENOLA SCHOOLS</v>
          </cell>
          <cell r="C191">
            <v>75150</v>
          </cell>
          <cell r="D191">
            <v>30361</v>
          </cell>
          <cell r="E191">
            <v>0.40400000000000003</v>
          </cell>
          <cell r="F191">
            <v>267086</v>
          </cell>
          <cell r="G191">
            <v>3.5299999999999997E-5</v>
          </cell>
          <cell r="H191">
            <v>2.9200000000000002E-5</v>
          </cell>
          <cell r="I191">
            <v>6.1E-6</v>
          </cell>
          <cell r="J191">
            <v>35376</v>
          </cell>
          <cell r="K191">
            <v>728</v>
          </cell>
          <cell r="L191">
            <v>4856</v>
          </cell>
          <cell r="M191">
            <v>21513</v>
          </cell>
          <cell r="N191">
            <v>0</v>
          </cell>
          <cell r="O191">
            <v>0</v>
          </cell>
          <cell r="P191">
            <v>13344</v>
          </cell>
          <cell r="Q191">
            <v>4445</v>
          </cell>
          <cell r="R191">
            <v>-5440</v>
          </cell>
          <cell r="S191">
            <v>14748</v>
          </cell>
          <cell r="T191">
            <v>336072</v>
          </cell>
          <cell r="U191">
            <v>204180</v>
          </cell>
          <cell r="V191">
            <v>160826</v>
          </cell>
          <cell r="W191">
            <v>33629</v>
          </cell>
          <cell r="X191">
            <v>7842</v>
          </cell>
          <cell r="Y191">
            <v>857</v>
          </cell>
          <cell r="Z191">
            <v>30236</v>
          </cell>
        </row>
        <row r="192">
          <cell r="A192" t="str">
            <v xml:space="preserve"> LsrAgy00798</v>
          </cell>
          <cell r="B192" t="str">
            <v>JEANERETTE CITY COURT</v>
          </cell>
          <cell r="C192">
            <v>3218</v>
          </cell>
          <cell r="D192">
            <v>1409</v>
          </cell>
          <cell r="E192">
            <v>0.438</v>
          </cell>
          <cell r="F192">
            <v>12398</v>
          </cell>
          <cell r="G192">
            <v>1.5999999999999999E-6</v>
          </cell>
          <cell r="H192">
            <v>1.9E-6</v>
          </cell>
          <cell r="I192">
            <v>-2.9999999999999999E-7</v>
          </cell>
          <cell r="J192">
            <v>1642</v>
          </cell>
          <cell r="K192">
            <v>34</v>
          </cell>
          <cell r="L192">
            <v>225</v>
          </cell>
          <cell r="M192">
            <v>999</v>
          </cell>
          <cell r="N192">
            <v>0</v>
          </cell>
          <cell r="O192">
            <v>0</v>
          </cell>
          <cell r="P192">
            <v>619</v>
          </cell>
          <cell r="Q192">
            <v>206</v>
          </cell>
          <cell r="R192">
            <v>-253</v>
          </cell>
          <cell r="S192">
            <v>685</v>
          </cell>
          <cell r="T192">
            <v>15600</v>
          </cell>
          <cell r="U192">
            <v>9478</v>
          </cell>
          <cell r="V192">
            <v>10678</v>
          </cell>
          <cell r="W192">
            <v>-1651</v>
          </cell>
          <cell r="X192">
            <v>-385</v>
          </cell>
          <cell r="Y192">
            <v>-42</v>
          </cell>
          <cell r="Z192">
            <v>1404</v>
          </cell>
        </row>
        <row r="193">
          <cell r="A193" t="str">
            <v xml:space="preserve"> LsrAgy00535</v>
          </cell>
          <cell r="B193" t="str">
            <v>JEFFERSON DAVIS PARISH</v>
          </cell>
          <cell r="C193">
            <v>4167</v>
          </cell>
          <cell r="D193">
            <v>1867</v>
          </cell>
          <cell r="E193">
            <v>0.44800000000000001</v>
          </cell>
          <cell r="F193">
            <v>16405</v>
          </cell>
          <cell r="G193">
            <v>2.2000000000000001E-6</v>
          </cell>
          <cell r="H193">
            <v>2.2000000000000001E-6</v>
          </cell>
          <cell r="I193">
            <v>0</v>
          </cell>
          <cell r="J193">
            <v>2173</v>
          </cell>
          <cell r="K193">
            <v>45</v>
          </cell>
          <cell r="L193">
            <v>298</v>
          </cell>
          <cell r="M193">
            <v>1321</v>
          </cell>
          <cell r="N193">
            <v>0</v>
          </cell>
          <cell r="O193">
            <v>0</v>
          </cell>
          <cell r="P193">
            <v>820</v>
          </cell>
          <cell r="Q193">
            <v>273</v>
          </cell>
          <cell r="R193">
            <v>-334</v>
          </cell>
          <cell r="S193">
            <v>906</v>
          </cell>
          <cell r="T193">
            <v>20642</v>
          </cell>
          <cell r="U193">
            <v>12541</v>
          </cell>
          <cell r="V193">
            <v>11999</v>
          </cell>
          <cell r="W193">
            <v>-55</v>
          </cell>
          <cell r="X193">
            <v>-13</v>
          </cell>
          <cell r="Y193">
            <v>-1</v>
          </cell>
          <cell r="Z193">
            <v>1857</v>
          </cell>
        </row>
        <row r="194">
          <cell r="A194" t="str">
            <v xml:space="preserve"> LsrAgy00942</v>
          </cell>
          <cell r="B194" t="str">
            <v>JEFFERSON DAVIS PARISH SCHOOL BOARD</v>
          </cell>
          <cell r="C194">
            <v>38140</v>
          </cell>
          <cell r="D194">
            <v>15409</v>
          </cell>
          <cell r="E194">
            <v>0.40400000000000003</v>
          </cell>
          <cell r="F194">
            <v>135546</v>
          </cell>
          <cell r="G194">
            <v>1.7900000000000001E-5</v>
          </cell>
          <cell r="H194">
            <v>1.7499999999999998E-5</v>
          </cell>
          <cell r="I194">
            <v>3.9999999999999998E-7</v>
          </cell>
          <cell r="J194">
            <v>17954</v>
          </cell>
          <cell r="K194">
            <v>370</v>
          </cell>
          <cell r="L194">
            <v>2464</v>
          </cell>
          <cell r="M194">
            <v>10918</v>
          </cell>
          <cell r="N194">
            <v>0</v>
          </cell>
          <cell r="O194">
            <v>0</v>
          </cell>
          <cell r="P194">
            <v>6772</v>
          </cell>
          <cell r="Q194">
            <v>2256</v>
          </cell>
          <cell r="R194">
            <v>-2761</v>
          </cell>
          <cell r="S194">
            <v>7484</v>
          </cell>
          <cell r="T194">
            <v>170557</v>
          </cell>
          <cell r="U194">
            <v>103622</v>
          </cell>
          <cell r="V194">
            <v>96430</v>
          </cell>
          <cell r="W194">
            <v>2257</v>
          </cell>
          <cell r="X194">
            <v>526</v>
          </cell>
          <cell r="Y194">
            <v>58</v>
          </cell>
          <cell r="Z194">
            <v>15345</v>
          </cell>
        </row>
        <row r="195">
          <cell r="A195" t="str">
            <v xml:space="preserve"> LsrAgy00767</v>
          </cell>
          <cell r="B195" t="str">
            <v>JEFFERSON PARISH</v>
          </cell>
          <cell r="C195">
            <v>464102</v>
          </cell>
          <cell r="D195">
            <v>203277</v>
          </cell>
          <cell r="E195">
            <v>0.438</v>
          </cell>
          <cell r="F195">
            <v>1788181</v>
          </cell>
          <cell r="G195">
            <v>2.365E-4</v>
          </cell>
          <cell r="H195">
            <v>2.3800000000000001E-4</v>
          </cell>
          <cell r="I195">
            <v>-1.5E-6</v>
          </cell>
          <cell r="J195">
            <v>236850</v>
          </cell>
          <cell r="K195">
            <v>4877</v>
          </cell>
          <cell r="L195">
            <v>32512</v>
          </cell>
          <cell r="M195">
            <v>144032</v>
          </cell>
          <cell r="N195">
            <v>0</v>
          </cell>
          <cell r="O195">
            <v>0</v>
          </cell>
          <cell r="P195">
            <v>89342</v>
          </cell>
          <cell r="Q195">
            <v>29761</v>
          </cell>
          <cell r="R195">
            <v>-36421</v>
          </cell>
          <cell r="S195">
            <v>98738</v>
          </cell>
          <cell r="T195">
            <v>2250054</v>
          </cell>
          <cell r="U195">
            <v>1367021</v>
          </cell>
          <cell r="V195">
            <v>1310001</v>
          </cell>
          <cell r="W195">
            <v>-8091</v>
          </cell>
          <cell r="X195">
            <v>-1887</v>
          </cell>
          <cell r="Y195">
            <v>-206</v>
          </cell>
          <cell r="Z195">
            <v>202435</v>
          </cell>
        </row>
        <row r="196">
          <cell r="A196" t="str">
            <v xml:space="preserve"> LsrAgy00103</v>
          </cell>
          <cell r="B196" t="str">
            <v>JEFFERSON PARISH PUBLIC SCHOOL SYSTEM</v>
          </cell>
          <cell r="C196">
            <v>958295</v>
          </cell>
          <cell r="D196">
            <v>387151</v>
          </cell>
          <cell r="E196">
            <v>0.40400000000000003</v>
          </cell>
          <cell r="F196">
            <v>3405664</v>
          </cell>
          <cell r="G196">
            <v>4.505E-4</v>
          </cell>
          <cell r="H196">
            <v>4.306E-4</v>
          </cell>
          <cell r="I196">
            <v>1.9899999999999999E-5</v>
          </cell>
          <cell r="J196">
            <v>451091</v>
          </cell>
          <cell r="K196">
            <v>9288</v>
          </cell>
          <cell r="L196">
            <v>61920</v>
          </cell>
          <cell r="M196">
            <v>274314</v>
          </cell>
          <cell r="N196">
            <v>0</v>
          </cell>
          <cell r="O196">
            <v>0</v>
          </cell>
          <cell r="P196">
            <v>170155</v>
          </cell>
          <cell r="Q196">
            <v>56681</v>
          </cell>
          <cell r="R196">
            <v>-69366</v>
          </cell>
          <cell r="S196">
            <v>188051</v>
          </cell>
          <cell r="T196">
            <v>4285319</v>
          </cell>
          <cell r="U196">
            <v>2603546</v>
          </cell>
          <cell r="V196">
            <v>2369902</v>
          </cell>
          <cell r="W196">
            <v>109639</v>
          </cell>
          <cell r="X196">
            <v>25568</v>
          </cell>
          <cell r="Y196">
            <v>2794</v>
          </cell>
          <cell r="Z196">
            <v>385546</v>
          </cell>
        </row>
        <row r="197">
          <cell r="A197" t="str">
            <v xml:space="preserve"> 23-949</v>
          </cell>
          <cell r="B197" t="str">
            <v>JUDICIAL BRANCH OF LOUISIANA</v>
          </cell>
          <cell r="C197">
            <v>65083274</v>
          </cell>
          <cell r="D197">
            <v>28313899</v>
          </cell>
          <cell r="E197">
            <v>0.43504100000000001</v>
          </cell>
          <cell r="F197">
            <v>249071872</v>
          </cell>
          <cell r="G197">
            <v>3.29471E-2</v>
          </cell>
          <cell r="H197">
            <v>3.2554199999999998E-2</v>
          </cell>
          <cell r="I197">
            <v>3.9300000000000001E-4</v>
          </cell>
          <cell r="J197">
            <v>32990385</v>
          </cell>
          <cell r="K197">
            <v>679253</v>
          </cell>
          <cell r="L197">
            <v>4528477</v>
          </cell>
          <cell r="M197">
            <v>20061849</v>
          </cell>
          <cell r="N197">
            <v>0</v>
          </cell>
          <cell r="O197">
            <v>0</v>
          </cell>
          <cell r="P197">
            <v>12444255</v>
          </cell>
          <cell r="Q197">
            <v>4145325</v>
          </cell>
          <cell r="R197">
            <v>-5073051</v>
          </cell>
          <cell r="S197">
            <v>13753051</v>
          </cell>
          <cell r="T197">
            <v>313405104</v>
          </cell>
          <cell r="U197">
            <v>190409311</v>
          </cell>
          <cell r="V197">
            <v>179177308</v>
          </cell>
          <cell r="W197">
            <v>2162952</v>
          </cell>
          <cell r="X197">
            <v>504409</v>
          </cell>
          <cell r="Y197">
            <v>55116</v>
          </cell>
          <cell r="Z197">
            <v>28196736</v>
          </cell>
        </row>
        <row r="198">
          <cell r="A198" t="str">
            <v xml:space="preserve"> LsrAgy00343</v>
          </cell>
          <cell r="B198" t="str">
            <v>JUDICIAL EXP REG PARISH OF ORLEANS</v>
          </cell>
          <cell r="C198">
            <v>3512673</v>
          </cell>
          <cell r="D198">
            <v>1419120</v>
          </cell>
          <cell r="E198">
            <v>0.40400000000000003</v>
          </cell>
          <cell r="F198">
            <v>12483704</v>
          </cell>
          <cell r="G198">
            <v>1.6513000000000001E-3</v>
          </cell>
          <cell r="H198">
            <v>1.5555E-3</v>
          </cell>
          <cell r="I198">
            <v>9.5799999999999998E-5</v>
          </cell>
          <cell r="J198">
            <v>1653507</v>
          </cell>
          <cell r="K198">
            <v>34045</v>
          </cell>
          <cell r="L198">
            <v>226971</v>
          </cell>
          <cell r="M198">
            <v>1005518</v>
          </cell>
          <cell r="N198">
            <v>0</v>
          </cell>
          <cell r="O198">
            <v>0</v>
          </cell>
          <cell r="P198">
            <v>623717</v>
          </cell>
          <cell r="Q198">
            <v>207767</v>
          </cell>
          <cell r="R198">
            <v>-254266</v>
          </cell>
          <cell r="S198">
            <v>689315</v>
          </cell>
          <cell r="T198">
            <v>15708143</v>
          </cell>
          <cell r="U198">
            <v>9543484</v>
          </cell>
          <cell r="V198">
            <v>8561434</v>
          </cell>
          <cell r="W198">
            <v>527501</v>
          </cell>
          <cell r="X198">
            <v>123015</v>
          </cell>
          <cell r="Y198">
            <v>13442</v>
          </cell>
          <cell r="Z198">
            <v>1413246</v>
          </cell>
        </row>
        <row r="199">
          <cell r="A199">
            <v>731</v>
          </cell>
          <cell r="B199" t="str">
            <v>L E FLETCHER TECHNICAL COMMUNITY COLLEGE</v>
          </cell>
          <cell r="C199">
            <v>630823</v>
          </cell>
          <cell r="D199">
            <v>254853</v>
          </cell>
          <cell r="E199">
            <v>0.40400000000000003</v>
          </cell>
          <cell r="F199">
            <v>2241917</v>
          </cell>
          <cell r="G199">
            <v>2.966E-4</v>
          </cell>
          <cell r="H199">
            <v>2.811E-4</v>
          </cell>
          <cell r="I199">
            <v>1.5500000000000001E-5</v>
          </cell>
          <cell r="J199">
            <v>296949</v>
          </cell>
          <cell r="K199">
            <v>6114</v>
          </cell>
          <cell r="L199">
            <v>40761</v>
          </cell>
          <cell r="M199">
            <v>180578</v>
          </cell>
          <cell r="N199">
            <v>0</v>
          </cell>
          <cell r="O199">
            <v>0</v>
          </cell>
          <cell r="P199">
            <v>112012</v>
          </cell>
          <cell r="Q199">
            <v>37312</v>
          </cell>
          <cell r="R199">
            <v>-45663</v>
          </cell>
          <cell r="S199">
            <v>123792</v>
          </cell>
          <cell r="T199">
            <v>2820986</v>
          </cell>
          <cell r="U199">
            <v>1713890</v>
          </cell>
          <cell r="V199">
            <v>1547058</v>
          </cell>
          <cell r="W199">
            <v>85202</v>
          </cell>
          <cell r="X199">
            <v>19869</v>
          </cell>
          <cell r="Y199">
            <v>2171</v>
          </cell>
          <cell r="Z199">
            <v>253801</v>
          </cell>
        </row>
        <row r="200">
          <cell r="A200">
            <v>71557</v>
          </cell>
          <cell r="B200" t="str">
            <v>LA BD OF DRUG &amp; DEVICE DISTR</v>
          </cell>
          <cell r="C200">
            <v>175734</v>
          </cell>
          <cell r="D200">
            <v>70997</v>
          </cell>
          <cell r="E200">
            <v>0.40400000000000003</v>
          </cell>
          <cell r="F200">
            <v>624510</v>
          </cell>
          <cell r="G200">
            <v>8.2600000000000002E-5</v>
          </cell>
          <cell r="H200">
            <v>7.9800000000000002E-5</v>
          </cell>
          <cell r="I200">
            <v>2.7999999999999999E-6</v>
          </cell>
          <cell r="J200">
            <v>82718</v>
          </cell>
          <cell r="K200">
            <v>1703</v>
          </cell>
          <cell r="L200">
            <v>11354</v>
          </cell>
          <cell r="M200">
            <v>50302</v>
          </cell>
          <cell r="N200">
            <v>0</v>
          </cell>
          <cell r="O200">
            <v>0</v>
          </cell>
          <cell r="P200">
            <v>31202</v>
          </cell>
          <cell r="Q200">
            <v>10394</v>
          </cell>
          <cell r="R200">
            <v>-12720</v>
          </cell>
          <cell r="S200">
            <v>34484</v>
          </cell>
          <cell r="T200">
            <v>785816</v>
          </cell>
          <cell r="U200">
            <v>477423</v>
          </cell>
          <cell r="V200">
            <v>439217</v>
          </cell>
          <cell r="W200">
            <v>15466</v>
          </cell>
          <cell r="X200">
            <v>3607</v>
          </cell>
          <cell r="Y200">
            <v>394</v>
          </cell>
          <cell r="Z200">
            <v>70699</v>
          </cell>
        </row>
        <row r="201">
          <cell r="A201" t="str">
            <v xml:space="preserve"> 71510A</v>
          </cell>
          <cell r="B201" t="str">
            <v>LA BEHAVIOR ANALYST BOARD</v>
          </cell>
          <cell r="C201">
            <v>135000</v>
          </cell>
          <cell r="D201">
            <v>54540</v>
          </cell>
          <cell r="E201">
            <v>0.40400000000000003</v>
          </cell>
          <cell r="F201">
            <v>479741</v>
          </cell>
          <cell r="G201">
            <v>6.3499999999999999E-5</v>
          </cell>
          <cell r="H201">
            <v>3.3099999999999998E-5</v>
          </cell>
          <cell r="I201">
            <v>3.0300000000000001E-5</v>
          </cell>
          <cell r="J201">
            <v>63543</v>
          </cell>
          <cell r="K201">
            <v>1308</v>
          </cell>
          <cell r="L201">
            <v>8722</v>
          </cell>
          <cell r="M201">
            <v>38641</v>
          </cell>
          <cell r="N201">
            <v>0</v>
          </cell>
          <cell r="O201">
            <v>0</v>
          </cell>
          <cell r="P201">
            <v>23969</v>
          </cell>
          <cell r="Q201">
            <v>7984</v>
          </cell>
          <cell r="R201">
            <v>-9771</v>
          </cell>
          <cell r="S201">
            <v>26490</v>
          </cell>
          <cell r="T201">
            <v>603654</v>
          </cell>
          <cell r="U201">
            <v>366750</v>
          </cell>
          <cell r="V201">
            <v>182292</v>
          </cell>
          <cell r="W201">
            <v>166991</v>
          </cell>
          <cell r="X201">
            <v>38943</v>
          </cell>
          <cell r="Y201">
            <v>4255</v>
          </cell>
          <cell r="Z201">
            <v>54310</v>
          </cell>
        </row>
        <row r="202">
          <cell r="A202">
            <v>71512</v>
          </cell>
          <cell r="B202" t="str">
            <v>LA BOARD OF PHARMACY</v>
          </cell>
          <cell r="C202">
            <v>1889597</v>
          </cell>
          <cell r="D202">
            <v>763397</v>
          </cell>
          <cell r="E202">
            <v>0.40400000000000003</v>
          </cell>
          <cell r="F202">
            <v>6715470</v>
          </cell>
          <cell r="G202">
            <v>8.8829999999999996E-4</v>
          </cell>
          <cell r="H202">
            <v>8.6640000000000003E-4</v>
          </cell>
          <cell r="I202">
            <v>2.1999999999999999E-5</v>
          </cell>
          <cell r="J202">
            <v>889486</v>
          </cell>
          <cell r="K202">
            <v>18314</v>
          </cell>
          <cell r="L202">
            <v>122097</v>
          </cell>
          <cell r="M202">
            <v>540907</v>
          </cell>
          <cell r="N202">
            <v>0</v>
          </cell>
          <cell r="O202">
            <v>0</v>
          </cell>
          <cell r="P202">
            <v>335522</v>
          </cell>
          <cell r="Q202">
            <v>111766</v>
          </cell>
          <cell r="R202">
            <v>-136779</v>
          </cell>
          <cell r="S202">
            <v>370809</v>
          </cell>
          <cell r="T202">
            <v>8450021</v>
          </cell>
          <cell r="U202">
            <v>5133811</v>
          </cell>
          <cell r="V202">
            <v>4768424</v>
          </cell>
          <cell r="W202">
            <v>120867</v>
          </cell>
          <cell r="X202">
            <v>28187</v>
          </cell>
          <cell r="Y202">
            <v>3080</v>
          </cell>
          <cell r="Z202">
            <v>760240</v>
          </cell>
        </row>
        <row r="203">
          <cell r="A203">
            <v>7156</v>
          </cell>
          <cell r="B203" t="str">
            <v>LA BOARD REGISTRATION PROF ENGINEERS</v>
          </cell>
          <cell r="C203">
            <v>641209</v>
          </cell>
          <cell r="D203">
            <v>259049</v>
          </cell>
          <cell r="E203">
            <v>0.40400000000000003</v>
          </cell>
          <cell r="F203">
            <v>2278809</v>
          </cell>
          <cell r="G203">
            <v>3.0140000000000001E-4</v>
          </cell>
          <cell r="H203">
            <v>2.9169999999999999E-4</v>
          </cell>
          <cell r="I203">
            <v>9.7999999999999993E-6</v>
          </cell>
          <cell r="J203">
            <v>301836</v>
          </cell>
          <cell r="K203">
            <v>6215</v>
          </cell>
          <cell r="L203">
            <v>41432</v>
          </cell>
          <cell r="M203">
            <v>183550</v>
          </cell>
          <cell r="N203">
            <v>0</v>
          </cell>
          <cell r="O203">
            <v>0</v>
          </cell>
          <cell r="P203">
            <v>113855</v>
          </cell>
          <cell r="Q203">
            <v>37926</v>
          </cell>
          <cell r="R203">
            <v>-46414</v>
          </cell>
          <cell r="S203">
            <v>125829</v>
          </cell>
          <cell r="T203">
            <v>2867406</v>
          </cell>
          <cell r="U203">
            <v>1742093</v>
          </cell>
          <cell r="V203">
            <v>1605235</v>
          </cell>
          <cell r="W203">
            <v>53884</v>
          </cell>
          <cell r="X203">
            <v>12566</v>
          </cell>
          <cell r="Y203">
            <v>1373</v>
          </cell>
          <cell r="Z203">
            <v>257978</v>
          </cell>
        </row>
        <row r="204">
          <cell r="A204">
            <v>71513</v>
          </cell>
          <cell r="B204" t="str">
            <v>LA CEMETERY BOARD</v>
          </cell>
          <cell r="C204">
            <v>175461</v>
          </cell>
          <cell r="D204">
            <v>70886</v>
          </cell>
          <cell r="E204">
            <v>0.40400000000000003</v>
          </cell>
          <cell r="F204">
            <v>623603</v>
          </cell>
          <cell r="G204">
            <v>8.25E-5</v>
          </cell>
          <cell r="H204">
            <v>1.111E-4</v>
          </cell>
          <cell r="I204">
            <v>-2.8600000000000001E-5</v>
          </cell>
          <cell r="J204">
            <v>82598</v>
          </cell>
          <cell r="K204">
            <v>1701</v>
          </cell>
          <cell r="L204">
            <v>11338</v>
          </cell>
          <cell r="M204">
            <v>50229</v>
          </cell>
          <cell r="N204">
            <v>0</v>
          </cell>
          <cell r="O204">
            <v>0</v>
          </cell>
          <cell r="P204">
            <v>31157</v>
          </cell>
          <cell r="Q204">
            <v>10379</v>
          </cell>
          <cell r="R204">
            <v>-12701</v>
          </cell>
          <cell r="S204">
            <v>34434</v>
          </cell>
          <cell r="T204">
            <v>784675</v>
          </cell>
          <cell r="U204">
            <v>476729</v>
          </cell>
          <cell r="V204">
            <v>611382</v>
          </cell>
          <cell r="W204">
            <v>-157359</v>
          </cell>
          <cell r="X204">
            <v>-36697</v>
          </cell>
          <cell r="Y204">
            <v>-4010</v>
          </cell>
          <cell r="Z204">
            <v>70596</v>
          </cell>
        </row>
        <row r="205">
          <cell r="A205">
            <v>787</v>
          </cell>
          <cell r="B205" t="str">
            <v>LA COMMUNITY &amp; TECHNICAL COLLEGE SYSTEM</v>
          </cell>
          <cell r="C205">
            <v>1202622</v>
          </cell>
          <cell r="D205">
            <v>485859</v>
          </cell>
          <cell r="E205">
            <v>0.40400000000000003</v>
          </cell>
          <cell r="F205">
            <v>4273976</v>
          </cell>
          <cell r="G205">
            <v>5.6539999999999997E-4</v>
          </cell>
          <cell r="H205">
            <v>7.3720000000000003E-4</v>
          </cell>
          <cell r="I205">
            <v>-1.718E-4</v>
          </cell>
          <cell r="J205">
            <v>566102</v>
          </cell>
          <cell r="K205">
            <v>11656</v>
          </cell>
          <cell r="L205">
            <v>77707</v>
          </cell>
          <cell r="M205">
            <v>344253</v>
          </cell>
          <cell r="N205">
            <v>0</v>
          </cell>
          <cell r="O205">
            <v>0</v>
          </cell>
          <cell r="P205">
            <v>213539</v>
          </cell>
          <cell r="Q205">
            <v>71132</v>
          </cell>
          <cell r="R205">
            <v>-87052</v>
          </cell>
          <cell r="S205">
            <v>235997</v>
          </cell>
          <cell r="T205">
            <v>5377909</v>
          </cell>
          <cell r="U205">
            <v>3267349</v>
          </cell>
          <cell r="V205">
            <v>4057256</v>
          </cell>
          <cell r="W205">
            <v>-945528</v>
          </cell>
          <cell r="X205">
            <v>-220501</v>
          </cell>
          <cell r="Y205">
            <v>-24094</v>
          </cell>
          <cell r="Z205">
            <v>483845</v>
          </cell>
        </row>
        <row r="206">
          <cell r="A206" t="str">
            <v xml:space="preserve"> 05-252</v>
          </cell>
          <cell r="B206" t="str">
            <v>LA ECON DEV - OFFICE OF BUSINESS DEV</v>
          </cell>
          <cell r="C206">
            <v>5675191</v>
          </cell>
          <cell r="D206">
            <v>2292777</v>
          </cell>
          <cell r="E206">
            <v>0.40400000000000003</v>
          </cell>
          <cell r="F206">
            <v>20169089</v>
          </cell>
          <cell r="G206">
            <v>2.6679999999999998E-3</v>
          </cell>
          <cell r="H206">
            <v>2.5227000000000001E-3</v>
          </cell>
          <cell r="I206">
            <v>1.4530000000000001E-4</v>
          </cell>
          <cell r="J206">
            <v>2671462</v>
          </cell>
          <cell r="K206">
            <v>55004</v>
          </cell>
          <cell r="L206">
            <v>366702</v>
          </cell>
          <cell r="M206">
            <v>1624548</v>
          </cell>
          <cell r="N206">
            <v>0</v>
          </cell>
          <cell r="O206">
            <v>0</v>
          </cell>
          <cell r="P206">
            <v>1007698</v>
          </cell>
          <cell r="Q206">
            <v>335676</v>
          </cell>
          <cell r="R206">
            <v>-410800</v>
          </cell>
          <cell r="S206">
            <v>1113681</v>
          </cell>
          <cell r="T206">
            <v>25378600</v>
          </cell>
          <cell r="U206">
            <v>15418772</v>
          </cell>
          <cell r="V206">
            <v>13884935</v>
          </cell>
          <cell r="W206">
            <v>799452</v>
          </cell>
          <cell r="X206">
            <v>186435</v>
          </cell>
          <cell r="Y206">
            <v>20371</v>
          </cell>
          <cell r="Z206">
            <v>2283287</v>
          </cell>
        </row>
        <row r="207">
          <cell r="A207" t="str">
            <v xml:space="preserve"> 05-251</v>
          </cell>
          <cell r="B207" t="str">
            <v>LA ECON DEV - OFFICE OF THE SECRETARY</v>
          </cell>
          <cell r="C207">
            <v>2903070</v>
          </cell>
          <cell r="D207">
            <v>1172840</v>
          </cell>
          <cell r="E207">
            <v>0.40400000000000003</v>
          </cell>
          <cell r="F207">
            <v>10317233</v>
          </cell>
          <cell r="G207">
            <v>1.3648E-3</v>
          </cell>
          <cell r="H207">
            <v>1.3143E-3</v>
          </cell>
          <cell r="I207">
            <v>5.0500000000000001E-5</v>
          </cell>
          <cell r="J207">
            <v>1366551</v>
          </cell>
          <cell r="K207">
            <v>28137</v>
          </cell>
          <cell r="L207">
            <v>187582</v>
          </cell>
          <cell r="M207">
            <v>831016</v>
          </cell>
          <cell r="N207">
            <v>0</v>
          </cell>
          <cell r="O207">
            <v>0</v>
          </cell>
          <cell r="P207">
            <v>515475</v>
          </cell>
          <cell r="Q207">
            <v>171711</v>
          </cell>
          <cell r="R207">
            <v>-210140</v>
          </cell>
          <cell r="S207">
            <v>569689</v>
          </cell>
          <cell r="T207">
            <v>12982090</v>
          </cell>
          <cell r="U207">
            <v>7887271</v>
          </cell>
          <cell r="V207">
            <v>7233655</v>
          </cell>
          <cell r="W207">
            <v>277951</v>
          </cell>
          <cell r="X207">
            <v>64819</v>
          </cell>
          <cell r="Y207">
            <v>7083</v>
          </cell>
          <cell r="Z207">
            <v>1167985</v>
          </cell>
        </row>
        <row r="208">
          <cell r="A208" t="str">
            <v xml:space="preserve"> 19-662</v>
          </cell>
          <cell r="B208" t="str">
            <v>LA ED TELEVISION AUTHORITY</v>
          </cell>
          <cell r="C208">
            <v>3206080</v>
          </cell>
          <cell r="D208">
            <v>1295256</v>
          </cell>
          <cell r="E208">
            <v>0.40400000000000003</v>
          </cell>
          <cell r="F208">
            <v>11394118</v>
          </cell>
          <cell r="G208">
            <v>1.5072E-3</v>
          </cell>
          <cell r="H208">
            <v>1.4453999999999999E-3</v>
          </cell>
          <cell r="I208">
            <v>6.19E-5</v>
          </cell>
          <cell r="J208">
            <v>1509188</v>
          </cell>
          <cell r="K208">
            <v>31073</v>
          </cell>
          <cell r="L208">
            <v>207161</v>
          </cell>
          <cell r="M208">
            <v>917756</v>
          </cell>
          <cell r="N208">
            <v>0</v>
          </cell>
          <cell r="O208">
            <v>0</v>
          </cell>
          <cell r="P208">
            <v>569279</v>
          </cell>
          <cell r="Q208">
            <v>189633</v>
          </cell>
          <cell r="R208">
            <v>-232073</v>
          </cell>
          <cell r="S208">
            <v>629151</v>
          </cell>
          <cell r="T208">
            <v>14337126</v>
          </cell>
          <cell r="U208">
            <v>8710523</v>
          </cell>
          <cell r="V208">
            <v>7955226</v>
          </cell>
          <cell r="W208">
            <v>340421</v>
          </cell>
          <cell r="X208">
            <v>79387</v>
          </cell>
          <cell r="Y208">
            <v>8674</v>
          </cell>
          <cell r="Z208">
            <v>1289897</v>
          </cell>
        </row>
        <row r="209">
          <cell r="A209" t="str">
            <v xml:space="preserve"> 24-951</v>
          </cell>
          <cell r="B209" t="str">
            <v>LA HOUSE OF REPRESENTATIVES</v>
          </cell>
          <cell r="C209">
            <v>10580468</v>
          </cell>
          <cell r="D209">
            <v>4264856</v>
          </cell>
          <cell r="E209">
            <v>0.40308759999999999</v>
          </cell>
          <cell r="F209">
            <v>37517109</v>
          </cell>
          <cell r="G209">
            <v>4.9627999999999999E-3</v>
          </cell>
          <cell r="H209">
            <v>5.0486000000000003E-3</v>
          </cell>
          <cell r="I209">
            <v>-8.5900000000000001E-5</v>
          </cell>
          <cell r="J209">
            <v>4969264</v>
          </cell>
          <cell r="K209">
            <v>102314</v>
          </cell>
          <cell r="L209">
            <v>682114</v>
          </cell>
          <cell r="M209">
            <v>3021869</v>
          </cell>
          <cell r="N209">
            <v>0</v>
          </cell>
          <cell r="O209">
            <v>0</v>
          </cell>
          <cell r="P209">
            <v>1874449</v>
          </cell>
          <cell r="Q209">
            <v>624401</v>
          </cell>
          <cell r="R209">
            <v>-764142</v>
          </cell>
          <cell r="S209">
            <v>2071590</v>
          </cell>
          <cell r="T209">
            <v>47207472</v>
          </cell>
          <cell r="U209">
            <v>28680906</v>
          </cell>
          <cell r="V209">
            <v>27787372</v>
          </cell>
          <cell r="W209">
            <v>-472516</v>
          </cell>
          <cell r="X209">
            <v>-110193</v>
          </cell>
          <cell r="Y209">
            <v>-12041</v>
          </cell>
          <cell r="Z209">
            <v>4247208</v>
          </cell>
        </row>
        <row r="210">
          <cell r="A210">
            <v>2018</v>
          </cell>
          <cell r="B210" t="str">
            <v>LA HOUSING CORPORATION</v>
          </cell>
          <cell r="C210">
            <v>9331991</v>
          </cell>
          <cell r="D210">
            <v>3770124</v>
          </cell>
          <cell r="E210">
            <v>0.40400000000000003</v>
          </cell>
          <cell r="F210">
            <v>33165041</v>
          </cell>
          <cell r="G210">
            <v>4.3870999999999997E-3</v>
          </cell>
          <cell r="H210">
            <v>4.0315000000000004E-3</v>
          </cell>
          <cell r="I210">
            <v>3.5560000000000002E-4</v>
          </cell>
          <cell r="J210">
            <v>4392818</v>
          </cell>
          <cell r="K210">
            <v>90446</v>
          </cell>
          <cell r="L210">
            <v>602987</v>
          </cell>
          <cell r="M210">
            <v>2671326</v>
          </cell>
          <cell r="N210">
            <v>0</v>
          </cell>
          <cell r="O210">
            <v>0</v>
          </cell>
          <cell r="P210">
            <v>1657009</v>
          </cell>
          <cell r="Q210">
            <v>551969</v>
          </cell>
          <cell r="R210">
            <v>-675500</v>
          </cell>
          <cell r="S210">
            <v>1831281</v>
          </cell>
          <cell r="T210">
            <v>41731300</v>
          </cell>
          <cell r="U210">
            <v>25353857</v>
          </cell>
          <cell r="V210">
            <v>22189223</v>
          </cell>
          <cell r="W210">
            <v>1957049</v>
          </cell>
          <cell r="X210">
            <v>456391</v>
          </cell>
          <cell r="Y210">
            <v>49869</v>
          </cell>
          <cell r="Z210">
            <v>3754522</v>
          </cell>
        </row>
        <row r="211">
          <cell r="A211">
            <v>71551</v>
          </cell>
          <cell r="B211" t="str">
            <v>LA LICENSED PROFESSIONAL COUNSELORS</v>
          </cell>
          <cell r="C211">
            <v>136595</v>
          </cell>
          <cell r="D211">
            <v>55184</v>
          </cell>
          <cell r="E211">
            <v>0.40400000000000003</v>
          </cell>
          <cell r="F211">
            <v>485411</v>
          </cell>
          <cell r="G211">
            <v>6.4200000000000002E-5</v>
          </cell>
          <cell r="H211">
            <v>7.8200000000000003E-5</v>
          </cell>
          <cell r="I211">
            <v>-1.4E-5</v>
          </cell>
          <cell r="J211">
            <v>64294</v>
          </cell>
          <cell r="K211">
            <v>1324</v>
          </cell>
          <cell r="L211">
            <v>8825</v>
          </cell>
          <cell r="M211">
            <v>39098</v>
          </cell>
          <cell r="N211">
            <v>0</v>
          </cell>
          <cell r="O211">
            <v>0</v>
          </cell>
          <cell r="P211">
            <v>24252</v>
          </cell>
          <cell r="Q211">
            <v>8079</v>
          </cell>
          <cell r="R211">
            <v>-9887</v>
          </cell>
          <cell r="S211">
            <v>26803</v>
          </cell>
          <cell r="T211">
            <v>610789</v>
          </cell>
          <cell r="U211">
            <v>371085</v>
          </cell>
          <cell r="V211">
            <v>430576</v>
          </cell>
          <cell r="W211">
            <v>-77166</v>
          </cell>
          <cell r="X211">
            <v>-17995</v>
          </cell>
          <cell r="Y211">
            <v>-1966</v>
          </cell>
          <cell r="Z211">
            <v>54952</v>
          </cell>
        </row>
        <row r="212">
          <cell r="A212" t="str">
            <v xml:space="preserve"> 01-112</v>
          </cell>
          <cell r="B212" t="str">
            <v>LA MILITARY DEPT</v>
          </cell>
          <cell r="C212">
            <v>32077868</v>
          </cell>
          <cell r="D212">
            <v>12959459</v>
          </cell>
          <cell r="E212">
            <v>0.40400000000000003</v>
          </cell>
          <cell r="F212">
            <v>114001814</v>
          </cell>
          <cell r="G212">
            <v>1.5080100000000001E-2</v>
          </cell>
          <cell r="H212">
            <v>1.48258E-2</v>
          </cell>
          <cell r="I212">
            <v>2.544E-4</v>
          </cell>
          <cell r="J212">
            <v>15099914</v>
          </cell>
          <cell r="K212">
            <v>310899</v>
          </cell>
          <cell r="L212">
            <v>2072713</v>
          </cell>
          <cell r="M212">
            <v>9182439</v>
          </cell>
          <cell r="N212">
            <v>0</v>
          </cell>
          <cell r="O212">
            <v>0</v>
          </cell>
          <cell r="P212">
            <v>5695816</v>
          </cell>
          <cell r="Q212">
            <v>1897342</v>
          </cell>
          <cell r="R212">
            <v>-2321969</v>
          </cell>
          <cell r="S212">
            <v>6294861</v>
          </cell>
          <cell r="T212">
            <v>143447552</v>
          </cell>
          <cell r="U212">
            <v>87151579</v>
          </cell>
          <cell r="V212">
            <v>81600624</v>
          </cell>
          <cell r="W212">
            <v>1399991</v>
          </cell>
          <cell r="X212">
            <v>326483</v>
          </cell>
          <cell r="Y212">
            <v>35674</v>
          </cell>
          <cell r="Z212">
            <v>12905829</v>
          </cell>
        </row>
        <row r="213">
          <cell r="A213" t="str">
            <v xml:space="preserve"> LsrAgy00921</v>
          </cell>
          <cell r="B213" t="str">
            <v>LA PATIENT'S COMP FUND OVERSIGHT BOARD</v>
          </cell>
          <cell r="C213">
            <v>3089015</v>
          </cell>
          <cell r="D213">
            <v>1247962</v>
          </cell>
          <cell r="E213">
            <v>0.40400000000000003</v>
          </cell>
          <cell r="F213">
            <v>10978106</v>
          </cell>
          <cell r="G213">
            <v>1.4522000000000001E-3</v>
          </cell>
          <cell r="H213">
            <v>1.4025000000000001E-3</v>
          </cell>
          <cell r="I213">
            <v>4.9700000000000002E-5</v>
          </cell>
          <cell r="J213">
            <v>1454086</v>
          </cell>
          <cell r="K213">
            <v>29939</v>
          </cell>
          <cell r="L213">
            <v>199597</v>
          </cell>
          <cell r="M213">
            <v>884247</v>
          </cell>
          <cell r="N213">
            <v>0</v>
          </cell>
          <cell r="O213">
            <v>0</v>
          </cell>
          <cell r="P213">
            <v>548494</v>
          </cell>
          <cell r="Q213">
            <v>182710</v>
          </cell>
          <cell r="R213">
            <v>-223600</v>
          </cell>
          <cell r="S213">
            <v>606180</v>
          </cell>
          <cell r="T213">
            <v>13813661</v>
          </cell>
          <cell r="U213">
            <v>8392492</v>
          </cell>
          <cell r="V213">
            <v>7719381</v>
          </cell>
          <cell r="W213">
            <v>273382</v>
          </cell>
          <cell r="X213">
            <v>63754</v>
          </cell>
          <cell r="Y213">
            <v>6966</v>
          </cell>
          <cell r="Z213">
            <v>1242801</v>
          </cell>
        </row>
        <row r="214">
          <cell r="A214" t="str">
            <v xml:space="preserve"> 01-116</v>
          </cell>
          <cell r="B214" t="str">
            <v>LA PUBLIC DEFENDER BOARD</v>
          </cell>
          <cell r="C214">
            <v>1092676</v>
          </cell>
          <cell r="D214">
            <v>441441</v>
          </cell>
          <cell r="E214">
            <v>0.40400000000000003</v>
          </cell>
          <cell r="F214">
            <v>3883288</v>
          </cell>
          <cell r="G214">
            <v>5.1369999999999996E-4</v>
          </cell>
          <cell r="H214">
            <v>6.1220000000000003E-4</v>
          </cell>
          <cell r="I214">
            <v>-9.8499999999999995E-5</v>
          </cell>
          <cell r="J214">
            <v>514354</v>
          </cell>
          <cell r="K214">
            <v>10590</v>
          </cell>
          <cell r="L214">
            <v>70604</v>
          </cell>
          <cell r="M214">
            <v>312785</v>
          </cell>
          <cell r="N214">
            <v>0</v>
          </cell>
          <cell r="O214">
            <v>0</v>
          </cell>
          <cell r="P214">
            <v>194019</v>
          </cell>
          <cell r="Q214">
            <v>64630</v>
          </cell>
          <cell r="R214">
            <v>-79094</v>
          </cell>
          <cell r="S214">
            <v>214424</v>
          </cell>
          <cell r="T214">
            <v>4886310</v>
          </cell>
          <cell r="U214">
            <v>2968678</v>
          </cell>
          <cell r="V214">
            <v>3369479</v>
          </cell>
          <cell r="W214">
            <v>-542197</v>
          </cell>
          <cell r="X214">
            <v>-126442</v>
          </cell>
          <cell r="Y214">
            <v>-13816</v>
          </cell>
          <cell r="Z214">
            <v>439616</v>
          </cell>
        </row>
        <row r="215">
          <cell r="A215" t="str">
            <v xml:space="preserve"> 01-254</v>
          </cell>
          <cell r="B215" t="str">
            <v>LA RACING COMMISSION</v>
          </cell>
          <cell r="C215">
            <v>2371811</v>
          </cell>
          <cell r="D215">
            <v>958212</v>
          </cell>
          <cell r="E215">
            <v>0.40400000000000003</v>
          </cell>
          <cell r="F215">
            <v>8429188</v>
          </cell>
          <cell r="G215">
            <v>1.1150000000000001E-3</v>
          </cell>
          <cell r="H215">
            <v>9.7479999999999995E-4</v>
          </cell>
          <cell r="I215">
            <v>1.4019999999999999E-4</v>
          </cell>
          <cell r="J215">
            <v>1116474</v>
          </cell>
          <cell r="K215">
            <v>22988</v>
          </cell>
          <cell r="L215">
            <v>153254</v>
          </cell>
          <cell r="M215">
            <v>678941</v>
          </cell>
          <cell r="N215">
            <v>0</v>
          </cell>
          <cell r="O215">
            <v>0</v>
          </cell>
          <cell r="P215">
            <v>421143</v>
          </cell>
          <cell r="Q215">
            <v>140288</v>
          </cell>
          <cell r="R215">
            <v>-171684</v>
          </cell>
          <cell r="S215">
            <v>465436</v>
          </cell>
          <cell r="T215">
            <v>10606378</v>
          </cell>
          <cell r="U215">
            <v>6443906</v>
          </cell>
          <cell r="V215">
            <v>5365110</v>
          </cell>
          <cell r="W215">
            <v>771878</v>
          </cell>
          <cell r="X215">
            <v>180005</v>
          </cell>
          <cell r="Y215">
            <v>19669</v>
          </cell>
          <cell r="Z215">
            <v>954245</v>
          </cell>
        </row>
        <row r="216">
          <cell r="A216">
            <v>71517</v>
          </cell>
          <cell r="B216" t="str">
            <v>LA REAL ESTATE COMM</v>
          </cell>
          <cell r="C216">
            <v>1142056</v>
          </cell>
          <cell r="D216">
            <v>461391</v>
          </cell>
          <cell r="E216">
            <v>0.40400000000000003</v>
          </cell>
          <cell r="F216">
            <v>4058750</v>
          </cell>
          <cell r="G216">
            <v>5.3689999999999999E-4</v>
          </cell>
          <cell r="H216">
            <v>5.7620000000000002E-4</v>
          </cell>
          <cell r="I216">
            <v>-3.93E-5</v>
          </cell>
          <cell r="J216">
            <v>537595</v>
          </cell>
          <cell r="K216">
            <v>11069</v>
          </cell>
          <cell r="L216">
            <v>73794</v>
          </cell>
          <cell r="M216">
            <v>326918</v>
          </cell>
          <cell r="N216">
            <v>0</v>
          </cell>
          <cell r="O216">
            <v>0</v>
          </cell>
          <cell r="P216">
            <v>202785</v>
          </cell>
          <cell r="Q216">
            <v>67550</v>
          </cell>
          <cell r="R216">
            <v>-82668</v>
          </cell>
          <cell r="S216">
            <v>224113</v>
          </cell>
          <cell r="T216">
            <v>5107092</v>
          </cell>
          <cell r="U216">
            <v>3102814</v>
          </cell>
          <cell r="V216">
            <v>3171116</v>
          </cell>
          <cell r="W216">
            <v>-216086</v>
          </cell>
          <cell r="X216">
            <v>-50392</v>
          </cell>
          <cell r="Y216">
            <v>-5506</v>
          </cell>
          <cell r="Z216">
            <v>459480</v>
          </cell>
        </row>
        <row r="217">
          <cell r="A217" t="str">
            <v xml:space="preserve"> 19-657</v>
          </cell>
          <cell r="B217" t="str">
            <v>LA SCHOOL FOR MATH SCI &amp; ARTS</v>
          </cell>
          <cell r="C217">
            <v>577274</v>
          </cell>
          <cell r="D217">
            <v>233219</v>
          </cell>
          <cell r="E217">
            <v>0.40400000000000003</v>
          </cell>
          <cell r="F217">
            <v>2051563</v>
          </cell>
          <cell r="G217">
            <v>2.7139999999999998E-4</v>
          </cell>
          <cell r="H217">
            <v>3.099E-4</v>
          </cell>
          <cell r="I217">
            <v>-3.8600000000000003E-5</v>
          </cell>
          <cell r="J217">
            <v>271736</v>
          </cell>
          <cell r="K217">
            <v>5595</v>
          </cell>
          <cell r="L217">
            <v>37300</v>
          </cell>
          <cell r="M217">
            <v>165246</v>
          </cell>
          <cell r="N217">
            <v>0</v>
          </cell>
          <cell r="O217">
            <v>0</v>
          </cell>
          <cell r="P217">
            <v>102501</v>
          </cell>
          <cell r="Q217">
            <v>34144</v>
          </cell>
          <cell r="R217">
            <v>-41786</v>
          </cell>
          <cell r="S217">
            <v>113282</v>
          </cell>
          <cell r="T217">
            <v>2581465</v>
          </cell>
          <cell r="U217">
            <v>1568369</v>
          </cell>
          <cell r="V217">
            <v>1705902</v>
          </cell>
          <cell r="W217">
            <v>-212233</v>
          </cell>
          <cell r="X217">
            <v>-49494</v>
          </cell>
          <cell r="Y217">
            <v>-5408</v>
          </cell>
          <cell r="Z217">
            <v>232252</v>
          </cell>
        </row>
        <row r="218">
          <cell r="A218" t="str">
            <v xml:space="preserve"> 24-952</v>
          </cell>
          <cell r="B218" t="str">
            <v>LA SENATE</v>
          </cell>
          <cell r="C218">
            <v>8562763</v>
          </cell>
          <cell r="D218">
            <v>3452895</v>
          </cell>
          <cell r="E218">
            <v>0.40324529999999997</v>
          </cell>
          <cell r="F218">
            <v>30374438</v>
          </cell>
          <cell r="G218">
            <v>4.0178999999999996E-3</v>
          </cell>
          <cell r="H218">
            <v>4.1101000000000002E-3</v>
          </cell>
          <cell r="I218">
            <v>-9.2200000000000005E-5</v>
          </cell>
          <cell r="J218">
            <v>4023194</v>
          </cell>
          <cell r="K218">
            <v>82835</v>
          </cell>
          <cell r="L218">
            <v>552250</v>
          </cell>
          <cell r="M218">
            <v>2446552</v>
          </cell>
          <cell r="N218">
            <v>0</v>
          </cell>
          <cell r="O218">
            <v>0</v>
          </cell>
          <cell r="P218">
            <v>1517583</v>
          </cell>
          <cell r="Q218">
            <v>505524</v>
          </cell>
          <cell r="R218">
            <v>-618661</v>
          </cell>
          <cell r="S218">
            <v>1677191</v>
          </cell>
          <cell r="T218">
            <v>38219907</v>
          </cell>
          <cell r="U218">
            <v>23220510</v>
          </cell>
          <cell r="V218">
            <v>22621781</v>
          </cell>
          <cell r="W218">
            <v>-507246</v>
          </cell>
          <cell r="X218">
            <v>-118292</v>
          </cell>
          <cell r="Y218">
            <v>-12925</v>
          </cell>
          <cell r="Z218">
            <v>3438606</v>
          </cell>
        </row>
        <row r="219">
          <cell r="A219">
            <v>7151</v>
          </cell>
          <cell r="B219" t="str">
            <v>LA ST BD BARBER EXAMINERS</v>
          </cell>
          <cell r="C219">
            <v>171831</v>
          </cell>
          <cell r="D219">
            <v>69420</v>
          </cell>
          <cell r="E219">
            <v>0.40400000000000003</v>
          </cell>
          <cell r="F219">
            <v>610676</v>
          </cell>
          <cell r="G219">
            <v>8.0799999999999999E-5</v>
          </cell>
          <cell r="H219">
            <v>8.1299999999999997E-5</v>
          </cell>
          <cell r="I219">
            <v>-4.9999999999999998E-7</v>
          </cell>
          <cell r="J219">
            <v>80886</v>
          </cell>
          <cell r="K219">
            <v>1665</v>
          </cell>
          <cell r="L219">
            <v>11103</v>
          </cell>
          <cell r="M219">
            <v>49188</v>
          </cell>
          <cell r="N219">
            <v>0</v>
          </cell>
          <cell r="O219">
            <v>0</v>
          </cell>
          <cell r="P219">
            <v>30511</v>
          </cell>
          <cell r="Q219">
            <v>10164</v>
          </cell>
          <cell r="R219">
            <v>-12438</v>
          </cell>
          <cell r="S219">
            <v>33720</v>
          </cell>
          <cell r="T219">
            <v>768409</v>
          </cell>
          <cell r="U219">
            <v>466847</v>
          </cell>
          <cell r="V219">
            <v>447473</v>
          </cell>
          <cell r="W219">
            <v>-2862</v>
          </cell>
          <cell r="X219">
            <v>-667</v>
          </cell>
          <cell r="Y219">
            <v>-73</v>
          </cell>
          <cell r="Z219">
            <v>69133</v>
          </cell>
        </row>
        <row r="220">
          <cell r="A220">
            <v>71531</v>
          </cell>
          <cell r="B220" t="str">
            <v>LA ST BD OF CERTIFIED SOCIAL WORK EXAM</v>
          </cell>
          <cell r="C220">
            <v>232263</v>
          </cell>
          <cell r="D220">
            <v>93834</v>
          </cell>
          <cell r="E220">
            <v>0.40400000000000003</v>
          </cell>
          <cell r="F220">
            <v>825448</v>
          </cell>
          <cell r="G220">
            <v>1.092E-4</v>
          </cell>
          <cell r="H220">
            <v>1E-4</v>
          </cell>
          <cell r="I220">
            <v>9.2E-6</v>
          </cell>
          <cell r="J220">
            <v>109333</v>
          </cell>
          <cell r="K220">
            <v>2251</v>
          </cell>
          <cell r="L220">
            <v>15008</v>
          </cell>
          <cell r="M220">
            <v>66487</v>
          </cell>
          <cell r="N220">
            <v>0</v>
          </cell>
          <cell r="O220">
            <v>0</v>
          </cell>
          <cell r="P220">
            <v>41241</v>
          </cell>
          <cell r="Q220">
            <v>13738</v>
          </cell>
          <cell r="R220">
            <v>-16813</v>
          </cell>
          <cell r="S220">
            <v>45579</v>
          </cell>
          <cell r="T220">
            <v>1038655</v>
          </cell>
          <cell r="U220">
            <v>631035</v>
          </cell>
          <cell r="V220">
            <v>550618</v>
          </cell>
          <cell r="W220">
            <v>50361</v>
          </cell>
          <cell r="X220">
            <v>11744</v>
          </cell>
          <cell r="Y220">
            <v>1283</v>
          </cell>
          <cell r="Z220">
            <v>93447</v>
          </cell>
        </row>
        <row r="221">
          <cell r="A221">
            <v>71549</v>
          </cell>
          <cell r="B221" t="str">
            <v>LA ST BD OF EXAMINERS OF DIET &amp; NUTRITION</v>
          </cell>
          <cell r="C221">
            <v>48672</v>
          </cell>
          <cell r="D221">
            <v>19663</v>
          </cell>
          <cell r="E221">
            <v>0.40400000000000003</v>
          </cell>
          <cell r="F221">
            <v>172967</v>
          </cell>
          <cell r="G221">
            <v>2.2900000000000001E-5</v>
          </cell>
          <cell r="H221">
            <v>2.2099999999999998E-5</v>
          </cell>
          <cell r="I221">
            <v>6.9999999999999997E-7</v>
          </cell>
          <cell r="J221">
            <v>22910</v>
          </cell>
          <cell r="K221">
            <v>472</v>
          </cell>
          <cell r="L221">
            <v>3145</v>
          </cell>
          <cell r="M221">
            <v>13932</v>
          </cell>
          <cell r="N221">
            <v>0</v>
          </cell>
          <cell r="O221">
            <v>0</v>
          </cell>
          <cell r="P221">
            <v>8642</v>
          </cell>
          <cell r="Q221">
            <v>2879</v>
          </cell>
          <cell r="R221">
            <v>-3523</v>
          </cell>
          <cell r="S221">
            <v>9551</v>
          </cell>
          <cell r="T221">
            <v>217643</v>
          </cell>
          <cell r="U221">
            <v>132229</v>
          </cell>
          <cell r="V221">
            <v>121858</v>
          </cell>
          <cell r="W221">
            <v>4073</v>
          </cell>
          <cell r="X221">
            <v>950</v>
          </cell>
          <cell r="Y221">
            <v>104</v>
          </cell>
          <cell r="Z221">
            <v>19581</v>
          </cell>
        </row>
        <row r="222">
          <cell r="A222">
            <v>71538</v>
          </cell>
          <cell r="B222" t="str">
            <v>LA ST BD OF EXAMINERS OF PSYCHOLOGISTS</v>
          </cell>
          <cell r="C222">
            <v>159900</v>
          </cell>
          <cell r="D222">
            <v>64600</v>
          </cell>
          <cell r="E222">
            <v>0.40400000000000003</v>
          </cell>
          <cell r="F222">
            <v>568266</v>
          </cell>
          <cell r="G222">
            <v>7.5199999999999998E-5</v>
          </cell>
          <cell r="H222">
            <v>5.1600000000000001E-5</v>
          </cell>
          <cell r="I222">
            <v>2.3600000000000001E-5</v>
          </cell>
          <cell r="J222">
            <v>75269</v>
          </cell>
          <cell r="K222">
            <v>1550</v>
          </cell>
          <cell r="L222">
            <v>10332</v>
          </cell>
          <cell r="M222">
            <v>45772</v>
          </cell>
          <cell r="N222">
            <v>0</v>
          </cell>
          <cell r="O222">
            <v>0</v>
          </cell>
          <cell r="P222">
            <v>28392</v>
          </cell>
          <cell r="Q222">
            <v>9458</v>
          </cell>
          <cell r="R222">
            <v>-11574</v>
          </cell>
          <cell r="S222">
            <v>31378</v>
          </cell>
          <cell r="T222">
            <v>715044</v>
          </cell>
          <cell r="U222">
            <v>434425</v>
          </cell>
          <cell r="V222">
            <v>284005</v>
          </cell>
          <cell r="W222">
            <v>129729</v>
          </cell>
          <cell r="X222">
            <v>30253</v>
          </cell>
          <cell r="Y222">
            <v>3306</v>
          </cell>
          <cell r="Z222">
            <v>64332</v>
          </cell>
        </row>
        <row r="223">
          <cell r="A223">
            <v>71511</v>
          </cell>
          <cell r="B223" t="str">
            <v>LA ST BOARD OF ARCHITECTURAL EXAMINERS</v>
          </cell>
          <cell r="C223">
            <v>237301</v>
          </cell>
          <cell r="D223">
            <v>95869</v>
          </cell>
          <cell r="E223">
            <v>0.40400000000000003</v>
          </cell>
          <cell r="F223">
            <v>843365</v>
          </cell>
          <cell r="G223">
            <v>1.116E-4</v>
          </cell>
          <cell r="H223">
            <v>1.081E-4</v>
          </cell>
          <cell r="I223">
            <v>3.4000000000000001E-6</v>
          </cell>
          <cell r="J223">
            <v>111706</v>
          </cell>
          <cell r="K223">
            <v>2300</v>
          </cell>
          <cell r="L223">
            <v>15334</v>
          </cell>
          <cell r="M223">
            <v>67930</v>
          </cell>
          <cell r="N223">
            <v>0</v>
          </cell>
          <cell r="O223">
            <v>0</v>
          </cell>
          <cell r="P223">
            <v>42137</v>
          </cell>
          <cell r="Q223">
            <v>14036</v>
          </cell>
          <cell r="R223">
            <v>-17178</v>
          </cell>
          <cell r="S223">
            <v>46568</v>
          </cell>
          <cell r="T223">
            <v>1061199</v>
          </cell>
          <cell r="U223">
            <v>644732</v>
          </cell>
          <cell r="V223">
            <v>595145</v>
          </cell>
          <cell r="W223">
            <v>18879</v>
          </cell>
          <cell r="X223">
            <v>4403</v>
          </cell>
          <cell r="Y223">
            <v>481</v>
          </cell>
          <cell r="Z223">
            <v>95475</v>
          </cell>
        </row>
        <row r="224">
          <cell r="A224">
            <v>71545</v>
          </cell>
          <cell r="B224" t="str">
            <v>LA ST BOARD OF CHIROPRACTIC EXAMINERS</v>
          </cell>
          <cell r="C224">
            <v>137899</v>
          </cell>
          <cell r="D224">
            <v>55711</v>
          </cell>
          <cell r="E224">
            <v>0.40400000000000003</v>
          </cell>
          <cell r="F224">
            <v>490098</v>
          </cell>
          <cell r="G224">
            <v>6.4800000000000003E-5</v>
          </cell>
          <cell r="H224">
            <v>6.5199999999999999E-5</v>
          </cell>
          <cell r="I224">
            <v>-3.9999999999999998E-7</v>
          </cell>
          <cell r="J224">
            <v>64915</v>
          </cell>
          <cell r="K224">
            <v>1337</v>
          </cell>
          <cell r="L224">
            <v>8911</v>
          </cell>
          <cell r="M224">
            <v>39476</v>
          </cell>
          <cell r="N224">
            <v>0</v>
          </cell>
          <cell r="O224">
            <v>0</v>
          </cell>
          <cell r="P224">
            <v>24487</v>
          </cell>
          <cell r="Q224">
            <v>8157</v>
          </cell>
          <cell r="R224">
            <v>-9982</v>
          </cell>
          <cell r="S224">
            <v>27062</v>
          </cell>
          <cell r="T224">
            <v>616686</v>
          </cell>
          <cell r="U224">
            <v>374668</v>
          </cell>
          <cell r="V224">
            <v>359079</v>
          </cell>
          <cell r="W224">
            <v>-2257</v>
          </cell>
          <cell r="X224">
            <v>-526</v>
          </cell>
          <cell r="Y224">
            <v>-58</v>
          </cell>
          <cell r="Z224">
            <v>55483</v>
          </cell>
        </row>
        <row r="225">
          <cell r="A225">
            <v>71530</v>
          </cell>
          <cell r="B225" t="str">
            <v>LA ST BOARD OF PRACTICAL NURSE EXAMINERS</v>
          </cell>
          <cell r="C225">
            <v>819819</v>
          </cell>
          <cell r="D225">
            <v>331207</v>
          </cell>
          <cell r="E225">
            <v>0.40400000000000003</v>
          </cell>
          <cell r="F225">
            <v>2913600</v>
          </cell>
          <cell r="G225">
            <v>3.8539999999999999E-4</v>
          </cell>
          <cell r="H225">
            <v>3.412E-4</v>
          </cell>
          <cell r="I225">
            <v>4.4199999999999997E-5</v>
          </cell>
          <cell r="J225">
            <v>385916</v>
          </cell>
          <cell r="K225">
            <v>7946</v>
          </cell>
          <cell r="L225">
            <v>52973</v>
          </cell>
          <cell r="M225">
            <v>234680</v>
          </cell>
          <cell r="N225">
            <v>0</v>
          </cell>
          <cell r="O225">
            <v>0</v>
          </cell>
          <cell r="P225">
            <v>145571</v>
          </cell>
          <cell r="Q225">
            <v>48491</v>
          </cell>
          <cell r="R225">
            <v>-59344</v>
          </cell>
          <cell r="S225">
            <v>160881</v>
          </cell>
          <cell r="T225">
            <v>3666159</v>
          </cell>
          <cell r="U225">
            <v>2227376</v>
          </cell>
          <cell r="V225">
            <v>1877901</v>
          </cell>
          <cell r="W225">
            <v>243386</v>
          </cell>
          <cell r="X225">
            <v>56758</v>
          </cell>
          <cell r="Y225">
            <v>6202</v>
          </cell>
          <cell r="Z225">
            <v>329841</v>
          </cell>
        </row>
        <row r="226">
          <cell r="A226">
            <v>201158</v>
          </cell>
          <cell r="B226" t="str">
            <v>LA ST BOARD OF PRIVATE INVESTIGATOR EXM</v>
          </cell>
          <cell r="C226">
            <v>75608</v>
          </cell>
          <cell r="D226">
            <v>30546</v>
          </cell>
          <cell r="E226">
            <v>0.40400000000000003</v>
          </cell>
          <cell r="F226">
            <v>268673</v>
          </cell>
          <cell r="G226">
            <v>3.5500000000000002E-5</v>
          </cell>
          <cell r="H226">
            <v>3.5800000000000003E-5</v>
          </cell>
          <cell r="I226">
            <v>-1.9999999999999999E-7</v>
          </cell>
          <cell r="J226">
            <v>35587</v>
          </cell>
          <cell r="K226">
            <v>733</v>
          </cell>
          <cell r="L226">
            <v>4885</v>
          </cell>
          <cell r="M226">
            <v>21641</v>
          </cell>
          <cell r="N226">
            <v>0</v>
          </cell>
          <cell r="O226">
            <v>0</v>
          </cell>
          <cell r="P226">
            <v>13424</v>
          </cell>
          <cell r="Q226">
            <v>4472</v>
          </cell>
          <cell r="R226">
            <v>-5472</v>
          </cell>
          <cell r="S226">
            <v>14835</v>
          </cell>
          <cell r="T226">
            <v>338069</v>
          </cell>
          <cell r="U226">
            <v>205394</v>
          </cell>
          <cell r="V226">
            <v>196877</v>
          </cell>
          <cell r="W226">
            <v>-1266</v>
          </cell>
          <cell r="X226">
            <v>-295</v>
          </cell>
          <cell r="Y226">
            <v>-32</v>
          </cell>
          <cell r="Z226">
            <v>30416</v>
          </cell>
        </row>
        <row r="227">
          <cell r="A227" t="str">
            <v xml:space="preserve"> LsrAgy00175</v>
          </cell>
          <cell r="B227" t="str">
            <v>LA ST LICENSING BD OF CONTRACTORS</v>
          </cell>
          <cell r="C227">
            <v>2630035</v>
          </cell>
          <cell r="D227">
            <v>1062534</v>
          </cell>
          <cell r="E227">
            <v>0.40400000000000003</v>
          </cell>
          <cell r="F227">
            <v>9346940</v>
          </cell>
          <cell r="G227">
            <v>1.2363999999999999E-3</v>
          </cell>
          <cell r="H227">
            <v>1.2495E-3</v>
          </cell>
          <cell r="I227">
            <v>-1.31E-5</v>
          </cell>
          <cell r="J227">
            <v>1238033</v>
          </cell>
          <cell r="K227">
            <v>25490</v>
          </cell>
          <cell r="L227">
            <v>169941</v>
          </cell>
          <cell r="M227">
            <v>752863</v>
          </cell>
          <cell r="N227">
            <v>0</v>
          </cell>
          <cell r="O227">
            <v>0</v>
          </cell>
          <cell r="P227">
            <v>466997</v>
          </cell>
          <cell r="Q227">
            <v>155562</v>
          </cell>
          <cell r="R227">
            <v>-190377</v>
          </cell>
          <cell r="S227">
            <v>516112</v>
          </cell>
          <cell r="T227">
            <v>11761179</v>
          </cell>
          <cell r="U227">
            <v>7145506</v>
          </cell>
          <cell r="V227">
            <v>6877053</v>
          </cell>
          <cell r="W227">
            <v>-71882</v>
          </cell>
          <cell r="X227">
            <v>-16763</v>
          </cell>
          <cell r="Y227">
            <v>-1832</v>
          </cell>
          <cell r="Z227">
            <v>1058141</v>
          </cell>
        </row>
        <row r="228">
          <cell r="A228">
            <v>71535</v>
          </cell>
          <cell r="B228" t="str">
            <v>LA ST RADIOLOGIC TECHNOLOGY BD OF EXAM</v>
          </cell>
          <cell r="C228">
            <v>111200</v>
          </cell>
          <cell r="D228">
            <v>44925</v>
          </cell>
          <cell r="E228">
            <v>0.40400000000000003</v>
          </cell>
          <cell r="F228">
            <v>395223</v>
          </cell>
          <cell r="G228">
            <v>5.2299999999999997E-5</v>
          </cell>
          <cell r="H228">
            <v>4.7599999999999998E-5</v>
          </cell>
          <cell r="I228">
            <v>4.6999999999999999E-6</v>
          </cell>
          <cell r="J228">
            <v>52349</v>
          </cell>
          <cell r="K228">
            <v>1078</v>
          </cell>
          <cell r="L228">
            <v>7186</v>
          </cell>
          <cell r="M228">
            <v>31834</v>
          </cell>
          <cell r="N228">
            <v>0</v>
          </cell>
          <cell r="O228">
            <v>0</v>
          </cell>
          <cell r="P228">
            <v>19746</v>
          </cell>
          <cell r="Q228">
            <v>6578</v>
          </cell>
          <cell r="R228">
            <v>-8050</v>
          </cell>
          <cell r="S228">
            <v>21823</v>
          </cell>
          <cell r="T228">
            <v>497306</v>
          </cell>
          <cell r="U228">
            <v>302138</v>
          </cell>
          <cell r="V228">
            <v>261769</v>
          </cell>
          <cell r="W228">
            <v>25979</v>
          </cell>
          <cell r="X228">
            <v>6058</v>
          </cell>
          <cell r="Y228">
            <v>662</v>
          </cell>
          <cell r="Z228">
            <v>44742</v>
          </cell>
        </row>
        <row r="229">
          <cell r="A229">
            <v>201116</v>
          </cell>
          <cell r="B229" t="str">
            <v>LA STATE BD OF COSMETOLOGY</v>
          </cell>
          <cell r="C229">
            <v>767215</v>
          </cell>
          <cell r="D229">
            <v>309955</v>
          </cell>
          <cell r="E229">
            <v>0.40400000000000003</v>
          </cell>
          <cell r="F229">
            <v>2726648</v>
          </cell>
          <cell r="G229">
            <v>3.6069999999999999E-4</v>
          </cell>
          <cell r="H229">
            <v>4.2779999999999999E-4</v>
          </cell>
          <cell r="I229">
            <v>-6.7100000000000005E-5</v>
          </cell>
          <cell r="J229">
            <v>361153</v>
          </cell>
          <cell r="K229">
            <v>7436</v>
          </cell>
          <cell r="L229">
            <v>49574</v>
          </cell>
          <cell r="M229">
            <v>219622</v>
          </cell>
          <cell r="N229">
            <v>0</v>
          </cell>
          <cell r="O229">
            <v>0</v>
          </cell>
          <cell r="P229">
            <v>136230</v>
          </cell>
          <cell r="Q229">
            <v>45380</v>
          </cell>
          <cell r="R229">
            <v>-55536</v>
          </cell>
          <cell r="S229">
            <v>150558</v>
          </cell>
          <cell r="T229">
            <v>3430919</v>
          </cell>
          <cell r="U229">
            <v>2084455</v>
          </cell>
          <cell r="V229">
            <v>2354601</v>
          </cell>
          <cell r="W229">
            <v>-369427</v>
          </cell>
          <cell r="X229">
            <v>-86152</v>
          </cell>
          <cell r="Y229">
            <v>-9414</v>
          </cell>
          <cell r="Z229">
            <v>308676</v>
          </cell>
        </row>
        <row r="230">
          <cell r="A230">
            <v>71523</v>
          </cell>
          <cell r="B230" t="str">
            <v>LA STATE BD OF EMBALMERS &amp; FUNERAL DIRS</v>
          </cell>
          <cell r="C230">
            <v>173641</v>
          </cell>
          <cell r="D230">
            <v>70151</v>
          </cell>
          <cell r="E230">
            <v>0.40400000000000003</v>
          </cell>
          <cell r="F230">
            <v>617102</v>
          </cell>
          <cell r="G230">
            <v>8.1600000000000005E-5</v>
          </cell>
          <cell r="H230">
            <v>8.0099999999999995E-5</v>
          </cell>
          <cell r="I230">
            <v>1.5999999999999999E-6</v>
          </cell>
          <cell r="J230">
            <v>81737</v>
          </cell>
          <cell r="K230">
            <v>1683</v>
          </cell>
          <cell r="L230">
            <v>11220</v>
          </cell>
          <cell r="M230">
            <v>49705</v>
          </cell>
          <cell r="N230">
            <v>0</v>
          </cell>
          <cell r="O230">
            <v>0</v>
          </cell>
          <cell r="P230">
            <v>30832</v>
          </cell>
          <cell r="Q230">
            <v>10270</v>
          </cell>
          <cell r="R230">
            <v>-12569</v>
          </cell>
          <cell r="S230">
            <v>34075</v>
          </cell>
          <cell r="T230">
            <v>776494</v>
          </cell>
          <cell r="U230">
            <v>471759</v>
          </cell>
          <cell r="V230">
            <v>440758</v>
          </cell>
          <cell r="W230">
            <v>8531</v>
          </cell>
          <cell r="X230">
            <v>1990</v>
          </cell>
          <cell r="Y230">
            <v>217</v>
          </cell>
          <cell r="Z230">
            <v>69860</v>
          </cell>
        </row>
        <row r="231">
          <cell r="A231">
            <v>201129</v>
          </cell>
          <cell r="B231" t="str">
            <v>LA STATE BD PRIVATE SECURITY EXAM</v>
          </cell>
          <cell r="C231">
            <v>387550</v>
          </cell>
          <cell r="D231">
            <v>156570</v>
          </cell>
          <cell r="E231">
            <v>0.40400000000000003</v>
          </cell>
          <cell r="F231">
            <v>1377309</v>
          </cell>
          <cell r="G231">
            <v>1.8220000000000001E-4</v>
          </cell>
          <cell r="H231">
            <v>2.4679999999999998E-4</v>
          </cell>
          <cell r="I231">
            <v>-6.4599999999999998E-5</v>
          </cell>
          <cell r="J231">
            <v>182429</v>
          </cell>
          <cell r="K231">
            <v>3756</v>
          </cell>
          <cell r="L231">
            <v>25041</v>
          </cell>
          <cell r="M231">
            <v>110937</v>
          </cell>
          <cell r="N231">
            <v>0</v>
          </cell>
          <cell r="O231">
            <v>0</v>
          </cell>
          <cell r="P231">
            <v>68814</v>
          </cell>
          <cell r="Q231">
            <v>22923</v>
          </cell>
          <cell r="R231">
            <v>-28053</v>
          </cell>
          <cell r="S231">
            <v>76051</v>
          </cell>
          <cell r="T231">
            <v>1733057</v>
          </cell>
          <cell r="U231">
            <v>1052919</v>
          </cell>
          <cell r="V231">
            <v>1358546</v>
          </cell>
          <cell r="W231">
            <v>-355777</v>
          </cell>
          <cell r="X231">
            <v>-82969</v>
          </cell>
          <cell r="Y231">
            <v>-9066</v>
          </cell>
          <cell r="Z231">
            <v>155921</v>
          </cell>
        </row>
        <row r="232">
          <cell r="A232">
            <v>71521</v>
          </cell>
          <cell r="B232" t="str">
            <v>LA STATE BOARD OF DENTISTRY</v>
          </cell>
          <cell r="C232">
            <v>445029</v>
          </cell>
          <cell r="D232">
            <v>179792</v>
          </cell>
          <cell r="E232">
            <v>0.40400000000000003</v>
          </cell>
          <cell r="F232">
            <v>1581574</v>
          </cell>
          <cell r="G232">
            <v>2.0919999999999999E-4</v>
          </cell>
          <cell r="H232">
            <v>2.0230000000000001E-4</v>
          </cell>
          <cell r="I232">
            <v>6.9E-6</v>
          </cell>
          <cell r="J232">
            <v>209485</v>
          </cell>
          <cell r="K232">
            <v>4313</v>
          </cell>
          <cell r="L232">
            <v>28755</v>
          </cell>
          <cell r="M232">
            <v>127390</v>
          </cell>
          <cell r="N232">
            <v>0</v>
          </cell>
          <cell r="O232">
            <v>0</v>
          </cell>
          <cell r="P232">
            <v>79019</v>
          </cell>
          <cell r="Q232">
            <v>26322</v>
          </cell>
          <cell r="R232">
            <v>-32213</v>
          </cell>
          <cell r="S232">
            <v>87330</v>
          </cell>
          <cell r="T232">
            <v>1990081</v>
          </cell>
          <cell r="U232">
            <v>1209074</v>
          </cell>
          <cell r="V232">
            <v>1113454</v>
          </cell>
          <cell r="W232">
            <v>38032</v>
          </cell>
          <cell r="X232">
            <v>8869</v>
          </cell>
          <cell r="Y232">
            <v>969</v>
          </cell>
          <cell r="Z232">
            <v>179046</v>
          </cell>
        </row>
        <row r="233">
          <cell r="A233" t="str">
            <v xml:space="preserve"> LsrAgy00122</v>
          </cell>
          <cell r="B233" t="str">
            <v>LA STATE BOARD OF HOME INSPECTORS</v>
          </cell>
          <cell r="C233">
            <v>74139</v>
          </cell>
          <cell r="D233">
            <v>29952</v>
          </cell>
          <cell r="E233">
            <v>0.40400000000000003</v>
          </cell>
          <cell r="F233">
            <v>263457</v>
          </cell>
          <cell r="G233">
            <v>3.4900000000000001E-5</v>
          </cell>
          <cell r="H233">
            <v>3.3099999999999998E-5</v>
          </cell>
          <cell r="I233">
            <v>1.7999999999999999E-6</v>
          </cell>
          <cell r="J233">
            <v>34896</v>
          </cell>
          <cell r="K233">
            <v>718</v>
          </cell>
          <cell r="L233">
            <v>4790</v>
          </cell>
          <cell r="M233">
            <v>21221</v>
          </cell>
          <cell r="N233">
            <v>0</v>
          </cell>
          <cell r="O233">
            <v>0</v>
          </cell>
          <cell r="P233">
            <v>13163</v>
          </cell>
          <cell r="Q233">
            <v>4385</v>
          </cell>
          <cell r="R233">
            <v>-5366</v>
          </cell>
          <cell r="S233">
            <v>14547</v>
          </cell>
          <cell r="T233">
            <v>331506</v>
          </cell>
          <cell r="U233">
            <v>201406</v>
          </cell>
          <cell r="V233">
            <v>182127</v>
          </cell>
          <cell r="W233">
            <v>9687</v>
          </cell>
          <cell r="X233">
            <v>2259</v>
          </cell>
          <cell r="Y233">
            <v>247</v>
          </cell>
          <cell r="Z233">
            <v>29825</v>
          </cell>
        </row>
        <row r="234">
          <cell r="A234">
            <v>71527</v>
          </cell>
          <cell r="B234" t="str">
            <v>LA STATE BOARD OF NURSING</v>
          </cell>
          <cell r="C234">
            <v>3666396</v>
          </cell>
          <cell r="D234">
            <v>1481224</v>
          </cell>
          <cell r="E234">
            <v>0.40400000000000003</v>
          </cell>
          <cell r="F234">
            <v>13030047</v>
          </cell>
          <cell r="G234">
            <v>1.7236E-3</v>
          </cell>
          <cell r="H234">
            <v>1.9254000000000001E-3</v>
          </cell>
          <cell r="I234">
            <v>-2.018E-4</v>
          </cell>
          <cell r="J234">
            <v>1725872</v>
          </cell>
          <cell r="K234">
            <v>35535</v>
          </cell>
          <cell r="L234">
            <v>236905</v>
          </cell>
          <cell r="M234">
            <v>1049524</v>
          </cell>
          <cell r="N234">
            <v>0</v>
          </cell>
          <cell r="O234">
            <v>0</v>
          </cell>
          <cell r="P234">
            <v>651014</v>
          </cell>
          <cell r="Q234">
            <v>216860</v>
          </cell>
          <cell r="R234">
            <v>-265394</v>
          </cell>
          <cell r="S234">
            <v>719483</v>
          </cell>
          <cell r="T234">
            <v>16395601</v>
          </cell>
          <cell r="U234">
            <v>9961150</v>
          </cell>
          <cell r="V234">
            <v>10597190</v>
          </cell>
          <cell r="W234">
            <v>-1110482</v>
          </cell>
          <cell r="X234">
            <v>-258969</v>
          </cell>
          <cell r="Y234">
            <v>-28297</v>
          </cell>
          <cell r="Z234">
            <v>1475095</v>
          </cell>
        </row>
        <row r="235">
          <cell r="A235" t="str">
            <v xml:space="preserve"> 24-962</v>
          </cell>
          <cell r="B235" t="str">
            <v>LA STATE LAW INSTITUTE</v>
          </cell>
          <cell r="C235">
            <v>419991</v>
          </cell>
          <cell r="D235">
            <v>169676</v>
          </cell>
          <cell r="E235">
            <v>0.40400000000000003</v>
          </cell>
          <cell r="F235">
            <v>1492595</v>
          </cell>
          <cell r="G235">
            <v>1.974E-4</v>
          </cell>
          <cell r="H235">
            <v>1.583E-4</v>
          </cell>
          <cell r="I235">
            <v>3.9100000000000002E-5</v>
          </cell>
          <cell r="J235">
            <v>197699</v>
          </cell>
          <cell r="K235">
            <v>4071</v>
          </cell>
          <cell r="L235">
            <v>27137</v>
          </cell>
          <cell r="M235">
            <v>120223</v>
          </cell>
          <cell r="N235">
            <v>0</v>
          </cell>
          <cell r="O235">
            <v>0</v>
          </cell>
          <cell r="P235">
            <v>74574</v>
          </cell>
          <cell r="Q235">
            <v>24841</v>
          </cell>
          <cell r="R235">
            <v>-30401</v>
          </cell>
          <cell r="S235">
            <v>82417</v>
          </cell>
          <cell r="T235">
            <v>1878121</v>
          </cell>
          <cell r="U235">
            <v>1141052</v>
          </cell>
          <cell r="V235">
            <v>871279</v>
          </cell>
          <cell r="W235">
            <v>215426</v>
          </cell>
          <cell r="X235">
            <v>50238</v>
          </cell>
          <cell r="Y235">
            <v>5489</v>
          </cell>
          <cell r="Z235">
            <v>168973</v>
          </cell>
        </row>
        <row r="236">
          <cell r="A236" t="str">
            <v xml:space="preserve"> LsrAgy00521</v>
          </cell>
          <cell r="B236" t="str">
            <v>LA STATE UNIVERSITY MEDICAL CENTER</v>
          </cell>
          <cell r="C236">
            <v>15685069</v>
          </cell>
          <cell r="D236">
            <v>6361452</v>
          </cell>
          <cell r="E236">
            <v>0.40557369999999998</v>
          </cell>
          <cell r="F236">
            <v>55960460</v>
          </cell>
          <cell r="G236">
            <v>7.4024E-3</v>
          </cell>
          <cell r="H236">
            <v>7.7388999999999999E-3</v>
          </cell>
          <cell r="I236">
            <v>-3.3649999999999999E-4</v>
          </cell>
          <cell r="J236">
            <v>7412146</v>
          </cell>
          <cell r="K236">
            <v>152612</v>
          </cell>
          <cell r="L236">
            <v>1017440</v>
          </cell>
          <cell r="M236">
            <v>4507415</v>
          </cell>
          <cell r="N236">
            <v>0</v>
          </cell>
          <cell r="O236">
            <v>0</v>
          </cell>
          <cell r="P236">
            <v>2795925</v>
          </cell>
          <cell r="Q236">
            <v>931355</v>
          </cell>
          <cell r="R236">
            <v>-1139793</v>
          </cell>
          <cell r="S236">
            <v>3089980</v>
          </cell>
          <cell r="T236">
            <v>70414590</v>
          </cell>
          <cell r="U236">
            <v>42780393</v>
          </cell>
          <cell r="V236">
            <v>42594828</v>
          </cell>
          <cell r="W236">
            <v>-1852033</v>
          </cell>
          <cell r="X236">
            <v>-431901</v>
          </cell>
          <cell r="Y236">
            <v>-47193</v>
          </cell>
          <cell r="Z236">
            <v>6335128</v>
          </cell>
        </row>
        <row r="237">
          <cell r="A237" t="str">
            <v xml:space="preserve"> LsrAgy00353</v>
          </cell>
          <cell r="B237" t="str">
            <v>LA USED MOTOR VEHICLE &amp; PARTS</v>
          </cell>
          <cell r="C237">
            <v>729186</v>
          </cell>
          <cell r="D237">
            <v>294591</v>
          </cell>
          <cell r="E237">
            <v>0.40400000000000003</v>
          </cell>
          <cell r="F237">
            <v>2591479</v>
          </cell>
          <cell r="G237">
            <v>3.4279999999999998E-4</v>
          </cell>
          <cell r="H237">
            <v>3.6709999999999998E-4</v>
          </cell>
          <cell r="I237">
            <v>-2.4300000000000001E-5</v>
          </cell>
          <cell r="J237">
            <v>343250</v>
          </cell>
          <cell r="K237">
            <v>7067</v>
          </cell>
          <cell r="L237">
            <v>47117</v>
          </cell>
          <cell r="M237">
            <v>208734</v>
          </cell>
          <cell r="N237">
            <v>0</v>
          </cell>
          <cell r="O237">
            <v>0</v>
          </cell>
          <cell r="P237">
            <v>129477</v>
          </cell>
          <cell r="Q237">
            <v>43130</v>
          </cell>
          <cell r="R237">
            <v>-52783</v>
          </cell>
          <cell r="S237">
            <v>143094</v>
          </cell>
          <cell r="T237">
            <v>3260838</v>
          </cell>
          <cell r="U237">
            <v>1981122</v>
          </cell>
          <cell r="V237">
            <v>2020344</v>
          </cell>
          <cell r="W237">
            <v>-133581</v>
          </cell>
          <cell r="X237">
            <v>-31152</v>
          </cell>
          <cell r="Y237">
            <v>-3404</v>
          </cell>
          <cell r="Z237">
            <v>293374</v>
          </cell>
        </row>
        <row r="238">
          <cell r="A238">
            <v>71539</v>
          </cell>
          <cell r="B238" t="str">
            <v>LA VETERINARY BOARD</v>
          </cell>
          <cell r="C238">
            <v>122511</v>
          </cell>
          <cell r="D238">
            <v>49494</v>
          </cell>
          <cell r="E238">
            <v>0.40400000000000003</v>
          </cell>
          <cell r="F238">
            <v>435366</v>
          </cell>
          <cell r="G238">
            <v>5.7599999999999997E-5</v>
          </cell>
          <cell r="H238">
            <v>5.4500000000000003E-5</v>
          </cell>
          <cell r="I238">
            <v>3.1E-6</v>
          </cell>
          <cell r="J238">
            <v>57666</v>
          </cell>
          <cell r="K238">
            <v>1187</v>
          </cell>
          <cell r="L238">
            <v>7916</v>
          </cell>
          <cell r="M238">
            <v>35067</v>
          </cell>
          <cell r="N238">
            <v>0</v>
          </cell>
          <cell r="O238">
            <v>0</v>
          </cell>
          <cell r="P238">
            <v>21752</v>
          </cell>
          <cell r="Q238">
            <v>7246</v>
          </cell>
          <cell r="R238">
            <v>-8867</v>
          </cell>
          <cell r="S238">
            <v>24040</v>
          </cell>
          <cell r="T238">
            <v>547817</v>
          </cell>
          <cell r="U238">
            <v>332826</v>
          </cell>
          <cell r="V238">
            <v>300132</v>
          </cell>
          <cell r="W238">
            <v>16842</v>
          </cell>
          <cell r="X238">
            <v>3928</v>
          </cell>
          <cell r="Y238">
            <v>429</v>
          </cell>
          <cell r="Z238">
            <v>49287</v>
          </cell>
        </row>
        <row r="239">
          <cell r="A239" t="str">
            <v xml:space="preserve"> LsrAgy00785</v>
          </cell>
          <cell r="B239" t="str">
            <v>LAFAYETTE CONSOL GOVT ADM OPERAT</v>
          </cell>
          <cell r="C239">
            <v>0</v>
          </cell>
          <cell r="D239">
            <v>0</v>
          </cell>
          <cell r="E239">
            <v>0</v>
          </cell>
          <cell r="F239">
            <v>0</v>
          </cell>
          <cell r="G239">
            <v>0</v>
          </cell>
          <cell r="H239">
            <v>5.52E-5</v>
          </cell>
          <cell r="I239">
            <v>-5.52E-5</v>
          </cell>
          <cell r="J239">
            <v>0</v>
          </cell>
          <cell r="K239">
            <v>0</v>
          </cell>
          <cell r="L239">
            <v>0</v>
          </cell>
          <cell r="M239">
            <v>0</v>
          </cell>
          <cell r="N239">
            <v>0</v>
          </cell>
          <cell r="O239">
            <v>0</v>
          </cell>
          <cell r="P239">
            <v>0</v>
          </cell>
          <cell r="Q239">
            <v>0</v>
          </cell>
          <cell r="R239">
            <v>0</v>
          </cell>
          <cell r="S239">
            <v>0</v>
          </cell>
          <cell r="T239">
            <v>0</v>
          </cell>
          <cell r="U239">
            <v>0</v>
          </cell>
          <cell r="V239">
            <v>303599</v>
          </cell>
          <cell r="W239">
            <v>-303599</v>
          </cell>
          <cell r="X239">
            <v>-70801</v>
          </cell>
          <cell r="Y239">
            <v>-7736</v>
          </cell>
          <cell r="Z239">
            <v>0</v>
          </cell>
        </row>
        <row r="240">
          <cell r="A240" t="str">
            <v xml:space="preserve"> LsrAgy00800</v>
          </cell>
          <cell r="B240" t="str">
            <v>LAFAYETTE PARISH SCHOOL BOARD</v>
          </cell>
          <cell r="C240">
            <v>110182</v>
          </cell>
          <cell r="D240">
            <v>44514</v>
          </cell>
          <cell r="E240">
            <v>0.40400000000000003</v>
          </cell>
          <cell r="F240">
            <v>391595</v>
          </cell>
          <cell r="G240">
            <v>5.1799999999999999E-5</v>
          </cell>
          <cell r="H240">
            <v>7.64E-5</v>
          </cell>
          <cell r="I240">
            <v>-2.4600000000000002E-5</v>
          </cell>
          <cell r="J240">
            <v>51868</v>
          </cell>
          <cell r="K240">
            <v>1068</v>
          </cell>
          <cell r="L240">
            <v>7120</v>
          </cell>
          <cell r="M240">
            <v>31542</v>
          </cell>
          <cell r="N240">
            <v>0</v>
          </cell>
          <cell r="O240">
            <v>0</v>
          </cell>
          <cell r="P240">
            <v>19565</v>
          </cell>
          <cell r="Q240">
            <v>6517</v>
          </cell>
          <cell r="R240">
            <v>-7976</v>
          </cell>
          <cell r="S240">
            <v>21623</v>
          </cell>
          <cell r="T240">
            <v>492740</v>
          </cell>
          <cell r="U240">
            <v>299364</v>
          </cell>
          <cell r="V240">
            <v>420449</v>
          </cell>
          <cell r="W240">
            <v>-135343</v>
          </cell>
          <cell r="X240">
            <v>-31562</v>
          </cell>
          <cell r="Y240">
            <v>-3449</v>
          </cell>
          <cell r="Z240">
            <v>44331</v>
          </cell>
        </row>
        <row r="241">
          <cell r="A241">
            <v>20149</v>
          </cell>
          <cell r="B241" t="str">
            <v>LAFITTE AREA INDEPENDENT LEVEE DISTRICT</v>
          </cell>
          <cell r="C241">
            <v>96000</v>
          </cell>
          <cell r="D241">
            <v>38784</v>
          </cell>
          <cell r="E241">
            <v>0.40400000000000003</v>
          </cell>
          <cell r="F241">
            <v>341171</v>
          </cell>
          <cell r="G241">
            <v>4.5099999999999998E-5</v>
          </cell>
          <cell r="H241">
            <v>4.5399999999999999E-5</v>
          </cell>
          <cell r="I241">
            <v>-2.9999999999999999E-7</v>
          </cell>
          <cell r="J241">
            <v>45189</v>
          </cell>
          <cell r="K241">
            <v>930</v>
          </cell>
          <cell r="L241">
            <v>6203</v>
          </cell>
          <cell r="M241">
            <v>27480</v>
          </cell>
          <cell r="N241">
            <v>0</v>
          </cell>
          <cell r="O241">
            <v>0</v>
          </cell>
          <cell r="P241">
            <v>17046</v>
          </cell>
          <cell r="Q241">
            <v>5678</v>
          </cell>
          <cell r="R241">
            <v>-6949</v>
          </cell>
          <cell r="S241">
            <v>18839</v>
          </cell>
          <cell r="T241">
            <v>429293</v>
          </cell>
          <cell r="U241">
            <v>260817</v>
          </cell>
          <cell r="V241">
            <v>249991</v>
          </cell>
          <cell r="W241">
            <v>-1596</v>
          </cell>
          <cell r="X241">
            <v>-372</v>
          </cell>
          <cell r="Y241">
            <v>-41</v>
          </cell>
          <cell r="Z241">
            <v>38623</v>
          </cell>
        </row>
        <row r="242">
          <cell r="A242" t="str">
            <v xml:space="preserve"> LsrAgy00192</v>
          </cell>
          <cell r="B242" t="str">
            <v>LAFOURCHE PARISH SCHOOL BOARD</v>
          </cell>
          <cell r="C242">
            <v>59723</v>
          </cell>
          <cell r="D242">
            <v>24128</v>
          </cell>
          <cell r="E242">
            <v>0.40400000000000003</v>
          </cell>
          <cell r="F242">
            <v>212278</v>
          </cell>
          <cell r="G242">
            <v>2.8099999999999999E-5</v>
          </cell>
          <cell r="H242">
            <v>2.97E-5</v>
          </cell>
          <cell r="I242">
            <v>-1.5999999999999999E-6</v>
          </cell>
          <cell r="J242">
            <v>28117</v>
          </cell>
          <cell r="K242">
            <v>579</v>
          </cell>
          <cell r="L242">
            <v>3860</v>
          </cell>
          <cell r="M242">
            <v>17098</v>
          </cell>
          <cell r="N242">
            <v>0</v>
          </cell>
          <cell r="O242">
            <v>0</v>
          </cell>
          <cell r="P242">
            <v>10606</v>
          </cell>
          <cell r="Q242">
            <v>3533</v>
          </cell>
          <cell r="R242">
            <v>-4324</v>
          </cell>
          <cell r="S242">
            <v>11721</v>
          </cell>
          <cell r="T242">
            <v>267107</v>
          </cell>
          <cell r="U242">
            <v>162281</v>
          </cell>
          <cell r="V242">
            <v>163468</v>
          </cell>
          <cell r="W242">
            <v>-8916</v>
          </cell>
          <cell r="X242">
            <v>-2079</v>
          </cell>
          <cell r="Y242">
            <v>-227</v>
          </cell>
          <cell r="Z242">
            <v>24031</v>
          </cell>
        </row>
        <row r="243">
          <cell r="A243" t="str">
            <v xml:space="preserve"> LsrAgy00258</v>
          </cell>
          <cell r="B243" t="str">
            <v>LAKE PROVIDENCE PORT COMMISSION</v>
          </cell>
          <cell r="C243">
            <v>240030</v>
          </cell>
          <cell r="D243">
            <v>96972</v>
          </cell>
          <cell r="E243">
            <v>0.40400000000000003</v>
          </cell>
          <cell r="F243">
            <v>853041</v>
          </cell>
          <cell r="G243">
            <v>1.128E-4</v>
          </cell>
          <cell r="H243">
            <v>1.005E-4</v>
          </cell>
          <cell r="I243">
            <v>1.24E-5</v>
          </cell>
          <cell r="J243">
            <v>112988</v>
          </cell>
          <cell r="K243">
            <v>2326</v>
          </cell>
          <cell r="L243">
            <v>15509</v>
          </cell>
          <cell r="M243">
            <v>68709</v>
          </cell>
          <cell r="N243">
            <v>0</v>
          </cell>
          <cell r="O243">
            <v>0</v>
          </cell>
          <cell r="P243">
            <v>42620</v>
          </cell>
          <cell r="Q243">
            <v>14197</v>
          </cell>
          <cell r="R243">
            <v>-17375</v>
          </cell>
          <cell r="S243">
            <v>47103</v>
          </cell>
          <cell r="T243">
            <v>1073375</v>
          </cell>
          <cell r="U243">
            <v>652129</v>
          </cell>
          <cell r="V243">
            <v>552929</v>
          </cell>
          <cell r="W243">
            <v>68139</v>
          </cell>
          <cell r="X243">
            <v>15890</v>
          </cell>
          <cell r="Y243">
            <v>1736</v>
          </cell>
          <cell r="Z243">
            <v>96570</v>
          </cell>
        </row>
        <row r="244">
          <cell r="A244" t="str">
            <v xml:space="preserve"> LsrAgy00043</v>
          </cell>
          <cell r="B244" t="str">
            <v>LALLIE KEMP CHARITY HOSPITAL</v>
          </cell>
          <cell r="C244">
            <v>11213207</v>
          </cell>
          <cell r="D244">
            <v>4530136</v>
          </cell>
          <cell r="E244">
            <v>0.40400000000000003</v>
          </cell>
          <cell r="F244">
            <v>39850725</v>
          </cell>
          <cell r="G244">
            <v>5.2713999999999999E-3</v>
          </cell>
          <cell r="H244">
            <v>5.5868999999999997E-3</v>
          </cell>
          <cell r="I244">
            <v>-3.1540000000000002E-4</v>
          </cell>
          <cell r="J244">
            <v>5278359</v>
          </cell>
          <cell r="K244">
            <v>108678</v>
          </cell>
          <cell r="L244">
            <v>724542</v>
          </cell>
          <cell r="M244">
            <v>3209834</v>
          </cell>
          <cell r="N244">
            <v>0</v>
          </cell>
          <cell r="O244">
            <v>0</v>
          </cell>
          <cell r="P244">
            <v>1991042</v>
          </cell>
          <cell r="Q244">
            <v>663239</v>
          </cell>
          <cell r="R244">
            <v>-811672</v>
          </cell>
          <cell r="S244">
            <v>2200445</v>
          </cell>
          <cell r="T244">
            <v>50143843</v>
          </cell>
          <cell r="U244">
            <v>30464898</v>
          </cell>
          <cell r="V244">
            <v>30750052</v>
          </cell>
          <cell r="W244">
            <v>-1736174</v>
          </cell>
          <cell r="X244">
            <v>-404882</v>
          </cell>
          <cell r="Y244">
            <v>-44241</v>
          </cell>
          <cell r="Z244">
            <v>4511390</v>
          </cell>
        </row>
        <row r="245">
          <cell r="A245" t="str">
            <v xml:space="preserve"> 2001B</v>
          </cell>
          <cell r="B245" t="str">
            <v>LDH-ACADIANA AREA HUMAN SERVICES DISTRICT</v>
          </cell>
          <cell r="C245">
            <v>6385706</v>
          </cell>
          <cell r="D245">
            <v>2579825</v>
          </cell>
          <cell r="E245">
            <v>0.40400000000000003</v>
          </cell>
          <cell r="F245">
            <v>22694194</v>
          </cell>
          <cell r="G245">
            <v>3.0019999999999999E-3</v>
          </cell>
          <cell r="H245">
            <v>3.0070000000000001E-3</v>
          </cell>
          <cell r="I245">
            <v>-5.1000000000000003E-6</v>
          </cell>
          <cell r="J245">
            <v>3005920</v>
          </cell>
          <cell r="K245">
            <v>61890</v>
          </cell>
          <cell r="L245">
            <v>412612</v>
          </cell>
          <cell r="M245">
            <v>1827936</v>
          </cell>
          <cell r="N245">
            <v>0</v>
          </cell>
          <cell r="O245">
            <v>0</v>
          </cell>
          <cell r="P245">
            <v>1133859</v>
          </cell>
          <cell r="Q245">
            <v>377701</v>
          </cell>
          <cell r="R245">
            <v>-462231</v>
          </cell>
          <cell r="S245">
            <v>1253110</v>
          </cell>
          <cell r="T245">
            <v>28555919</v>
          </cell>
          <cell r="U245">
            <v>17349152</v>
          </cell>
          <cell r="V245">
            <v>16550620</v>
          </cell>
          <cell r="W245">
            <v>-27795</v>
          </cell>
          <cell r="X245">
            <v>-6482</v>
          </cell>
          <cell r="Y245">
            <v>-708</v>
          </cell>
          <cell r="Z245">
            <v>2569147</v>
          </cell>
        </row>
        <row r="246">
          <cell r="A246">
            <v>2001</v>
          </cell>
          <cell r="B246" t="str">
            <v>LDH-CAPITAL AREA HUMAN SERVICES DISTRICT</v>
          </cell>
          <cell r="C246">
            <v>12959130</v>
          </cell>
          <cell r="D246">
            <v>5235489</v>
          </cell>
          <cell r="E246">
            <v>0.40400000000000003</v>
          </cell>
          <cell r="F246">
            <v>46055610</v>
          </cell>
          <cell r="G246">
            <v>6.0921999999999999E-3</v>
          </cell>
          <cell r="H246">
            <v>5.7527000000000003E-3</v>
          </cell>
          <cell r="I246">
            <v>3.3960000000000001E-4</v>
          </cell>
          <cell r="J246">
            <v>6100216</v>
          </cell>
          <cell r="K246">
            <v>125600</v>
          </cell>
          <cell r="L246">
            <v>837356</v>
          </cell>
          <cell r="M246">
            <v>3709615</v>
          </cell>
          <cell r="N246">
            <v>0</v>
          </cell>
          <cell r="O246">
            <v>0</v>
          </cell>
          <cell r="P246">
            <v>2301054</v>
          </cell>
          <cell r="Q246">
            <v>766508</v>
          </cell>
          <cell r="R246">
            <v>-938052</v>
          </cell>
          <cell r="S246">
            <v>2543062</v>
          </cell>
          <cell r="T246">
            <v>57951399</v>
          </cell>
          <cell r="U246">
            <v>35208380</v>
          </cell>
          <cell r="V246">
            <v>31662446</v>
          </cell>
          <cell r="W246">
            <v>1868985</v>
          </cell>
          <cell r="X246">
            <v>435854</v>
          </cell>
          <cell r="Y246">
            <v>47625</v>
          </cell>
          <cell r="Z246">
            <v>5213828</v>
          </cell>
        </row>
        <row r="247">
          <cell r="A247" t="str">
            <v xml:space="preserve"> 2001C</v>
          </cell>
          <cell r="B247" t="str">
            <v>LDH-CENTRAL LOUISIANA HUMAN SERVICES DISTRICT</v>
          </cell>
          <cell r="C247">
            <v>4575552</v>
          </cell>
          <cell r="D247">
            <v>1848523</v>
          </cell>
          <cell r="E247">
            <v>0.40400000000000003</v>
          </cell>
          <cell r="F247">
            <v>16261080</v>
          </cell>
          <cell r="G247">
            <v>2.1510000000000001E-3</v>
          </cell>
          <cell r="H247">
            <v>1.9381999999999999E-3</v>
          </cell>
          <cell r="I247">
            <v>2.128E-4</v>
          </cell>
          <cell r="J247">
            <v>2153833</v>
          </cell>
          <cell r="K247">
            <v>44346</v>
          </cell>
          <cell r="L247">
            <v>295649</v>
          </cell>
          <cell r="M247">
            <v>1309772</v>
          </cell>
          <cell r="N247">
            <v>0</v>
          </cell>
          <cell r="O247">
            <v>0</v>
          </cell>
          <cell r="P247">
            <v>812444</v>
          </cell>
          <cell r="Q247">
            <v>270635</v>
          </cell>
          <cell r="R247">
            <v>-331203</v>
          </cell>
          <cell r="S247">
            <v>897891</v>
          </cell>
          <cell r="T247">
            <v>20461185</v>
          </cell>
          <cell r="U247">
            <v>12431195</v>
          </cell>
          <cell r="V247">
            <v>10667916</v>
          </cell>
          <cell r="W247">
            <v>1171191</v>
          </cell>
          <cell r="X247">
            <v>273126</v>
          </cell>
          <cell r="Y247">
            <v>29844</v>
          </cell>
          <cell r="Z247">
            <v>1840872</v>
          </cell>
        </row>
        <row r="248">
          <cell r="A248" t="str">
            <v xml:space="preserve"> 09-303</v>
          </cell>
          <cell r="B248" t="str">
            <v>LDH-DEVELOPMENTAL DISABILITIES COUNCIL</v>
          </cell>
          <cell r="C248">
            <v>415397</v>
          </cell>
          <cell r="D248">
            <v>167820</v>
          </cell>
          <cell r="E248">
            <v>0.40400000000000003</v>
          </cell>
          <cell r="F248">
            <v>1476266</v>
          </cell>
          <cell r="G248">
            <v>1.953E-4</v>
          </cell>
          <cell r="H248">
            <v>1.9760000000000001E-4</v>
          </cell>
          <cell r="I248">
            <v>-2.3E-6</v>
          </cell>
          <cell r="J248">
            <v>195536</v>
          </cell>
          <cell r="K248">
            <v>4026</v>
          </cell>
          <cell r="L248">
            <v>26841</v>
          </cell>
          <cell r="M248">
            <v>118908</v>
          </cell>
          <cell r="N248">
            <v>0</v>
          </cell>
          <cell r="O248">
            <v>0</v>
          </cell>
          <cell r="P248">
            <v>73758</v>
          </cell>
          <cell r="Q248">
            <v>24570</v>
          </cell>
          <cell r="R248">
            <v>-30068</v>
          </cell>
          <cell r="S248">
            <v>81515</v>
          </cell>
          <cell r="T248">
            <v>1857574</v>
          </cell>
          <cell r="U248">
            <v>1128569</v>
          </cell>
          <cell r="V248">
            <v>1087476</v>
          </cell>
          <cell r="W248">
            <v>-12659</v>
          </cell>
          <cell r="X248">
            <v>-2952</v>
          </cell>
          <cell r="Y248">
            <v>-323</v>
          </cell>
          <cell r="Z248">
            <v>167124</v>
          </cell>
        </row>
        <row r="249">
          <cell r="A249" t="str">
            <v xml:space="preserve"> 2001A</v>
          </cell>
          <cell r="B249" t="str">
            <v>LDH-FLORIDA PARISHES HUMAN SERV AUTHORITY</v>
          </cell>
          <cell r="C249">
            <v>10456213</v>
          </cell>
          <cell r="D249">
            <v>4224310</v>
          </cell>
          <cell r="E249">
            <v>0.40400000000000003</v>
          </cell>
          <cell r="F249">
            <v>37160440</v>
          </cell>
          <cell r="G249">
            <v>4.9156E-3</v>
          </cell>
          <cell r="H249">
            <v>4.8488000000000003E-3</v>
          </cell>
          <cell r="I249">
            <v>6.6799999999999997E-5</v>
          </cell>
          <cell r="J249">
            <v>4922022</v>
          </cell>
          <cell r="K249">
            <v>101342</v>
          </cell>
          <cell r="L249">
            <v>675629</v>
          </cell>
          <cell r="M249">
            <v>2993141</v>
          </cell>
          <cell r="N249">
            <v>0</v>
          </cell>
          <cell r="O249">
            <v>0</v>
          </cell>
          <cell r="P249">
            <v>1856629</v>
          </cell>
          <cell r="Q249">
            <v>618464</v>
          </cell>
          <cell r="R249">
            <v>-756877</v>
          </cell>
          <cell r="S249">
            <v>2051895</v>
          </cell>
          <cell r="T249">
            <v>46758678</v>
          </cell>
          <cell r="U249">
            <v>28408241</v>
          </cell>
          <cell r="V249">
            <v>26687733</v>
          </cell>
          <cell r="W249">
            <v>367445</v>
          </cell>
          <cell r="X249">
            <v>85690</v>
          </cell>
          <cell r="Y249">
            <v>9363</v>
          </cell>
          <cell r="Z249">
            <v>4206830</v>
          </cell>
        </row>
        <row r="250">
          <cell r="A250">
            <v>2012</v>
          </cell>
          <cell r="B250" t="str">
            <v>LDH-IMPERIAL CALCASIEU HUMAN SERVICES AUTH.</v>
          </cell>
          <cell r="C250">
            <v>4251316</v>
          </cell>
          <cell r="D250">
            <v>1717532</v>
          </cell>
          <cell r="E250">
            <v>0.40400000000000003</v>
          </cell>
          <cell r="F250">
            <v>15108824</v>
          </cell>
          <cell r="G250">
            <v>1.9986000000000001E-3</v>
          </cell>
          <cell r="H250">
            <v>1.7837E-3</v>
          </cell>
          <cell r="I250">
            <v>2.1489999999999999E-4</v>
          </cell>
          <cell r="J250">
            <v>2001213</v>
          </cell>
          <cell r="K250">
            <v>41204</v>
          </cell>
          <cell r="L250">
            <v>274700</v>
          </cell>
          <cell r="M250">
            <v>1216962</v>
          </cell>
          <cell r="N250">
            <v>0</v>
          </cell>
          <cell r="O250">
            <v>0</v>
          </cell>
          <cell r="P250">
            <v>754875</v>
          </cell>
          <cell r="Q250">
            <v>251458</v>
          </cell>
          <cell r="R250">
            <v>-307734</v>
          </cell>
          <cell r="S250">
            <v>834267</v>
          </cell>
          <cell r="T250">
            <v>19011310</v>
          </cell>
          <cell r="U250">
            <v>11550324</v>
          </cell>
          <cell r="V250">
            <v>9817332</v>
          </cell>
          <cell r="W250">
            <v>1182859</v>
          </cell>
          <cell r="X250">
            <v>275847</v>
          </cell>
          <cell r="Y250">
            <v>30141</v>
          </cell>
          <cell r="Z250">
            <v>1710428</v>
          </cell>
        </row>
        <row r="251">
          <cell r="A251">
            <v>2009</v>
          </cell>
          <cell r="B251" t="str">
            <v>LDH-JEFFERSON PARISH HUMAN SERV AUTHORITY</v>
          </cell>
          <cell r="C251">
            <v>8598253</v>
          </cell>
          <cell r="D251">
            <v>3473694</v>
          </cell>
          <cell r="E251">
            <v>0.40400000000000003</v>
          </cell>
          <cell r="F251">
            <v>30557384</v>
          </cell>
          <cell r="G251">
            <v>4.0420999999999999E-3</v>
          </cell>
          <cell r="H251">
            <v>4.0499999999999998E-3</v>
          </cell>
          <cell r="I251">
            <v>-7.7999999999999999E-6</v>
          </cell>
          <cell r="J251">
            <v>4047426</v>
          </cell>
          <cell r="K251">
            <v>83334</v>
          </cell>
          <cell r="L251">
            <v>555576</v>
          </cell>
          <cell r="M251">
            <v>2461288</v>
          </cell>
          <cell r="N251">
            <v>0</v>
          </cell>
          <cell r="O251">
            <v>0</v>
          </cell>
          <cell r="P251">
            <v>1526723</v>
          </cell>
          <cell r="Q251">
            <v>508569</v>
          </cell>
          <cell r="R251">
            <v>-622387</v>
          </cell>
          <cell r="S251">
            <v>1687293</v>
          </cell>
          <cell r="T251">
            <v>38450106</v>
          </cell>
          <cell r="U251">
            <v>23360367</v>
          </cell>
          <cell r="V251">
            <v>22290827</v>
          </cell>
          <cell r="W251">
            <v>-43096</v>
          </cell>
          <cell r="X251">
            <v>-10050</v>
          </cell>
          <cell r="Y251">
            <v>-1098</v>
          </cell>
          <cell r="Z251">
            <v>3459317</v>
          </cell>
        </row>
        <row r="252">
          <cell r="A252" t="str">
            <v xml:space="preserve"> 09-324</v>
          </cell>
          <cell r="B252" t="str">
            <v>LDH-LA EMERGENCY RESPONSE NETWORK</v>
          </cell>
          <cell r="C252">
            <v>750679</v>
          </cell>
          <cell r="D252">
            <v>303274</v>
          </cell>
          <cell r="E252">
            <v>0.40400000000000003</v>
          </cell>
          <cell r="F252">
            <v>2667833</v>
          </cell>
          <cell r="G252">
            <v>3.5290000000000001E-4</v>
          </cell>
          <cell r="H252">
            <v>3.4660000000000002E-4</v>
          </cell>
          <cell r="I252">
            <v>6.2999999999999998E-6</v>
          </cell>
          <cell r="J252">
            <v>353363</v>
          </cell>
          <cell r="K252">
            <v>7276</v>
          </cell>
          <cell r="L252">
            <v>48505</v>
          </cell>
          <cell r="M252">
            <v>214884</v>
          </cell>
          <cell r="N252">
            <v>0</v>
          </cell>
          <cell r="O252">
            <v>0</v>
          </cell>
          <cell r="P252">
            <v>133292</v>
          </cell>
          <cell r="Q252">
            <v>44401</v>
          </cell>
          <cell r="R252">
            <v>-54338</v>
          </cell>
          <cell r="S252">
            <v>147310</v>
          </cell>
          <cell r="T252">
            <v>3356912</v>
          </cell>
          <cell r="U252">
            <v>2039493</v>
          </cell>
          <cell r="V252">
            <v>1907623</v>
          </cell>
          <cell r="W252">
            <v>34730</v>
          </cell>
          <cell r="X252">
            <v>8099</v>
          </cell>
          <cell r="Y252">
            <v>885</v>
          </cell>
          <cell r="Z252">
            <v>302018</v>
          </cell>
        </row>
        <row r="253">
          <cell r="A253" t="str">
            <v xml:space="preserve"> 09-305</v>
          </cell>
          <cell r="B253" t="str">
            <v>LDH-MEDICAL VENDOR ADMINISTRATION</v>
          </cell>
          <cell r="C253">
            <v>46928112</v>
          </cell>
          <cell r="D253">
            <v>18958957</v>
          </cell>
          <cell r="E253">
            <v>0.40400000000000003</v>
          </cell>
          <cell r="F253">
            <v>166778261</v>
          </cell>
          <cell r="G253">
            <v>2.2061399999999998E-2</v>
          </cell>
          <cell r="H253">
            <v>2.1493600000000002E-2</v>
          </cell>
          <cell r="I253">
            <v>5.6769999999999998E-4</v>
          </cell>
          <cell r="J253">
            <v>22090327</v>
          </cell>
          <cell r="K253">
            <v>454827</v>
          </cell>
          <cell r="L253">
            <v>3032263</v>
          </cell>
          <cell r="M253">
            <v>13433393</v>
          </cell>
          <cell r="N253">
            <v>0</v>
          </cell>
          <cell r="O253">
            <v>0</v>
          </cell>
          <cell r="P253">
            <v>8332660</v>
          </cell>
          <cell r="Q253">
            <v>2775705</v>
          </cell>
          <cell r="R253">
            <v>-3396910</v>
          </cell>
          <cell r="S253">
            <v>9209028</v>
          </cell>
          <cell r="T253">
            <v>209855725</v>
          </cell>
          <cell r="U253">
            <v>127497873</v>
          </cell>
          <cell r="V253">
            <v>118300419</v>
          </cell>
          <cell r="W253">
            <v>3124827</v>
          </cell>
          <cell r="X253">
            <v>728721</v>
          </cell>
          <cell r="Y253">
            <v>79626</v>
          </cell>
          <cell r="Z253">
            <v>18880504</v>
          </cell>
        </row>
        <row r="254">
          <cell r="A254">
            <v>2027</v>
          </cell>
          <cell r="B254" t="str">
            <v>LDH-NORTHEAST DELTA HUMAN SERVICES AUTH.</v>
          </cell>
          <cell r="C254">
            <v>5429852</v>
          </cell>
          <cell r="D254">
            <v>2193660</v>
          </cell>
          <cell r="E254">
            <v>0.40400000000000003</v>
          </cell>
          <cell r="F254">
            <v>19297224</v>
          </cell>
          <cell r="G254">
            <v>2.5525999999999999E-3</v>
          </cell>
          <cell r="H254">
            <v>2.5200000000000001E-3</v>
          </cell>
          <cell r="I254">
            <v>3.26E-5</v>
          </cell>
          <cell r="J254">
            <v>2555981</v>
          </cell>
          <cell r="K254">
            <v>52626</v>
          </cell>
          <cell r="L254">
            <v>350851</v>
          </cell>
          <cell r="M254">
            <v>1554322</v>
          </cell>
          <cell r="N254">
            <v>0</v>
          </cell>
          <cell r="O254">
            <v>0</v>
          </cell>
          <cell r="P254">
            <v>964138</v>
          </cell>
          <cell r="Q254">
            <v>321165</v>
          </cell>
          <cell r="R254">
            <v>-393042</v>
          </cell>
          <cell r="S254">
            <v>1065539</v>
          </cell>
          <cell r="T254">
            <v>24281539</v>
          </cell>
          <cell r="U254">
            <v>14752252</v>
          </cell>
          <cell r="V254">
            <v>13869964</v>
          </cell>
          <cell r="W254">
            <v>179650</v>
          </cell>
          <cell r="X254">
            <v>41895</v>
          </cell>
          <cell r="Y254">
            <v>4578</v>
          </cell>
          <cell r="Z254">
            <v>2184585</v>
          </cell>
        </row>
        <row r="255">
          <cell r="A255" t="str">
            <v xml:space="preserve"> 2026B</v>
          </cell>
          <cell r="B255" t="str">
            <v>LDH-NORTHWEST LA HUMAN SERVICES DISTRICT</v>
          </cell>
          <cell r="C255">
            <v>5086545</v>
          </cell>
          <cell r="D255">
            <v>2054964</v>
          </cell>
          <cell r="E255">
            <v>0.40400000000000003</v>
          </cell>
          <cell r="F255">
            <v>18077157</v>
          </cell>
          <cell r="G255">
            <v>2.3912E-3</v>
          </cell>
          <cell r="H255">
            <v>2.4429999999999999E-3</v>
          </cell>
          <cell r="I255">
            <v>-5.1799999999999999E-5</v>
          </cell>
          <cell r="J255">
            <v>2394379</v>
          </cell>
          <cell r="K255">
            <v>49299</v>
          </cell>
          <cell r="L255">
            <v>328668</v>
          </cell>
          <cell r="M255">
            <v>1456050</v>
          </cell>
          <cell r="N255">
            <v>0</v>
          </cell>
          <cell r="O255">
            <v>0</v>
          </cell>
          <cell r="P255">
            <v>903180</v>
          </cell>
          <cell r="Q255">
            <v>300860</v>
          </cell>
          <cell r="R255">
            <v>-368192</v>
          </cell>
          <cell r="S255">
            <v>998170</v>
          </cell>
          <cell r="T255">
            <v>22746339</v>
          </cell>
          <cell r="U255">
            <v>13819541</v>
          </cell>
          <cell r="V255">
            <v>13446378</v>
          </cell>
          <cell r="W255">
            <v>-285051</v>
          </cell>
          <cell r="X255">
            <v>-66475</v>
          </cell>
          <cell r="Y255">
            <v>-7264</v>
          </cell>
          <cell r="Z255">
            <v>2046465</v>
          </cell>
        </row>
        <row r="256">
          <cell r="A256" t="str">
            <v xml:space="preserve"> 09-307</v>
          </cell>
          <cell r="B256" t="str">
            <v>LDH-OFF OF THE SECRETARY MGT AND FINANCE</v>
          </cell>
          <cell r="C256">
            <v>28693956</v>
          </cell>
          <cell r="D256">
            <v>11592358</v>
          </cell>
          <cell r="E256">
            <v>0.40400000000000003</v>
          </cell>
          <cell r="F256">
            <v>101975701</v>
          </cell>
          <cell r="G256">
            <v>1.3489299999999999E-2</v>
          </cell>
          <cell r="H256">
            <v>1.29528E-2</v>
          </cell>
          <cell r="I256">
            <v>5.3649999999999998E-4</v>
          </cell>
          <cell r="J256">
            <v>13507016</v>
          </cell>
          <cell r="K256">
            <v>278102</v>
          </cell>
          <cell r="L256">
            <v>1854062</v>
          </cell>
          <cell r="M256">
            <v>8213778</v>
          </cell>
          <cell r="N256">
            <v>0</v>
          </cell>
          <cell r="O256">
            <v>0</v>
          </cell>
          <cell r="P256">
            <v>5094961</v>
          </cell>
          <cell r="Q256">
            <v>1697191</v>
          </cell>
          <cell r="R256">
            <v>-2077023</v>
          </cell>
          <cell r="S256">
            <v>5630813</v>
          </cell>
          <cell r="T256">
            <v>128315192</v>
          </cell>
          <cell r="U256">
            <v>77957912</v>
          </cell>
          <cell r="V256">
            <v>71291732</v>
          </cell>
          <cell r="W256">
            <v>2953103</v>
          </cell>
          <cell r="X256">
            <v>688675</v>
          </cell>
          <cell r="Y256">
            <v>75250</v>
          </cell>
          <cell r="Z256">
            <v>11544386</v>
          </cell>
        </row>
        <row r="257">
          <cell r="A257" t="str">
            <v xml:space="preserve"> 09-340</v>
          </cell>
          <cell r="B257" t="str">
            <v>LDH-OFFICE FOR CITIZEN WITH DISABILITIES</v>
          </cell>
          <cell r="C257">
            <v>60991368</v>
          </cell>
          <cell r="D257">
            <v>24640513</v>
          </cell>
          <cell r="E257">
            <v>0.40400000000000003</v>
          </cell>
          <cell r="F257">
            <v>216757755</v>
          </cell>
          <cell r="G257">
            <v>2.8672599999999999E-2</v>
          </cell>
          <cell r="H257">
            <v>2.89828E-2</v>
          </cell>
          <cell r="I257">
            <v>-3.102E-4</v>
          </cell>
          <cell r="J257">
            <v>28710275</v>
          </cell>
          <cell r="K257">
            <v>591128</v>
          </cell>
          <cell r="L257">
            <v>3940961</v>
          </cell>
          <cell r="M257">
            <v>17459063</v>
          </cell>
          <cell r="N257">
            <v>0</v>
          </cell>
          <cell r="O257">
            <v>0</v>
          </cell>
          <cell r="P257">
            <v>10829760</v>
          </cell>
          <cell r="Q257">
            <v>3607518</v>
          </cell>
          <cell r="R257">
            <v>-4414883</v>
          </cell>
          <cell r="S257">
            <v>11968756</v>
          </cell>
          <cell r="T257">
            <v>272744515</v>
          </cell>
          <cell r="U257">
            <v>165705965</v>
          </cell>
          <cell r="V257">
            <v>159520849</v>
          </cell>
          <cell r="W257">
            <v>-1707333</v>
          </cell>
          <cell r="X257">
            <v>-398157</v>
          </cell>
          <cell r="Y257">
            <v>-43506</v>
          </cell>
          <cell r="Z257">
            <v>24538544</v>
          </cell>
        </row>
        <row r="258">
          <cell r="A258" t="str">
            <v xml:space="preserve"> 09-320</v>
          </cell>
          <cell r="B258" t="str">
            <v>LDH-OFFICE OF AGING AND ADULT SERVICES</v>
          </cell>
          <cell r="C258">
            <v>19857504</v>
          </cell>
          <cell r="D258">
            <v>8023877</v>
          </cell>
          <cell r="E258">
            <v>0.40407270000000001</v>
          </cell>
          <cell r="F258">
            <v>70584478</v>
          </cell>
          <cell r="G258">
            <v>9.3369000000000004E-3</v>
          </cell>
          <cell r="H258">
            <v>9.2305000000000009E-3</v>
          </cell>
          <cell r="I258">
            <v>1.064E-4</v>
          </cell>
          <cell r="J258">
            <v>9349145</v>
          </cell>
          <cell r="K258">
            <v>192494</v>
          </cell>
          <cell r="L258">
            <v>1283325</v>
          </cell>
          <cell r="M258">
            <v>5685327</v>
          </cell>
          <cell r="N258">
            <v>0</v>
          </cell>
          <cell r="O258">
            <v>0</v>
          </cell>
          <cell r="P258">
            <v>3526577</v>
          </cell>
          <cell r="Q258">
            <v>1174744</v>
          </cell>
          <cell r="R258">
            <v>-1437652</v>
          </cell>
          <cell r="S258">
            <v>3897477</v>
          </cell>
          <cell r="T258">
            <v>88815872</v>
          </cell>
          <cell r="U258">
            <v>53960095</v>
          </cell>
          <cell r="V258">
            <v>50804338</v>
          </cell>
          <cell r="W258">
            <v>585678</v>
          </cell>
          <cell r="X258">
            <v>136582</v>
          </cell>
          <cell r="Y258">
            <v>14924</v>
          </cell>
          <cell r="Z258">
            <v>7990673</v>
          </cell>
        </row>
        <row r="259">
          <cell r="A259" t="str">
            <v xml:space="preserve"> 09-330</v>
          </cell>
          <cell r="B259" t="str">
            <v>LDH-OFFICE OF BEHAVIORAL HEALTH</v>
          </cell>
          <cell r="C259">
            <v>61904911</v>
          </cell>
          <cell r="D259">
            <v>25011501</v>
          </cell>
          <cell r="E259">
            <v>0.40403090000000003</v>
          </cell>
          <cell r="F259">
            <v>220021296</v>
          </cell>
          <cell r="G259">
            <v>2.91043E-2</v>
          </cell>
          <cell r="H259">
            <v>3.1015399999999999E-2</v>
          </cell>
          <cell r="I259">
            <v>-1.9111E-3</v>
          </cell>
          <cell r="J259">
            <v>29142541</v>
          </cell>
          <cell r="K259">
            <v>600028</v>
          </cell>
          <cell r="L259">
            <v>4000297</v>
          </cell>
          <cell r="M259">
            <v>17721929</v>
          </cell>
          <cell r="N259">
            <v>0</v>
          </cell>
          <cell r="O259">
            <v>0</v>
          </cell>
          <cell r="P259">
            <v>10992815</v>
          </cell>
          <cell r="Q259">
            <v>3661834</v>
          </cell>
          <cell r="R259">
            <v>-4481354</v>
          </cell>
          <cell r="S259">
            <v>12148960</v>
          </cell>
          <cell r="T259">
            <v>276851001</v>
          </cell>
          <cell r="U259">
            <v>168200861</v>
          </cell>
          <cell r="V259">
            <v>170708010</v>
          </cell>
          <cell r="W259">
            <v>-10518428</v>
          </cell>
          <cell r="X259">
            <v>-2452937</v>
          </cell>
          <cell r="Y259">
            <v>-268027</v>
          </cell>
          <cell r="Z259">
            <v>24908001</v>
          </cell>
        </row>
        <row r="260">
          <cell r="A260" t="str">
            <v xml:space="preserve"> 09-326</v>
          </cell>
          <cell r="B260" t="str">
            <v>LDH-OFFICE OF PUBLIC HEALTH</v>
          </cell>
          <cell r="C260">
            <v>76962895</v>
          </cell>
          <cell r="D260">
            <v>31093010</v>
          </cell>
          <cell r="E260">
            <v>0.40400000000000003</v>
          </cell>
          <cell r="F260">
            <v>273519169</v>
          </cell>
          <cell r="G260">
            <v>3.6180999999999998E-2</v>
          </cell>
          <cell r="H260">
            <v>3.5722799999999999E-2</v>
          </cell>
          <cell r="I260">
            <v>4.5820000000000002E-4</v>
          </cell>
          <cell r="J260">
            <v>36228510</v>
          </cell>
          <cell r="K260">
            <v>745925</v>
          </cell>
          <cell r="L260">
            <v>4972963</v>
          </cell>
          <cell r="M260">
            <v>22030992</v>
          </cell>
          <cell r="N260">
            <v>0</v>
          </cell>
          <cell r="O260">
            <v>0</v>
          </cell>
          <cell r="P260">
            <v>13665703</v>
          </cell>
          <cell r="Q260">
            <v>4552204</v>
          </cell>
          <cell r="R260">
            <v>-5570990</v>
          </cell>
          <cell r="S260">
            <v>15102962</v>
          </cell>
          <cell r="T260">
            <v>344166939</v>
          </cell>
          <cell r="U260">
            <v>209098668</v>
          </cell>
          <cell r="V260">
            <v>196617426</v>
          </cell>
          <cell r="W260">
            <v>2522032</v>
          </cell>
          <cell r="X260">
            <v>588147</v>
          </cell>
          <cell r="Y260">
            <v>64266</v>
          </cell>
          <cell r="Z260">
            <v>30964347</v>
          </cell>
        </row>
        <row r="261">
          <cell r="A261">
            <v>2032</v>
          </cell>
          <cell r="B261" t="str">
            <v>LDH-SOUTH CENTRAL LA HUMAN SERVICES AUTH.</v>
          </cell>
          <cell r="C261">
            <v>8431345</v>
          </cell>
          <cell r="D261">
            <v>3406264</v>
          </cell>
          <cell r="E261">
            <v>0.40400000000000003</v>
          </cell>
          <cell r="F261">
            <v>29964246</v>
          </cell>
          <cell r="G261">
            <v>3.9636999999999997E-3</v>
          </cell>
          <cell r="H261">
            <v>4.1041999999999997E-3</v>
          </cell>
          <cell r="I261">
            <v>-1.405E-4</v>
          </cell>
          <cell r="J261">
            <v>3968863</v>
          </cell>
          <cell r="K261">
            <v>81717</v>
          </cell>
          <cell r="L261">
            <v>544792</v>
          </cell>
          <cell r="M261">
            <v>2413513</v>
          </cell>
          <cell r="N261">
            <v>0</v>
          </cell>
          <cell r="O261">
            <v>0</v>
          </cell>
          <cell r="P261">
            <v>1497089</v>
          </cell>
          <cell r="Q261">
            <v>498698</v>
          </cell>
          <cell r="R261">
            <v>-610306</v>
          </cell>
          <cell r="S261">
            <v>1654542</v>
          </cell>
          <cell r="T261">
            <v>37703766</v>
          </cell>
          <cell r="U261">
            <v>22906928</v>
          </cell>
          <cell r="V261">
            <v>22589252</v>
          </cell>
          <cell r="W261">
            <v>-773364</v>
          </cell>
          <cell r="X261">
            <v>-180351</v>
          </cell>
          <cell r="Y261">
            <v>-19707</v>
          </cell>
          <cell r="Z261">
            <v>3392169</v>
          </cell>
        </row>
        <row r="262">
          <cell r="A262" t="str">
            <v xml:space="preserve"> LsrAgy00714</v>
          </cell>
          <cell r="B262" t="str">
            <v>LEESVILLE CITY COURT</v>
          </cell>
          <cell r="C262">
            <v>9953</v>
          </cell>
          <cell r="D262">
            <v>4459</v>
          </cell>
          <cell r="E262">
            <v>0.44800000000000001</v>
          </cell>
          <cell r="F262">
            <v>39235</v>
          </cell>
          <cell r="G262">
            <v>5.2000000000000002E-6</v>
          </cell>
          <cell r="H262">
            <v>5.4E-6</v>
          </cell>
          <cell r="I262">
            <v>-1.9999999999999999E-7</v>
          </cell>
          <cell r="J262">
            <v>5197</v>
          </cell>
          <cell r="K262">
            <v>107</v>
          </cell>
          <cell r="L262">
            <v>713</v>
          </cell>
          <cell r="M262">
            <v>3160</v>
          </cell>
          <cell r="N262">
            <v>0</v>
          </cell>
          <cell r="O262">
            <v>0</v>
          </cell>
          <cell r="P262">
            <v>1960</v>
          </cell>
          <cell r="Q262">
            <v>653</v>
          </cell>
          <cell r="R262">
            <v>-799</v>
          </cell>
          <cell r="S262">
            <v>2166</v>
          </cell>
          <cell r="T262">
            <v>49369</v>
          </cell>
          <cell r="U262">
            <v>29994</v>
          </cell>
          <cell r="V262">
            <v>29446</v>
          </cell>
          <cell r="W262">
            <v>-881</v>
          </cell>
          <cell r="X262">
            <v>-205</v>
          </cell>
          <cell r="Y262">
            <v>-22</v>
          </cell>
          <cell r="Z262">
            <v>4442</v>
          </cell>
        </row>
        <row r="263">
          <cell r="A263" t="str">
            <v xml:space="preserve"> 24-960</v>
          </cell>
          <cell r="B263" t="str">
            <v>LEGISLATIVE BUDGETARY CONTROL COUN</v>
          </cell>
          <cell r="C263">
            <v>956928</v>
          </cell>
          <cell r="D263">
            <v>386599</v>
          </cell>
          <cell r="E263">
            <v>0.40400000000000003</v>
          </cell>
          <cell r="F263">
            <v>3400825</v>
          </cell>
          <cell r="G263">
            <v>4.4989999999999999E-4</v>
          </cell>
          <cell r="H263">
            <v>4.0850000000000001E-4</v>
          </cell>
          <cell r="I263">
            <v>4.1399999999999997E-5</v>
          </cell>
          <cell r="J263">
            <v>450450</v>
          </cell>
          <cell r="K263">
            <v>9275</v>
          </cell>
          <cell r="L263">
            <v>61832</v>
          </cell>
          <cell r="M263">
            <v>273924</v>
          </cell>
          <cell r="N263">
            <v>0</v>
          </cell>
          <cell r="O263">
            <v>0</v>
          </cell>
          <cell r="P263">
            <v>169914</v>
          </cell>
          <cell r="Q263">
            <v>56600</v>
          </cell>
          <cell r="R263">
            <v>-69267</v>
          </cell>
          <cell r="S263">
            <v>187784</v>
          </cell>
          <cell r="T263">
            <v>4279231</v>
          </cell>
          <cell r="U263">
            <v>2599847</v>
          </cell>
          <cell r="V263">
            <v>2248154</v>
          </cell>
          <cell r="W263">
            <v>227865</v>
          </cell>
          <cell r="X263">
            <v>53139</v>
          </cell>
          <cell r="Y263">
            <v>5806</v>
          </cell>
          <cell r="Z263">
            <v>384998</v>
          </cell>
        </row>
        <row r="264">
          <cell r="A264" t="str">
            <v xml:space="preserve"> 24-955</v>
          </cell>
          <cell r="B264" t="str">
            <v>LEGISLATIVE FISCAL OFFICE</v>
          </cell>
          <cell r="C264">
            <v>1354511</v>
          </cell>
          <cell r="D264">
            <v>547223</v>
          </cell>
          <cell r="E264">
            <v>0.40400000000000003</v>
          </cell>
          <cell r="F264">
            <v>4813817</v>
          </cell>
          <cell r="G264">
            <v>6.3679999999999997E-4</v>
          </cell>
          <cell r="H264">
            <v>8.2120000000000001E-4</v>
          </cell>
          <cell r="I264">
            <v>-1.8440000000000001E-4</v>
          </cell>
          <cell r="J264">
            <v>637606</v>
          </cell>
          <cell r="K264">
            <v>13128</v>
          </cell>
          <cell r="L264">
            <v>87522</v>
          </cell>
          <cell r="M264">
            <v>387736</v>
          </cell>
          <cell r="N264">
            <v>0</v>
          </cell>
          <cell r="O264">
            <v>0</v>
          </cell>
          <cell r="P264">
            <v>240510</v>
          </cell>
          <cell r="Q264">
            <v>80117</v>
          </cell>
          <cell r="R264">
            <v>-98047</v>
          </cell>
          <cell r="S264">
            <v>265805</v>
          </cell>
          <cell r="T264">
            <v>6057186</v>
          </cell>
          <cell r="U264">
            <v>3680044</v>
          </cell>
          <cell r="V264">
            <v>4519590</v>
          </cell>
          <cell r="W264">
            <v>-1014823</v>
          </cell>
          <cell r="X264">
            <v>-236661</v>
          </cell>
          <cell r="Y264">
            <v>-25859</v>
          </cell>
          <cell r="Z264">
            <v>544959</v>
          </cell>
        </row>
        <row r="265">
          <cell r="A265" t="str">
            <v xml:space="preserve"> LsrAgy00249</v>
          </cell>
          <cell r="B265" t="str">
            <v>LINCOLN PARISH SCHOOL BOARD</v>
          </cell>
          <cell r="C265">
            <v>50209</v>
          </cell>
          <cell r="D265">
            <v>20284</v>
          </cell>
          <cell r="E265">
            <v>0.40400000000000003</v>
          </cell>
          <cell r="F265">
            <v>178410</v>
          </cell>
          <cell r="G265">
            <v>2.3600000000000001E-5</v>
          </cell>
          <cell r="H265">
            <v>4.8999999999999998E-5</v>
          </cell>
          <cell r="I265">
            <v>-2.5400000000000001E-5</v>
          </cell>
          <cell r="J265">
            <v>23631</v>
          </cell>
          <cell r="K265">
            <v>487</v>
          </cell>
          <cell r="L265">
            <v>3244</v>
          </cell>
          <cell r="M265">
            <v>14370</v>
          </cell>
          <cell r="N265">
            <v>0</v>
          </cell>
          <cell r="O265">
            <v>0</v>
          </cell>
          <cell r="P265">
            <v>8914</v>
          </cell>
          <cell r="Q265">
            <v>2969</v>
          </cell>
          <cell r="R265">
            <v>-3634</v>
          </cell>
          <cell r="S265">
            <v>9851</v>
          </cell>
          <cell r="T265">
            <v>224492</v>
          </cell>
          <cell r="U265">
            <v>136390</v>
          </cell>
          <cell r="V265">
            <v>269420</v>
          </cell>
          <cell r="W265">
            <v>-139526</v>
          </cell>
          <cell r="X265">
            <v>-32538</v>
          </cell>
          <cell r="Y265">
            <v>-3555</v>
          </cell>
          <cell r="Z265">
            <v>20197</v>
          </cell>
        </row>
        <row r="266">
          <cell r="A266" t="str">
            <v xml:space="preserve"> LsrAgy00755</v>
          </cell>
          <cell r="B266" t="str">
            <v>LIVINGSTON PARISH COUNCIL</v>
          </cell>
          <cell r="C266">
            <v>0</v>
          </cell>
          <cell r="D266">
            <v>0</v>
          </cell>
          <cell r="E266">
            <v>0</v>
          </cell>
          <cell r="F266">
            <v>0</v>
          </cell>
          <cell r="G266">
            <v>0</v>
          </cell>
          <cell r="H266">
            <v>4.4000000000000002E-6</v>
          </cell>
          <cell r="I266">
            <v>-4.4000000000000002E-6</v>
          </cell>
          <cell r="J266">
            <v>0</v>
          </cell>
          <cell r="K266">
            <v>0</v>
          </cell>
          <cell r="L266">
            <v>0</v>
          </cell>
          <cell r="M266">
            <v>0</v>
          </cell>
          <cell r="N266">
            <v>0</v>
          </cell>
          <cell r="O266">
            <v>0</v>
          </cell>
          <cell r="P266">
            <v>0</v>
          </cell>
          <cell r="Q266">
            <v>0</v>
          </cell>
          <cell r="R266">
            <v>0</v>
          </cell>
          <cell r="S266">
            <v>0</v>
          </cell>
          <cell r="T266">
            <v>0</v>
          </cell>
          <cell r="U266">
            <v>0</v>
          </cell>
          <cell r="V266">
            <v>23997</v>
          </cell>
          <cell r="W266">
            <v>-23997</v>
          </cell>
          <cell r="X266">
            <v>-5596</v>
          </cell>
          <cell r="Y266">
            <v>-611</v>
          </cell>
          <cell r="Z266">
            <v>0</v>
          </cell>
        </row>
        <row r="267">
          <cell r="A267" t="str">
            <v xml:space="preserve"> LsrAgy00050</v>
          </cell>
          <cell r="B267" t="str">
            <v>LIVINGSTON PARISH SCHOOL BOARD</v>
          </cell>
          <cell r="C267">
            <v>548411</v>
          </cell>
          <cell r="D267">
            <v>221558</v>
          </cell>
          <cell r="E267">
            <v>0.40400000000000003</v>
          </cell>
          <cell r="F267">
            <v>1948977</v>
          </cell>
          <cell r="G267">
            <v>2.5779999999999998E-4</v>
          </cell>
          <cell r="H267">
            <v>2.0900000000000001E-4</v>
          </cell>
          <cell r="I267">
            <v>4.88E-5</v>
          </cell>
          <cell r="J267">
            <v>258148</v>
          </cell>
          <cell r="K267">
            <v>5315</v>
          </cell>
          <cell r="L267">
            <v>35435</v>
          </cell>
          <cell r="M267">
            <v>156983</v>
          </cell>
          <cell r="N267">
            <v>0</v>
          </cell>
          <cell r="O267">
            <v>0</v>
          </cell>
          <cell r="P267">
            <v>97376</v>
          </cell>
          <cell r="Q267">
            <v>32437</v>
          </cell>
          <cell r="R267">
            <v>-39696</v>
          </cell>
          <cell r="S267">
            <v>107617</v>
          </cell>
          <cell r="T267">
            <v>2452382</v>
          </cell>
          <cell r="U267">
            <v>1489945</v>
          </cell>
          <cell r="V267">
            <v>1150496</v>
          </cell>
          <cell r="W267">
            <v>268484</v>
          </cell>
          <cell r="X267">
            <v>62611</v>
          </cell>
          <cell r="Y267">
            <v>6841</v>
          </cell>
          <cell r="Z267">
            <v>220638</v>
          </cell>
        </row>
        <row r="268">
          <cell r="A268">
            <v>71536</v>
          </cell>
          <cell r="B268" t="str">
            <v>LOUISIANA BOARD OF CPAS</v>
          </cell>
          <cell r="C268">
            <v>436113</v>
          </cell>
          <cell r="D268">
            <v>176190</v>
          </cell>
          <cell r="E268">
            <v>0.40400000000000003</v>
          </cell>
          <cell r="F268">
            <v>1549898</v>
          </cell>
          <cell r="G268">
            <v>2.05E-4</v>
          </cell>
          <cell r="H268">
            <v>1.5919999999999999E-4</v>
          </cell>
          <cell r="I268">
            <v>4.5899999999999998E-5</v>
          </cell>
          <cell r="J268">
            <v>205289</v>
          </cell>
          <cell r="K268">
            <v>4227</v>
          </cell>
          <cell r="L268">
            <v>28179</v>
          </cell>
          <cell r="M268">
            <v>124839</v>
          </cell>
          <cell r="N268">
            <v>0</v>
          </cell>
          <cell r="O268">
            <v>0</v>
          </cell>
          <cell r="P268">
            <v>77437</v>
          </cell>
          <cell r="Q268">
            <v>25795</v>
          </cell>
          <cell r="R268">
            <v>-31568</v>
          </cell>
          <cell r="S268">
            <v>85581</v>
          </cell>
          <cell r="T268">
            <v>1950224</v>
          </cell>
          <cell r="U268">
            <v>1184859</v>
          </cell>
          <cell r="V268">
            <v>875958</v>
          </cell>
          <cell r="W268">
            <v>252467</v>
          </cell>
          <cell r="X268">
            <v>58876</v>
          </cell>
          <cell r="Y268">
            <v>6433</v>
          </cell>
          <cell r="Z268">
            <v>175460</v>
          </cell>
        </row>
        <row r="269">
          <cell r="A269">
            <v>71559</v>
          </cell>
          <cell r="B269" t="str">
            <v>LOUISIANA BOARD OF MASSAGE THERAPY</v>
          </cell>
          <cell r="C269">
            <v>112837</v>
          </cell>
          <cell r="D269">
            <v>45586</v>
          </cell>
          <cell r="E269">
            <v>0.40400000000000003</v>
          </cell>
          <cell r="F269">
            <v>401044</v>
          </cell>
          <cell r="G269">
            <v>5.3100000000000003E-5</v>
          </cell>
          <cell r="H269">
            <v>9.1000000000000003E-5</v>
          </cell>
          <cell r="I269">
            <v>-3.8000000000000002E-5</v>
          </cell>
          <cell r="J269">
            <v>53120</v>
          </cell>
          <cell r="K269">
            <v>1094</v>
          </cell>
          <cell r="L269">
            <v>7292</v>
          </cell>
          <cell r="M269">
            <v>32303</v>
          </cell>
          <cell r="N269">
            <v>0</v>
          </cell>
          <cell r="O269">
            <v>0</v>
          </cell>
          <cell r="P269">
            <v>20037</v>
          </cell>
          <cell r="Q269">
            <v>6675</v>
          </cell>
          <cell r="R269">
            <v>-8168</v>
          </cell>
          <cell r="S269">
            <v>22145</v>
          </cell>
          <cell r="T269">
            <v>504631</v>
          </cell>
          <cell r="U269">
            <v>306588</v>
          </cell>
          <cell r="V269">
            <v>500862</v>
          </cell>
          <cell r="W269">
            <v>-208876</v>
          </cell>
          <cell r="X269">
            <v>-48711</v>
          </cell>
          <cell r="Y269">
            <v>-5323</v>
          </cell>
          <cell r="Z269">
            <v>45401</v>
          </cell>
        </row>
        <row r="270">
          <cell r="A270">
            <v>647</v>
          </cell>
          <cell r="B270" t="str">
            <v>LOUISIANA DELTA COMMUNITY COLLEGE</v>
          </cell>
          <cell r="C270">
            <v>971318</v>
          </cell>
          <cell r="D270">
            <v>397570</v>
          </cell>
          <cell r="E270">
            <v>0.4093096</v>
          </cell>
          <cell r="F270">
            <v>3497363</v>
          </cell>
          <cell r="G270">
            <v>4.6260000000000002E-4</v>
          </cell>
          <cell r="H270">
            <v>5.2550000000000003E-4</v>
          </cell>
          <cell r="I270">
            <v>-6.2799999999999995E-5</v>
          </cell>
          <cell r="J270">
            <v>463237</v>
          </cell>
          <cell r="K270">
            <v>9538</v>
          </cell>
          <cell r="L270">
            <v>63587</v>
          </cell>
          <cell r="M270">
            <v>281700</v>
          </cell>
          <cell r="N270">
            <v>0</v>
          </cell>
          <cell r="O270">
            <v>0</v>
          </cell>
          <cell r="P270">
            <v>174737</v>
          </cell>
          <cell r="Q270">
            <v>58207</v>
          </cell>
          <cell r="R270">
            <v>-71234</v>
          </cell>
          <cell r="S270">
            <v>193115</v>
          </cell>
          <cell r="T270">
            <v>4400704</v>
          </cell>
          <cell r="U270">
            <v>2673648</v>
          </cell>
          <cell r="V270">
            <v>2892119</v>
          </cell>
          <cell r="W270">
            <v>-345815</v>
          </cell>
          <cell r="X270">
            <v>-80645</v>
          </cell>
          <cell r="Y270">
            <v>-8812</v>
          </cell>
          <cell r="Z270">
            <v>395927</v>
          </cell>
        </row>
        <row r="271">
          <cell r="A271" t="str">
            <v xml:space="preserve"> 04-141</v>
          </cell>
          <cell r="B271" t="str">
            <v>LOUISIANA DEPARTMENT OF JUSTICE</v>
          </cell>
          <cell r="C271">
            <v>34701321</v>
          </cell>
          <cell r="D271">
            <v>14291455</v>
          </cell>
          <cell r="E271">
            <v>0.41184179999999998</v>
          </cell>
          <cell r="F271">
            <v>125719111</v>
          </cell>
          <cell r="G271">
            <v>1.6630099999999998E-2</v>
          </cell>
          <cell r="H271">
            <v>1.5786499999999998E-2</v>
          </cell>
          <cell r="I271">
            <v>8.4360000000000001E-4</v>
          </cell>
          <cell r="J271">
            <v>16651908</v>
          </cell>
          <cell r="K271">
            <v>342853</v>
          </cell>
          <cell r="L271">
            <v>2285750</v>
          </cell>
          <cell r="M271">
            <v>10126225</v>
          </cell>
          <cell r="N271">
            <v>0</v>
          </cell>
          <cell r="O271">
            <v>0</v>
          </cell>
          <cell r="P271">
            <v>6281242</v>
          </cell>
          <cell r="Q271">
            <v>2092354</v>
          </cell>
          <cell r="R271">
            <v>-2560624</v>
          </cell>
          <cell r="S271">
            <v>6941857</v>
          </cell>
          <cell r="T271">
            <v>158191331</v>
          </cell>
          <cell r="U271">
            <v>96109164</v>
          </cell>
          <cell r="V271">
            <v>86888238</v>
          </cell>
          <cell r="W271">
            <v>4643319</v>
          </cell>
          <cell r="X271">
            <v>1082840</v>
          </cell>
          <cell r="Y271">
            <v>118319</v>
          </cell>
          <cell r="Z271">
            <v>14232312</v>
          </cell>
        </row>
        <row r="272">
          <cell r="A272" t="str">
            <v xml:space="preserve"> 24-954</v>
          </cell>
          <cell r="B272" t="str">
            <v>LOUISIANA LEGISLATIVE AUDITOR</v>
          </cell>
          <cell r="C272">
            <v>18141491</v>
          </cell>
          <cell r="D272">
            <v>7329162</v>
          </cell>
          <cell r="E272">
            <v>0.40400000000000003</v>
          </cell>
          <cell r="F272">
            <v>64473182</v>
          </cell>
          <cell r="G272">
            <v>8.5284999999999996E-3</v>
          </cell>
          <cell r="H272">
            <v>8.5141999999999995E-3</v>
          </cell>
          <cell r="I272">
            <v>1.43E-5</v>
          </cell>
          <cell r="J272">
            <v>8539684</v>
          </cell>
          <cell r="K272">
            <v>175827</v>
          </cell>
          <cell r="L272">
            <v>1172213</v>
          </cell>
          <cell r="M272">
            <v>5193084</v>
          </cell>
          <cell r="N272">
            <v>0</v>
          </cell>
          <cell r="O272">
            <v>0</v>
          </cell>
          <cell r="P272">
            <v>3221242</v>
          </cell>
          <cell r="Q272">
            <v>1073033</v>
          </cell>
          <cell r="R272">
            <v>-1313178</v>
          </cell>
          <cell r="S272">
            <v>3560029</v>
          </cell>
          <cell r="T272">
            <v>81126079</v>
          </cell>
          <cell r="U272">
            <v>49288160</v>
          </cell>
          <cell r="V272">
            <v>46861730</v>
          </cell>
          <cell r="W272">
            <v>78872</v>
          </cell>
          <cell r="X272">
            <v>18393</v>
          </cell>
          <cell r="Y272">
            <v>2010</v>
          </cell>
          <cell r="Z272">
            <v>7298830</v>
          </cell>
        </row>
        <row r="273">
          <cell r="A273" t="str">
            <v xml:space="preserve"> LsrAgy00030</v>
          </cell>
          <cell r="B273" t="str">
            <v>LOUISIANA LOTTERY CORPORATION</v>
          </cell>
          <cell r="C273">
            <v>98155</v>
          </cell>
          <cell r="D273">
            <v>39655</v>
          </cell>
          <cell r="E273">
            <v>0.40400000000000003</v>
          </cell>
          <cell r="F273">
            <v>348806</v>
          </cell>
          <cell r="G273">
            <v>4.6100000000000002E-5</v>
          </cell>
          <cell r="H273">
            <v>4.4700000000000002E-5</v>
          </cell>
          <cell r="I273">
            <v>1.5E-6</v>
          </cell>
          <cell r="J273">
            <v>46201</v>
          </cell>
          <cell r="K273">
            <v>951</v>
          </cell>
          <cell r="L273">
            <v>6342</v>
          </cell>
          <cell r="M273">
            <v>28095</v>
          </cell>
          <cell r="N273">
            <v>0</v>
          </cell>
          <cell r="O273">
            <v>0</v>
          </cell>
          <cell r="P273">
            <v>17427</v>
          </cell>
          <cell r="Q273">
            <v>5805</v>
          </cell>
          <cell r="R273">
            <v>-7104</v>
          </cell>
          <cell r="S273">
            <v>19260</v>
          </cell>
          <cell r="T273">
            <v>438900</v>
          </cell>
          <cell r="U273">
            <v>266654</v>
          </cell>
          <cell r="V273">
            <v>245808</v>
          </cell>
          <cell r="W273">
            <v>8146</v>
          </cell>
          <cell r="X273">
            <v>1900</v>
          </cell>
          <cell r="Y273">
            <v>208</v>
          </cell>
          <cell r="Z273">
            <v>39487</v>
          </cell>
        </row>
        <row r="274">
          <cell r="A274">
            <v>201114</v>
          </cell>
          <cell r="B274" t="str">
            <v>LOUISIANA MOTOR VEHICLE COMMISSION</v>
          </cell>
          <cell r="C274">
            <v>1112748</v>
          </cell>
          <cell r="D274">
            <v>449550</v>
          </cell>
          <cell r="E274">
            <v>0.40400000000000003</v>
          </cell>
          <cell r="F274">
            <v>3954577</v>
          </cell>
          <cell r="G274">
            <v>5.2309999999999998E-4</v>
          </cell>
          <cell r="H274">
            <v>5.3910000000000004E-4</v>
          </cell>
          <cell r="I274">
            <v>-1.5999999999999999E-5</v>
          </cell>
          <cell r="J274">
            <v>523797</v>
          </cell>
          <cell r="K274">
            <v>10785</v>
          </cell>
          <cell r="L274">
            <v>71900</v>
          </cell>
          <cell r="M274">
            <v>318527</v>
          </cell>
          <cell r="N274">
            <v>0</v>
          </cell>
          <cell r="O274">
            <v>0</v>
          </cell>
          <cell r="P274">
            <v>197581</v>
          </cell>
          <cell r="Q274">
            <v>65816</v>
          </cell>
          <cell r="R274">
            <v>-80546</v>
          </cell>
          <cell r="S274">
            <v>218361</v>
          </cell>
          <cell r="T274">
            <v>4976011</v>
          </cell>
          <cell r="U274">
            <v>3023176</v>
          </cell>
          <cell r="V274">
            <v>2967028</v>
          </cell>
          <cell r="W274">
            <v>-87843</v>
          </cell>
          <cell r="X274">
            <v>-20485</v>
          </cell>
          <cell r="Y274">
            <v>-2238</v>
          </cell>
          <cell r="Z274">
            <v>447687</v>
          </cell>
        </row>
        <row r="275">
          <cell r="A275">
            <v>71554</v>
          </cell>
          <cell r="B275" t="str">
            <v>LOUISIANA PHYSICAL THERAPY BOARD</v>
          </cell>
          <cell r="C275">
            <v>211744</v>
          </cell>
          <cell r="D275">
            <v>85545</v>
          </cell>
          <cell r="E275">
            <v>0.40400000000000003</v>
          </cell>
          <cell r="F275">
            <v>752497</v>
          </cell>
          <cell r="G275">
            <v>9.9500000000000006E-5</v>
          </cell>
          <cell r="H275">
            <v>9.6899999999999997E-5</v>
          </cell>
          <cell r="I275">
            <v>2.7E-6</v>
          </cell>
          <cell r="J275">
            <v>99671</v>
          </cell>
          <cell r="K275">
            <v>2052</v>
          </cell>
          <cell r="L275">
            <v>13681</v>
          </cell>
          <cell r="M275">
            <v>60611</v>
          </cell>
          <cell r="N275">
            <v>0</v>
          </cell>
          <cell r="O275">
            <v>0</v>
          </cell>
          <cell r="P275">
            <v>37597</v>
          </cell>
          <cell r="Q275">
            <v>12524</v>
          </cell>
          <cell r="R275">
            <v>-15327</v>
          </cell>
          <cell r="S275">
            <v>41551</v>
          </cell>
          <cell r="T275">
            <v>946860</v>
          </cell>
          <cell r="U275">
            <v>575265</v>
          </cell>
          <cell r="V275">
            <v>533170</v>
          </cell>
          <cell r="W275">
            <v>14696</v>
          </cell>
          <cell r="X275">
            <v>3427</v>
          </cell>
          <cell r="Y275">
            <v>374</v>
          </cell>
          <cell r="Z275">
            <v>85188</v>
          </cell>
        </row>
        <row r="276">
          <cell r="A276" t="str">
            <v xml:space="preserve"> LsrAgy00520</v>
          </cell>
          <cell r="B276" t="str">
            <v>LOUISIANA STATE UNIVERSITY</v>
          </cell>
          <cell r="C276">
            <v>59574653</v>
          </cell>
          <cell r="D276">
            <v>24242767</v>
          </cell>
          <cell r="E276">
            <v>0.40693079999999998</v>
          </cell>
          <cell r="F276">
            <v>213258880</v>
          </cell>
          <cell r="G276">
            <v>2.82098E-2</v>
          </cell>
          <cell r="H276">
            <v>2.8693699999999999E-2</v>
          </cell>
          <cell r="I276">
            <v>-4.839E-4</v>
          </cell>
          <cell r="J276">
            <v>28246837</v>
          </cell>
          <cell r="K276">
            <v>581586</v>
          </cell>
          <cell r="L276">
            <v>3877346</v>
          </cell>
          <cell r="M276">
            <v>17177241</v>
          </cell>
          <cell r="N276">
            <v>0</v>
          </cell>
          <cell r="O276">
            <v>0</v>
          </cell>
          <cell r="P276">
            <v>10654948</v>
          </cell>
          <cell r="Q276">
            <v>3549286</v>
          </cell>
          <cell r="R276">
            <v>-4343619</v>
          </cell>
          <cell r="S276">
            <v>11775558</v>
          </cell>
          <cell r="T276">
            <v>268341908</v>
          </cell>
          <cell r="U276">
            <v>163031161</v>
          </cell>
          <cell r="V276">
            <v>157929429</v>
          </cell>
          <cell r="W276">
            <v>-2663319</v>
          </cell>
          <cell r="X276">
            <v>-621096</v>
          </cell>
          <cell r="Y276">
            <v>-67866</v>
          </cell>
          <cell r="Z276">
            <v>24142446</v>
          </cell>
        </row>
        <row r="277">
          <cell r="A277" t="str">
            <v xml:space="preserve"> LsrAgy00058</v>
          </cell>
          <cell r="B277" t="str">
            <v>LSU MEDICAL CENTER HEALTH CARE SRV DIV</v>
          </cell>
          <cell r="C277">
            <v>1532660</v>
          </cell>
          <cell r="D277">
            <v>619195</v>
          </cell>
          <cell r="E277">
            <v>0.40400000000000003</v>
          </cell>
          <cell r="F277">
            <v>5446945</v>
          </cell>
          <cell r="G277">
            <v>7.205E-4</v>
          </cell>
          <cell r="H277">
            <v>7.3240000000000002E-4</v>
          </cell>
          <cell r="I277">
            <v>-1.19E-5</v>
          </cell>
          <cell r="J277">
            <v>721466</v>
          </cell>
          <cell r="K277">
            <v>14855</v>
          </cell>
          <cell r="L277">
            <v>99033</v>
          </cell>
          <cell r="M277">
            <v>438732</v>
          </cell>
          <cell r="N277">
            <v>0</v>
          </cell>
          <cell r="O277">
            <v>0</v>
          </cell>
          <cell r="P277">
            <v>272143</v>
          </cell>
          <cell r="Q277">
            <v>90654</v>
          </cell>
          <cell r="R277">
            <v>-110942</v>
          </cell>
          <cell r="S277">
            <v>300765</v>
          </cell>
          <cell r="T277">
            <v>6853847</v>
          </cell>
          <cell r="U277">
            <v>4164055</v>
          </cell>
          <cell r="V277">
            <v>4031112</v>
          </cell>
          <cell r="W277">
            <v>-65387</v>
          </cell>
          <cell r="X277">
            <v>-15249</v>
          </cell>
          <cell r="Y277">
            <v>-1666</v>
          </cell>
          <cell r="Z277">
            <v>616634</v>
          </cell>
        </row>
        <row r="278">
          <cell r="A278" t="str">
            <v xml:space="preserve"> LsrAgy00052</v>
          </cell>
          <cell r="B278" t="str">
            <v>LSU MEDICAL CENTER IN SHREVEPORT</v>
          </cell>
          <cell r="C278">
            <v>12359564</v>
          </cell>
          <cell r="D278">
            <v>5089986</v>
          </cell>
          <cell r="E278">
            <v>0.41182570000000002</v>
          </cell>
          <cell r="F278">
            <v>44775595</v>
          </cell>
          <cell r="G278">
            <v>5.9229E-3</v>
          </cell>
          <cell r="H278">
            <v>5.7986000000000001E-3</v>
          </cell>
          <cell r="I278">
            <v>1.2439999999999999E-4</v>
          </cell>
          <cell r="J278">
            <v>5930674</v>
          </cell>
          <cell r="K278">
            <v>122109</v>
          </cell>
          <cell r="L278">
            <v>814083</v>
          </cell>
          <cell r="M278">
            <v>3606514</v>
          </cell>
          <cell r="N278">
            <v>0</v>
          </cell>
          <cell r="O278">
            <v>0</v>
          </cell>
          <cell r="P278">
            <v>2237101</v>
          </cell>
          <cell r="Q278">
            <v>745204</v>
          </cell>
          <cell r="R278">
            <v>-911981</v>
          </cell>
          <cell r="S278">
            <v>2472383</v>
          </cell>
          <cell r="T278">
            <v>56340765</v>
          </cell>
          <cell r="U278">
            <v>34229839</v>
          </cell>
          <cell r="V278">
            <v>31915079</v>
          </cell>
          <cell r="W278">
            <v>684419</v>
          </cell>
          <cell r="X278">
            <v>159609</v>
          </cell>
          <cell r="Y278">
            <v>17440</v>
          </cell>
          <cell r="Z278">
            <v>5068921</v>
          </cell>
        </row>
        <row r="279">
          <cell r="A279" t="str">
            <v xml:space="preserve"> 04-146</v>
          </cell>
          <cell r="B279" t="str">
            <v>LT GOVERNORS OFFICE</v>
          </cell>
          <cell r="C279">
            <v>1436114</v>
          </cell>
          <cell r="D279">
            <v>575663</v>
          </cell>
          <cell r="E279">
            <v>0.40084740000000002</v>
          </cell>
          <cell r="F279">
            <v>5063969</v>
          </cell>
          <cell r="G279">
            <v>6.6989999999999997E-4</v>
          </cell>
          <cell r="H279">
            <v>5.8830000000000004E-4</v>
          </cell>
          <cell r="I279">
            <v>8.1600000000000005E-5</v>
          </cell>
          <cell r="J279">
            <v>670739</v>
          </cell>
          <cell r="K279">
            <v>13810</v>
          </cell>
          <cell r="L279">
            <v>92070</v>
          </cell>
          <cell r="M279">
            <v>407885</v>
          </cell>
          <cell r="N279">
            <v>0</v>
          </cell>
          <cell r="O279">
            <v>0</v>
          </cell>
          <cell r="P279">
            <v>253009</v>
          </cell>
          <cell r="Q279">
            <v>84280</v>
          </cell>
          <cell r="R279">
            <v>-103142</v>
          </cell>
          <cell r="S279">
            <v>279618</v>
          </cell>
          <cell r="T279">
            <v>6371950</v>
          </cell>
          <cell r="U279">
            <v>3871279</v>
          </cell>
          <cell r="V279">
            <v>3237714</v>
          </cell>
          <cell r="W279">
            <v>449179</v>
          </cell>
          <cell r="X279">
            <v>104750</v>
          </cell>
          <cell r="Y279">
            <v>11446</v>
          </cell>
          <cell r="Z279">
            <v>573278</v>
          </cell>
        </row>
        <row r="280">
          <cell r="A280" t="str">
            <v xml:space="preserve"> LsrAgy00255</v>
          </cell>
          <cell r="B280" t="str">
            <v>MADISON PARISH PORT HARBOR &amp; TERMINAL</v>
          </cell>
          <cell r="C280">
            <v>154880</v>
          </cell>
          <cell r="D280">
            <v>62571</v>
          </cell>
          <cell r="E280">
            <v>0.40400000000000003</v>
          </cell>
          <cell r="F280">
            <v>550425</v>
          </cell>
          <cell r="G280">
            <v>7.2799999999999994E-5</v>
          </cell>
          <cell r="H280">
            <v>6.6600000000000006E-5</v>
          </cell>
          <cell r="I280">
            <v>6.1999999999999999E-6</v>
          </cell>
          <cell r="J280">
            <v>72906</v>
          </cell>
          <cell r="K280">
            <v>1501</v>
          </cell>
          <cell r="L280">
            <v>10008</v>
          </cell>
          <cell r="M280">
            <v>44335</v>
          </cell>
          <cell r="N280">
            <v>0</v>
          </cell>
          <cell r="O280">
            <v>0</v>
          </cell>
          <cell r="P280">
            <v>27501</v>
          </cell>
          <cell r="Q280">
            <v>9161</v>
          </cell>
          <cell r="R280">
            <v>-11211</v>
          </cell>
          <cell r="S280">
            <v>30393</v>
          </cell>
          <cell r="T280">
            <v>692595</v>
          </cell>
          <cell r="U280">
            <v>420786</v>
          </cell>
          <cell r="V280">
            <v>366675</v>
          </cell>
          <cell r="W280">
            <v>34070</v>
          </cell>
          <cell r="X280">
            <v>7945</v>
          </cell>
          <cell r="Y280">
            <v>868</v>
          </cell>
          <cell r="Z280">
            <v>62312</v>
          </cell>
        </row>
        <row r="281">
          <cell r="A281" t="str">
            <v xml:space="preserve"> LsrAgy00710</v>
          </cell>
          <cell r="B281" t="str">
            <v>MARKSVILLE CITY COURT</v>
          </cell>
          <cell r="C281">
            <v>33048</v>
          </cell>
          <cell r="D281">
            <v>14806</v>
          </cell>
          <cell r="E281">
            <v>0.44800000000000001</v>
          </cell>
          <cell r="F281">
            <v>130254</v>
          </cell>
          <cell r="G281">
            <v>1.7200000000000001E-5</v>
          </cell>
          <cell r="H281">
            <v>1.8199999999999999E-5</v>
          </cell>
          <cell r="I281">
            <v>-9.9999999999999995E-7</v>
          </cell>
          <cell r="J281">
            <v>17253</v>
          </cell>
          <cell r="K281">
            <v>355</v>
          </cell>
          <cell r="L281">
            <v>2368</v>
          </cell>
          <cell r="M281">
            <v>10492</v>
          </cell>
          <cell r="N281">
            <v>0</v>
          </cell>
          <cell r="O281">
            <v>0</v>
          </cell>
          <cell r="P281">
            <v>6508</v>
          </cell>
          <cell r="Q281">
            <v>2168</v>
          </cell>
          <cell r="R281">
            <v>-2653</v>
          </cell>
          <cell r="S281">
            <v>7192</v>
          </cell>
          <cell r="T281">
            <v>163898</v>
          </cell>
          <cell r="U281">
            <v>99576</v>
          </cell>
          <cell r="V281">
            <v>100062</v>
          </cell>
          <cell r="W281">
            <v>-5229</v>
          </cell>
          <cell r="X281">
            <v>-1219</v>
          </cell>
          <cell r="Y281">
            <v>-133</v>
          </cell>
          <cell r="Z281">
            <v>14746</v>
          </cell>
        </row>
        <row r="282">
          <cell r="A282">
            <v>2026</v>
          </cell>
          <cell r="B282" t="str">
            <v>METROPOLITAN HUMAN SERVICES DISTRICT</v>
          </cell>
          <cell r="C282">
            <v>7277462</v>
          </cell>
          <cell r="D282">
            <v>2940094</v>
          </cell>
          <cell r="E282">
            <v>0.40400000000000003</v>
          </cell>
          <cell r="F282">
            <v>25863464</v>
          </cell>
          <cell r="G282">
            <v>3.4212000000000001E-3</v>
          </cell>
          <cell r="H282">
            <v>3.3825999999999999E-3</v>
          </cell>
          <cell r="I282">
            <v>3.8600000000000003E-5</v>
          </cell>
          <cell r="J282">
            <v>3425701</v>
          </cell>
          <cell r="K282">
            <v>70533</v>
          </cell>
          <cell r="L282">
            <v>470234</v>
          </cell>
          <cell r="M282">
            <v>2083210</v>
          </cell>
          <cell r="N282">
            <v>0</v>
          </cell>
          <cell r="O282">
            <v>0</v>
          </cell>
          <cell r="P282">
            <v>1292203</v>
          </cell>
          <cell r="Q282">
            <v>430448</v>
          </cell>
          <cell r="R282">
            <v>-526782</v>
          </cell>
          <cell r="S282">
            <v>1428108</v>
          </cell>
          <cell r="T282">
            <v>32543786</v>
          </cell>
          <cell r="U282">
            <v>19771981</v>
          </cell>
          <cell r="V282">
            <v>18617859</v>
          </cell>
          <cell r="W282">
            <v>212398</v>
          </cell>
          <cell r="X282">
            <v>49532</v>
          </cell>
          <cell r="Y282">
            <v>5412</v>
          </cell>
          <cell r="Z282">
            <v>2927931</v>
          </cell>
        </row>
        <row r="283">
          <cell r="A283" t="str">
            <v xml:space="preserve"> LsrAgy00771</v>
          </cell>
          <cell r="B283" t="str">
            <v>MINDEN CITY COURT</v>
          </cell>
          <cell r="C283">
            <v>91641</v>
          </cell>
          <cell r="D283">
            <v>40139</v>
          </cell>
          <cell r="E283">
            <v>0.438</v>
          </cell>
          <cell r="F283">
            <v>353116</v>
          </cell>
          <cell r="G283">
            <v>4.6699999999999997E-5</v>
          </cell>
          <cell r="H283">
            <v>3.1699999999999998E-5</v>
          </cell>
          <cell r="I283">
            <v>1.5099999999999999E-5</v>
          </cell>
          <cell r="J283">
            <v>46771</v>
          </cell>
          <cell r="K283">
            <v>963</v>
          </cell>
          <cell r="L283">
            <v>6420</v>
          </cell>
          <cell r="M283">
            <v>28442</v>
          </cell>
          <cell r="N283">
            <v>0</v>
          </cell>
          <cell r="O283">
            <v>0</v>
          </cell>
          <cell r="P283">
            <v>17643</v>
          </cell>
          <cell r="Q283">
            <v>5877</v>
          </cell>
          <cell r="R283">
            <v>-7192</v>
          </cell>
          <cell r="S283">
            <v>19498</v>
          </cell>
          <cell r="T283">
            <v>444322</v>
          </cell>
          <cell r="U283">
            <v>269948</v>
          </cell>
          <cell r="V283">
            <v>174201</v>
          </cell>
          <cell r="W283">
            <v>82890</v>
          </cell>
          <cell r="X283">
            <v>19330</v>
          </cell>
          <cell r="Y283">
            <v>2112</v>
          </cell>
          <cell r="Z283">
            <v>39975</v>
          </cell>
        </row>
        <row r="284">
          <cell r="A284" t="str">
            <v xml:space="preserve"> LsrAgy00086</v>
          </cell>
          <cell r="B284" t="str">
            <v>MONROE CITY SCHOOL BOARD</v>
          </cell>
          <cell r="C284">
            <v>220037</v>
          </cell>
          <cell r="D284">
            <v>88895</v>
          </cell>
          <cell r="E284">
            <v>0.40400000000000003</v>
          </cell>
          <cell r="F284">
            <v>781980</v>
          </cell>
          <cell r="G284">
            <v>1.0340000000000001E-4</v>
          </cell>
          <cell r="H284">
            <v>7.0099999999999996E-5</v>
          </cell>
          <cell r="I284">
            <v>3.3399999999999999E-5</v>
          </cell>
          <cell r="J284">
            <v>103576</v>
          </cell>
          <cell r="K284">
            <v>2133</v>
          </cell>
          <cell r="L284">
            <v>14217</v>
          </cell>
          <cell r="M284">
            <v>62986</v>
          </cell>
          <cell r="N284">
            <v>0</v>
          </cell>
          <cell r="O284">
            <v>0</v>
          </cell>
          <cell r="P284">
            <v>39070</v>
          </cell>
          <cell r="Q284">
            <v>13015</v>
          </cell>
          <cell r="R284">
            <v>-15927</v>
          </cell>
          <cell r="S284">
            <v>43179</v>
          </cell>
          <cell r="T284">
            <v>983959</v>
          </cell>
          <cell r="U284">
            <v>597804</v>
          </cell>
          <cell r="V284">
            <v>385719</v>
          </cell>
          <cell r="W284">
            <v>183613</v>
          </cell>
          <cell r="X284">
            <v>42819</v>
          </cell>
          <cell r="Y284">
            <v>4679</v>
          </cell>
          <cell r="Z284">
            <v>88526</v>
          </cell>
        </row>
        <row r="285">
          <cell r="A285" t="str">
            <v xml:space="preserve"> 17-561</v>
          </cell>
          <cell r="B285" t="str">
            <v>MUNICIPAL FIRE &amp; POLICE CIVIL SERVICE</v>
          </cell>
          <cell r="C285">
            <v>1364301</v>
          </cell>
          <cell r="D285">
            <v>551178</v>
          </cell>
          <cell r="E285">
            <v>0.40400000000000003</v>
          </cell>
          <cell r="F285">
            <v>4848592</v>
          </cell>
          <cell r="G285">
            <v>6.4139999999999998E-4</v>
          </cell>
          <cell r="H285">
            <v>6.5959999999999999E-4</v>
          </cell>
          <cell r="I285">
            <v>-1.8199999999999999E-5</v>
          </cell>
          <cell r="J285">
            <v>642212</v>
          </cell>
          <cell r="K285">
            <v>13223</v>
          </cell>
          <cell r="L285">
            <v>88154</v>
          </cell>
          <cell r="M285">
            <v>390537</v>
          </cell>
          <cell r="N285">
            <v>0</v>
          </cell>
          <cell r="O285">
            <v>0</v>
          </cell>
          <cell r="P285">
            <v>242248</v>
          </cell>
          <cell r="Q285">
            <v>80696</v>
          </cell>
          <cell r="R285">
            <v>-98755</v>
          </cell>
          <cell r="S285">
            <v>267726</v>
          </cell>
          <cell r="T285">
            <v>6100943</v>
          </cell>
          <cell r="U285">
            <v>3706629</v>
          </cell>
          <cell r="V285">
            <v>3630477</v>
          </cell>
          <cell r="W285">
            <v>-100393</v>
          </cell>
          <cell r="X285">
            <v>-23412</v>
          </cell>
          <cell r="Y285">
            <v>-2558</v>
          </cell>
          <cell r="Z285">
            <v>548896</v>
          </cell>
        </row>
        <row r="286">
          <cell r="A286" t="str">
            <v xml:space="preserve"> LsrAgy00604</v>
          </cell>
          <cell r="B286" t="str">
            <v>MUNICIPAL POLICE EMP RETIREMENT SYSTEM</v>
          </cell>
          <cell r="C286">
            <v>187177</v>
          </cell>
          <cell r="D286">
            <v>75620</v>
          </cell>
          <cell r="E286">
            <v>0.40400000000000003</v>
          </cell>
          <cell r="F286">
            <v>665182</v>
          </cell>
          <cell r="G286">
            <v>8.7999999999999998E-5</v>
          </cell>
          <cell r="H286">
            <v>1.2879999999999999E-4</v>
          </cell>
          <cell r="I286">
            <v>-4.0800000000000002E-5</v>
          </cell>
          <cell r="J286">
            <v>88105</v>
          </cell>
          <cell r="K286">
            <v>1814</v>
          </cell>
          <cell r="L286">
            <v>12094</v>
          </cell>
          <cell r="M286">
            <v>53578</v>
          </cell>
          <cell r="N286">
            <v>0</v>
          </cell>
          <cell r="O286">
            <v>0</v>
          </cell>
          <cell r="P286">
            <v>33234</v>
          </cell>
          <cell r="Q286">
            <v>11071</v>
          </cell>
          <cell r="R286">
            <v>-13548</v>
          </cell>
          <cell r="S286">
            <v>36729</v>
          </cell>
          <cell r="T286">
            <v>836993</v>
          </cell>
          <cell r="U286">
            <v>508515</v>
          </cell>
          <cell r="V286">
            <v>708747</v>
          </cell>
          <cell r="W286">
            <v>-224452</v>
          </cell>
          <cell r="X286">
            <v>-52343</v>
          </cell>
          <cell r="Y286">
            <v>-5719</v>
          </cell>
          <cell r="Z286">
            <v>75303</v>
          </cell>
        </row>
        <row r="287">
          <cell r="A287">
            <v>201410</v>
          </cell>
          <cell r="B287" t="str">
            <v>NATCHITOCHES CANE RIVER LEVEE DISTRICT</v>
          </cell>
          <cell r="C287">
            <v>204870</v>
          </cell>
          <cell r="D287">
            <v>82767</v>
          </cell>
          <cell r="E287">
            <v>0.40400000000000003</v>
          </cell>
          <cell r="F287">
            <v>728079</v>
          </cell>
          <cell r="G287">
            <v>9.6299999999999996E-5</v>
          </cell>
          <cell r="H287">
            <v>9.4099999999999997E-5</v>
          </cell>
          <cell r="I287">
            <v>2.2000000000000001E-6</v>
          </cell>
          <cell r="J287">
            <v>96436</v>
          </cell>
          <cell r="K287">
            <v>1986</v>
          </cell>
          <cell r="L287">
            <v>13238</v>
          </cell>
          <cell r="M287">
            <v>58644</v>
          </cell>
          <cell r="N287">
            <v>0</v>
          </cell>
          <cell r="O287">
            <v>0</v>
          </cell>
          <cell r="P287">
            <v>36377</v>
          </cell>
          <cell r="Q287">
            <v>12117</v>
          </cell>
          <cell r="R287">
            <v>-14829</v>
          </cell>
          <cell r="S287">
            <v>40202</v>
          </cell>
          <cell r="T287">
            <v>916136</v>
          </cell>
          <cell r="U287">
            <v>556598</v>
          </cell>
          <cell r="V287">
            <v>518089</v>
          </cell>
          <cell r="W287">
            <v>11999</v>
          </cell>
          <cell r="X287">
            <v>2798</v>
          </cell>
          <cell r="Y287">
            <v>306</v>
          </cell>
          <cell r="Z287">
            <v>82424</v>
          </cell>
        </row>
        <row r="288">
          <cell r="A288" t="str">
            <v xml:space="preserve"> LsrAgy00774</v>
          </cell>
          <cell r="B288" t="str">
            <v>NATCHITOCHES CITY COURT</v>
          </cell>
          <cell r="C288">
            <v>50386</v>
          </cell>
          <cell r="D288">
            <v>22069</v>
          </cell>
          <cell r="E288">
            <v>0.438</v>
          </cell>
          <cell r="F288">
            <v>194134</v>
          </cell>
          <cell r="G288">
            <v>2.5700000000000001E-5</v>
          </cell>
          <cell r="H288">
            <v>2.4300000000000001E-5</v>
          </cell>
          <cell r="I288">
            <v>1.3999999999999999E-6</v>
          </cell>
          <cell r="J288">
            <v>25714</v>
          </cell>
          <cell r="K288">
            <v>529</v>
          </cell>
          <cell r="L288">
            <v>3530</v>
          </cell>
          <cell r="M288">
            <v>15637</v>
          </cell>
          <cell r="N288">
            <v>0</v>
          </cell>
          <cell r="O288">
            <v>0</v>
          </cell>
          <cell r="P288">
            <v>9699</v>
          </cell>
          <cell r="Q288">
            <v>3231</v>
          </cell>
          <cell r="R288">
            <v>-3954</v>
          </cell>
          <cell r="S288">
            <v>10720</v>
          </cell>
          <cell r="T288">
            <v>244277</v>
          </cell>
          <cell r="U288">
            <v>148411</v>
          </cell>
          <cell r="V288">
            <v>133857</v>
          </cell>
          <cell r="W288">
            <v>7485</v>
          </cell>
          <cell r="X288">
            <v>1746</v>
          </cell>
          <cell r="Y288">
            <v>191</v>
          </cell>
          <cell r="Z288">
            <v>21977</v>
          </cell>
        </row>
        <row r="289">
          <cell r="A289" t="str">
            <v xml:space="preserve"> LsrAgy00793</v>
          </cell>
          <cell r="B289" t="str">
            <v>NEW IBERIA CITY COURT</v>
          </cell>
          <cell r="C289">
            <v>71512</v>
          </cell>
          <cell r="D289">
            <v>31322</v>
          </cell>
          <cell r="E289">
            <v>0.438</v>
          </cell>
          <cell r="F289">
            <v>275553</v>
          </cell>
          <cell r="G289">
            <v>3.65E-5</v>
          </cell>
          <cell r="H289">
            <v>3.4499999999999998E-5</v>
          </cell>
          <cell r="I289">
            <v>1.9E-6</v>
          </cell>
          <cell r="J289">
            <v>36498</v>
          </cell>
          <cell r="K289">
            <v>751</v>
          </cell>
          <cell r="L289">
            <v>5010</v>
          </cell>
          <cell r="M289">
            <v>22195</v>
          </cell>
          <cell r="N289">
            <v>0</v>
          </cell>
          <cell r="O289">
            <v>0</v>
          </cell>
          <cell r="P289">
            <v>13767</v>
          </cell>
          <cell r="Q289">
            <v>4586</v>
          </cell>
          <cell r="R289">
            <v>-5612</v>
          </cell>
          <cell r="S289">
            <v>15215</v>
          </cell>
          <cell r="T289">
            <v>346726</v>
          </cell>
          <cell r="U289">
            <v>210653</v>
          </cell>
          <cell r="V289">
            <v>189942</v>
          </cell>
          <cell r="W289">
            <v>10678</v>
          </cell>
          <cell r="X289">
            <v>2490</v>
          </cell>
          <cell r="Y289">
            <v>272</v>
          </cell>
          <cell r="Z289">
            <v>31195</v>
          </cell>
        </row>
        <row r="290">
          <cell r="A290" t="str">
            <v xml:space="preserve"> 19-673</v>
          </cell>
          <cell r="B290" t="str">
            <v>NEW ORLEANS CENTER FOR CREATIVE ARTS</v>
          </cell>
          <cell r="C290">
            <v>283983</v>
          </cell>
          <cell r="D290">
            <v>114729</v>
          </cell>
          <cell r="E290">
            <v>0.40400000000000003</v>
          </cell>
          <cell r="F290">
            <v>1009226</v>
          </cell>
          <cell r="G290">
            <v>1.3349999999999999E-4</v>
          </cell>
          <cell r="H290">
            <v>1.0060000000000001E-4</v>
          </cell>
          <cell r="I290">
            <v>3.29E-5</v>
          </cell>
          <cell r="J290">
            <v>133675</v>
          </cell>
          <cell r="K290">
            <v>2752</v>
          </cell>
          <cell r="L290">
            <v>18349</v>
          </cell>
          <cell r="M290">
            <v>81290</v>
          </cell>
          <cell r="N290">
            <v>0</v>
          </cell>
          <cell r="O290">
            <v>0</v>
          </cell>
          <cell r="P290">
            <v>50423</v>
          </cell>
          <cell r="Q290">
            <v>16797</v>
          </cell>
          <cell r="R290">
            <v>-20556</v>
          </cell>
          <cell r="S290">
            <v>55727</v>
          </cell>
          <cell r="T290">
            <v>1269900</v>
          </cell>
          <cell r="U290">
            <v>771528</v>
          </cell>
          <cell r="V290">
            <v>553535</v>
          </cell>
          <cell r="W290">
            <v>181246</v>
          </cell>
          <cell r="X290">
            <v>42267</v>
          </cell>
          <cell r="Y290">
            <v>4618</v>
          </cell>
          <cell r="Z290">
            <v>114252</v>
          </cell>
        </row>
        <row r="291">
          <cell r="A291">
            <v>201413</v>
          </cell>
          <cell r="B291" t="str">
            <v>NORTH LAFOURCHE LEVEE DISTRICT</v>
          </cell>
          <cell r="C291">
            <v>489312</v>
          </cell>
          <cell r="D291">
            <v>197682</v>
          </cell>
          <cell r="E291">
            <v>0.40400000000000003</v>
          </cell>
          <cell r="F291">
            <v>1738967</v>
          </cell>
          <cell r="G291">
            <v>2.3000000000000001E-4</v>
          </cell>
          <cell r="H291">
            <v>2.2110000000000001E-4</v>
          </cell>
          <cell r="I291">
            <v>8.8999999999999995E-6</v>
          </cell>
          <cell r="J291">
            <v>230332</v>
          </cell>
          <cell r="K291">
            <v>4742</v>
          </cell>
          <cell r="L291">
            <v>31617</v>
          </cell>
          <cell r="M291">
            <v>140068</v>
          </cell>
          <cell r="N291">
            <v>0</v>
          </cell>
          <cell r="O291">
            <v>0</v>
          </cell>
          <cell r="P291">
            <v>86883</v>
          </cell>
          <cell r="Q291">
            <v>28942</v>
          </cell>
          <cell r="R291">
            <v>-35419</v>
          </cell>
          <cell r="S291">
            <v>96021</v>
          </cell>
          <cell r="T291">
            <v>2188129</v>
          </cell>
          <cell r="U291">
            <v>1329398</v>
          </cell>
          <cell r="V291">
            <v>1217039</v>
          </cell>
          <cell r="W291">
            <v>49040</v>
          </cell>
          <cell r="X291">
            <v>11436</v>
          </cell>
          <cell r="Y291">
            <v>1250</v>
          </cell>
          <cell r="Z291">
            <v>196864</v>
          </cell>
        </row>
        <row r="292">
          <cell r="A292" t="str">
            <v xml:space="preserve"> LsrAgy00949</v>
          </cell>
          <cell r="B292" t="str">
            <v>NORTHSHORE CHARTER SCHOOL</v>
          </cell>
          <cell r="C292">
            <v>52615</v>
          </cell>
          <cell r="D292">
            <v>21257</v>
          </cell>
          <cell r="E292">
            <v>0.40400000000000003</v>
          </cell>
          <cell r="F292">
            <v>187028</v>
          </cell>
          <cell r="G292">
            <v>2.4700000000000001E-5</v>
          </cell>
          <cell r="H292">
            <v>2.4499999999999999E-5</v>
          </cell>
          <cell r="I292">
            <v>2.9999999999999999E-7</v>
          </cell>
          <cell r="J292">
            <v>24772</v>
          </cell>
          <cell r="K292">
            <v>510</v>
          </cell>
          <cell r="L292">
            <v>3400</v>
          </cell>
          <cell r="M292">
            <v>15064</v>
          </cell>
          <cell r="N292">
            <v>0</v>
          </cell>
          <cell r="O292">
            <v>0</v>
          </cell>
          <cell r="P292">
            <v>9344</v>
          </cell>
          <cell r="Q292">
            <v>3113</v>
          </cell>
          <cell r="R292">
            <v>-3809</v>
          </cell>
          <cell r="S292">
            <v>10327</v>
          </cell>
          <cell r="T292">
            <v>235336</v>
          </cell>
          <cell r="U292">
            <v>142978</v>
          </cell>
          <cell r="V292">
            <v>134627</v>
          </cell>
          <cell r="W292">
            <v>1541</v>
          </cell>
          <cell r="X292">
            <v>359</v>
          </cell>
          <cell r="Y292">
            <v>39</v>
          </cell>
          <cell r="Z292">
            <v>21173</v>
          </cell>
        </row>
        <row r="293">
          <cell r="A293">
            <v>788</v>
          </cell>
          <cell r="B293" t="str">
            <v>NORTHSHORE TECH COMMUNITY COLLEGE</v>
          </cell>
          <cell r="C293">
            <v>1187775</v>
          </cell>
          <cell r="D293">
            <v>479861</v>
          </cell>
          <cell r="E293">
            <v>0.40400000000000003</v>
          </cell>
          <cell r="F293">
            <v>4221209</v>
          </cell>
          <cell r="G293">
            <v>5.5840000000000002E-4</v>
          </cell>
          <cell r="H293">
            <v>5.4620000000000005E-4</v>
          </cell>
          <cell r="I293">
            <v>1.22E-5</v>
          </cell>
          <cell r="J293">
            <v>559113</v>
          </cell>
          <cell r="K293">
            <v>11512</v>
          </cell>
          <cell r="L293">
            <v>76748</v>
          </cell>
          <cell r="M293">
            <v>340003</v>
          </cell>
          <cell r="N293">
            <v>0</v>
          </cell>
          <cell r="O293">
            <v>0</v>
          </cell>
          <cell r="P293">
            <v>210902</v>
          </cell>
          <cell r="Q293">
            <v>70254</v>
          </cell>
          <cell r="R293">
            <v>-85977</v>
          </cell>
          <cell r="S293">
            <v>233083</v>
          </cell>
          <cell r="T293">
            <v>5311512</v>
          </cell>
          <cell r="U293">
            <v>3227010</v>
          </cell>
          <cell r="V293">
            <v>3005996</v>
          </cell>
          <cell r="W293">
            <v>67314</v>
          </cell>
          <cell r="X293">
            <v>15698</v>
          </cell>
          <cell r="Y293">
            <v>1715</v>
          </cell>
          <cell r="Z293">
            <v>477871</v>
          </cell>
        </row>
        <row r="294">
          <cell r="A294">
            <v>770</v>
          </cell>
          <cell r="B294" t="str">
            <v>NORTHWEST LA TECHNICAL COMMUNITY COLLEGE</v>
          </cell>
          <cell r="C294">
            <v>517867</v>
          </cell>
          <cell r="D294">
            <v>209218</v>
          </cell>
          <cell r="E294">
            <v>0.40400000000000003</v>
          </cell>
          <cell r="F294">
            <v>1840419</v>
          </cell>
          <cell r="G294">
            <v>2.4350000000000001E-4</v>
          </cell>
          <cell r="H294">
            <v>2.0340000000000001E-4</v>
          </cell>
          <cell r="I294">
            <v>4.0000000000000003E-5</v>
          </cell>
          <cell r="J294">
            <v>243770</v>
          </cell>
          <cell r="K294">
            <v>5019</v>
          </cell>
          <cell r="L294">
            <v>33461</v>
          </cell>
          <cell r="M294">
            <v>148239</v>
          </cell>
          <cell r="N294">
            <v>0</v>
          </cell>
          <cell r="O294">
            <v>0</v>
          </cell>
          <cell r="P294">
            <v>91952</v>
          </cell>
          <cell r="Q294">
            <v>30630</v>
          </cell>
          <cell r="R294">
            <v>-37485</v>
          </cell>
          <cell r="S294">
            <v>101623</v>
          </cell>
          <cell r="T294">
            <v>2315784</v>
          </cell>
          <cell r="U294">
            <v>1406955</v>
          </cell>
          <cell r="V294">
            <v>1119729</v>
          </cell>
          <cell r="W294">
            <v>220214</v>
          </cell>
          <cell r="X294">
            <v>51355</v>
          </cell>
          <cell r="Y294">
            <v>5611</v>
          </cell>
          <cell r="Z294">
            <v>208349</v>
          </cell>
        </row>
        <row r="295">
          <cell r="A295">
            <v>643</v>
          </cell>
          <cell r="B295" t="str">
            <v>NUNEZ COMMUNITY COLLEGE</v>
          </cell>
          <cell r="C295">
            <v>351532</v>
          </cell>
          <cell r="D295">
            <v>142019</v>
          </cell>
          <cell r="E295">
            <v>0.40400000000000003</v>
          </cell>
          <cell r="F295">
            <v>1249323</v>
          </cell>
          <cell r="G295">
            <v>1.6530000000000001E-4</v>
          </cell>
          <cell r="H295">
            <v>1.7330000000000001E-4</v>
          </cell>
          <cell r="I295">
            <v>-7.9999999999999996E-6</v>
          </cell>
          <cell r="J295">
            <v>165477</v>
          </cell>
          <cell r="K295">
            <v>3407</v>
          </cell>
          <cell r="L295">
            <v>22714</v>
          </cell>
          <cell r="M295">
            <v>100628</v>
          </cell>
          <cell r="N295">
            <v>0</v>
          </cell>
          <cell r="O295">
            <v>0</v>
          </cell>
          <cell r="P295">
            <v>62419</v>
          </cell>
          <cell r="Q295">
            <v>20793</v>
          </cell>
          <cell r="R295">
            <v>-25446</v>
          </cell>
          <cell r="S295">
            <v>68984</v>
          </cell>
          <cell r="T295">
            <v>1572013</v>
          </cell>
          <cell r="U295">
            <v>955077</v>
          </cell>
          <cell r="V295">
            <v>953784</v>
          </cell>
          <cell r="W295">
            <v>-44197</v>
          </cell>
          <cell r="X295">
            <v>-10307</v>
          </cell>
          <cell r="Y295">
            <v>-1126</v>
          </cell>
          <cell r="Z295">
            <v>141432</v>
          </cell>
        </row>
        <row r="296">
          <cell r="A296" t="str">
            <v xml:space="preserve"> 01-133</v>
          </cell>
          <cell r="B296" t="str">
            <v>OFFICE OF ELDERLY AFFAIRS</v>
          </cell>
          <cell r="C296">
            <v>3780834</v>
          </cell>
          <cell r="D296">
            <v>1527457</v>
          </cell>
          <cell r="E296">
            <v>0.40400000000000003</v>
          </cell>
          <cell r="F296">
            <v>13436761</v>
          </cell>
          <cell r="G296">
            <v>1.7773999999999999E-3</v>
          </cell>
          <cell r="H296">
            <v>1.7459000000000001E-3</v>
          </cell>
          <cell r="I296">
            <v>3.15E-5</v>
          </cell>
          <cell r="J296">
            <v>1779743</v>
          </cell>
          <cell r="K296">
            <v>36644</v>
          </cell>
          <cell r="L296">
            <v>244299</v>
          </cell>
          <cell r="M296">
            <v>1082283</v>
          </cell>
          <cell r="N296">
            <v>0</v>
          </cell>
          <cell r="O296">
            <v>0</v>
          </cell>
          <cell r="P296">
            <v>671334</v>
          </cell>
          <cell r="Q296">
            <v>223629</v>
          </cell>
          <cell r="R296">
            <v>-273678</v>
          </cell>
          <cell r="S296">
            <v>741940</v>
          </cell>
          <cell r="T296">
            <v>16907366</v>
          </cell>
          <cell r="U296">
            <v>10272073</v>
          </cell>
          <cell r="V296">
            <v>9609226</v>
          </cell>
          <cell r="W296">
            <v>173595</v>
          </cell>
          <cell r="X296">
            <v>40483</v>
          </cell>
          <cell r="Y296">
            <v>4424</v>
          </cell>
          <cell r="Z296">
            <v>1521138</v>
          </cell>
        </row>
        <row r="297">
          <cell r="A297" t="str">
            <v xml:space="preserve"> 01-255</v>
          </cell>
          <cell r="B297" t="str">
            <v>OFFICE OF FINANCIAL INSTITUTIONS</v>
          </cell>
          <cell r="C297">
            <v>5192955</v>
          </cell>
          <cell r="D297">
            <v>2097954</v>
          </cell>
          <cell r="E297">
            <v>0.40400000000000003</v>
          </cell>
          <cell r="F297">
            <v>18455295</v>
          </cell>
          <cell r="G297">
            <v>2.4413E-3</v>
          </cell>
          <cell r="H297">
            <v>2.3660999999999999E-3</v>
          </cell>
          <cell r="I297">
            <v>7.5199999999999998E-5</v>
          </cell>
          <cell r="J297">
            <v>2444464</v>
          </cell>
          <cell r="K297">
            <v>50330</v>
          </cell>
          <cell r="L297">
            <v>335543</v>
          </cell>
          <cell r="M297">
            <v>1486508</v>
          </cell>
          <cell r="N297">
            <v>0</v>
          </cell>
          <cell r="O297">
            <v>0</v>
          </cell>
          <cell r="P297">
            <v>922073</v>
          </cell>
          <cell r="Q297">
            <v>307153</v>
          </cell>
          <cell r="R297">
            <v>-375894</v>
          </cell>
          <cell r="S297">
            <v>1019050</v>
          </cell>
          <cell r="T297">
            <v>23222147</v>
          </cell>
          <cell r="U297">
            <v>14108619</v>
          </cell>
          <cell r="V297">
            <v>13022792</v>
          </cell>
          <cell r="W297">
            <v>413844</v>
          </cell>
          <cell r="X297">
            <v>96510</v>
          </cell>
          <cell r="Y297">
            <v>10545</v>
          </cell>
          <cell r="Z297">
            <v>2089273</v>
          </cell>
        </row>
        <row r="298">
          <cell r="A298" t="str">
            <v xml:space="preserve"> 01-111</v>
          </cell>
          <cell r="B298" t="str">
            <v>OFFICE OF HOME LAND SEC &amp;  EMERG. PREP.</v>
          </cell>
          <cell r="C298">
            <v>13615796</v>
          </cell>
          <cell r="D298">
            <v>5498856</v>
          </cell>
          <cell r="E298">
            <v>0.40385850000000001</v>
          </cell>
          <cell r="F298">
            <v>48372369</v>
          </cell>
          <cell r="G298">
            <v>6.3987000000000002E-3</v>
          </cell>
          <cell r="H298">
            <v>6.3634E-3</v>
          </cell>
          <cell r="I298">
            <v>3.5299999999999997E-5</v>
          </cell>
          <cell r="J298">
            <v>6407079</v>
          </cell>
          <cell r="K298">
            <v>131918</v>
          </cell>
          <cell r="L298">
            <v>879478</v>
          </cell>
          <cell r="M298">
            <v>3896221</v>
          </cell>
          <cell r="N298">
            <v>0</v>
          </cell>
          <cell r="O298">
            <v>0</v>
          </cell>
          <cell r="P298">
            <v>2416805</v>
          </cell>
          <cell r="Q298">
            <v>805066</v>
          </cell>
          <cell r="R298">
            <v>-985240</v>
          </cell>
          <cell r="S298">
            <v>2670987</v>
          </cell>
          <cell r="T298">
            <v>60866557</v>
          </cell>
          <cell r="U298">
            <v>36979484</v>
          </cell>
          <cell r="V298">
            <v>35023944</v>
          </cell>
          <cell r="W298">
            <v>194235</v>
          </cell>
          <cell r="X298">
            <v>45296</v>
          </cell>
          <cell r="Y298">
            <v>4949</v>
          </cell>
          <cell r="Z298">
            <v>5476102</v>
          </cell>
        </row>
        <row r="299">
          <cell r="A299" t="str">
            <v xml:space="preserve"> 08C-403</v>
          </cell>
          <cell r="B299" t="str">
            <v>OFFICE OF JUVENILE JUSTICE</v>
          </cell>
          <cell r="C299">
            <v>30425409</v>
          </cell>
          <cell r="D299">
            <v>13240738</v>
          </cell>
          <cell r="E299">
            <v>0.43518679999999998</v>
          </cell>
          <cell r="F299">
            <v>116476193</v>
          </cell>
          <cell r="G299">
            <v>1.54074E-2</v>
          </cell>
          <cell r="H299">
            <v>1.5708699999999999E-2</v>
          </cell>
          <cell r="I299">
            <v>-3.0130000000000001E-4</v>
          </cell>
          <cell r="J299">
            <v>15427653</v>
          </cell>
          <cell r="K299">
            <v>317647</v>
          </cell>
          <cell r="L299">
            <v>2117701</v>
          </cell>
          <cell r="M299">
            <v>9381741</v>
          </cell>
          <cell r="N299">
            <v>0</v>
          </cell>
          <cell r="O299">
            <v>0</v>
          </cell>
          <cell r="P299">
            <v>5819442</v>
          </cell>
          <cell r="Q299">
            <v>1938524</v>
          </cell>
          <cell r="R299">
            <v>-2372366</v>
          </cell>
          <cell r="S299">
            <v>6431489</v>
          </cell>
          <cell r="T299">
            <v>146561043</v>
          </cell>
          <cell r="U299">
            <v>89043180</v>
          </cell>
          <cell r="V299">
            <v>86460469</v>
          </cell>
          <cell r="W299">
            <v>-1658348</v>
          </cell>
          <cell r="X299">
            <v>-386733</v>
          </cell>
          <cell r="Y299">
            <v>-42257</v>
          </cell>
          <cell r="Z299">
            <v>13185947</v>
          </cell>
        </row>
        <row r="300">
          <cell r="A300" t="str">
            <v xml:space="preserve"> LsrAgy00763</v>
          </cell>
          <cell r="B300" t="str">
            <v>OPELOUSAS CITY COURT</v>
          </cell>
          <cell r="C300">
            <v>56400</v>
          </cell>
          <cell r="D300">
            <v>25267</v>
          </cell>
          <cell r="E300">
            <v>0.44800000000000001</v>
          </cell>
          <cell r="F300">
            <v>222256</v>
          </cell>
          <cell r="G300">
            <v>2.94E-5</v>
          </cell>
          <cell r="H300">
            <v>2.9499999999999999E-5</v>
          </cell>
          <cell r="I300">
            <v>-9.9999999999999995E-8</v>
          </cell>
          <cell r="J300">
            <v>29439</v>
          </cell>
          <cell r="K300">
            <v>606</v>
          </cell>
          <cell r="L300">
            <v>4041</v>
          </cell>
          <cell r="M300">
            <v>17902</v>
          </cell>
          <cell r="N300">
            <v>0</v>
          </cell>
          <cell r="O300">
            <v>0</v>
          </cell>
          <cell r="P300">
            <v>11104</v>
          </cell>
          <cell r="Q300">
            <v>3699</v>
          </cell>
          <cell r="R300">
            <v>-4527</v>
          </cell>
          <cell r="S300">
            <v>12272</v>
          </cell>
          <cell r="T300">
            <v>279663</v>
          </cell>
          <cell r="U300">
            <v>169910</v>
          </cell>
          <cell r="V300">
            <v>162477</v>
          </cell>
          <cell r="W300">
            <v>-660</v>
          </cell>
          <cell r="X300">
            <v>-154</v>
          </cell>
          <cell r="Y300">
            <v>-17</v>
          </cell>
          <cell r="Z300">
            <v>25161</v>
          </cell>
        </row>
        <row r="301">
          <cell r="A301" t="str">
            <v xml:space="preserve"> LsrAgy00004</v>
          </cell>
          <cell r="B301" t="str">
            <v>ORLEANS PARISH SCHOOL BOARD</v>
          </cell>
          <cell r="C301">
            <v>288550</v>
          </cell>
          <cell r="D301">
            <v>116574</v>
          </cell>
          <cell r="E301">
            <v>0.40400000000000003</v>
          </cell>
          <cell r="F301">
            <v>1025479</v>
          </cell>
          <cell r="G301">
            <v>1.3569999999999999E-4</v>
          </cell>
          <cell r="H301">
            <v>2.6229999999999998E-4</v>
          </cell>
          <cell r="I301">
            <v>-1.2669999999999999E-4</v>
          </cell>
          <cell r="J301">
            <v>135828</v>
          </cell>
          <cell r="K301">
            <v>2797</v>
          </cell>
          <cell r="L301">
            <v>18645</v>
          </cell>
          <cell r="M301">
            <v>82599</v>
          </cell>
          <cell r="N301">
            <v>0</v>
          </cell>
          <cell r="O301">
            <v>0</v>
          </cell>
          <cell r="P301">
            <v>51236</v>
          </cell>
          <cell r="Q301">
            <v>17067</v>
          </cell>
          <cell r="R301">
            <v>-20887</v>
          </cell>
          <cell r="S301">
            <v>56624</v>
          </cell>
          <cell r="T301">
            <v>1290352</v>
          </cell>
          <cell r="U301">
            <v>783953</v>
          </cell>
          <cell r="V301">
            <v>1443748</v>
          </cell>
          <cell r="W301">
            <v>-697134</v>
          </cell>
          <cell r="X301">
            <v>-162574</v>
          </cell>
          <cell r="Y301">
            <v>-17764</v>
          </cell>
          <cell r="Z301">
            <v>116092</v>
          </cell>
        </row>
        <row r="302">
          <cell r="A302" t="str">
            <v xml:space="preserve"> LsrAgy00734</v>
          </cell>
          <cell r="B302" t="str">
            <v>OUACHITA PARISH POLICE JURY</v>
          </cell>
          <cell r="C302">
            <v>111740</v>
          </cell>
          <cell r="D302">
            <v>46775</v>
          </cell>
          <cell r="E302">
            <v>0.41860029999999998</v>
          </cell>
          <cell r="F302">
            <v>411477</v>
          </cell>
          <cell r="G302">
            <v>5.4400000000000001E-5</v>
          </cell>
          <cell r="H302">
            <v>5.38E-5</v>
          </cell>
          <cell r="I302">
            <v>6.9999999999999997E-7</v>
          </cell>
          <cell r="J302">
            <v>54501</v>
          </cell>
          <cell r="K302">
            <v>1122</v>
          </cell>
          <cell r="L302">
            <v>7481</v>
          </cell>
          <cell r="M302">
            <v>33143</v>
          </cell>
          <cell r="N302">
            <v>0</v>
          </cell>
          <cell r="O302">
            <v>0</v>
          </cell>
          <cell r="P302">
            <v>20558</v>
          </cell>
          <cell r="Q302">
            <v>6848</v>
          </cell>
          <cell r="R302">
            <v>-8381</v>
          </cell>
          <cell r="S302">
            <v>22721</v>
          </cell>
          <cell r="T302">
            <v>517758</v>
          </cell>
          <cell r="U302">
            <v>314564</v>
          </cell>
          <cell r="V302">
            <v>295894</v>
          </cell>
          <cell r="W302">
            <v>3688</v>
          </cell>
          <cell r="X302">
            <v>860</v>
          </cell>
          <cell r="Y302">
            <v>94</v>
          </cell>
          <cell r="Z302">
            <v>46582</v>
          </cell>
        </row>
        <row r="303">
          <cell r="A303" t="str">
            <v xml:space="preserve"> LsrAgy00057</v>
          </cell>
          <cell r="B303" t="str">
            <v>OUACHITA PARISH SCHOOL BOARD</v>
          </cell>
          <cell r="C303">
            <v>195954</v>
          </cell>
          <cell r="D303">
            <v>79165</v>
          </cell>
          <cell r="E303">
            <v>0.40400000000000003</v>
          </cell>
          <cell r="F303">
            <v>696403</v>
          </cell>
          <cell r="G303">
            <v>9.2100000000000003E-5</v>
          </cell>
          <cell r="H303">
            <v>1.248E-4</v>
          </cell>
          <cell r="I303">
            <v>-3.26E-5</v>
          </cell>
          <cell r="J303">
            <v>92241</v>
          </cell>
          <cell r="K303">
            <v>1899</v>
          </cell>
          <cell r="L303">
            <v>12662</v>
          </cell>
          <cell r="M303">
            <v>56093</v>
          </cell>
          <cell r="N303">
            <v>0</v>
          </cell>
          <cell r="O303">
            <v>0</v>
          </cell>
          <cell r="P303">
            <v>34794</v>
          </cell>
          <cell r="Q303">
            <v>11590</v>
          </cell>
          <cell r="R303">
            <v>-14184</v>
          </cell>
          <cell r="S303">
            <v>38453</v>
          </cell>
          <cell r="T303">
            <v>876279</v>
          </cell>
          <cell r="U303">
            <v>532383</v>
          </cell>
          <cell r="V303">
            <v>686676</v>
          </cell>
          <cell r="W303">
            <v>-179650</v>
          </cell>
          <cell r="X303">
            <v>-41895</v>
          </cell>
          <cell r="Y303">
            <v>-4578</v>
          </cell>
          <cell r="Z303">
            <v>78838</v>
          </cell>
        </row>
        <row r="304">
          <cell r="A304" t="str">
            <v xml:space="preserve"> LsrAgy00727</v>
          </cell>
          <cell r="B304" t="str">
            <v>PARISH OF ORLEANS JUDICIAL EXP JUDGES</v>
          </cell>
          <cell r="C304">
            <v>458410</v>
          </cell>
          <cell r="D304">
            <v>201930</v>
          </cell>
          <cell r="E304">
            <v>0.4405</v>
          </cell>
          <cell r="F304">
            <v>1776313</v>
          </cell>
          <cell r="G304">
            <v>2.3499999999999999E-4</v>
          </cell>
          <cell r="H304">
            <v>2.3130000000000001E-4</v>
          </cell>
          <cell r="I304">
            <v>3.7000000000000002E-6</v>
          </cell>
          <cell r="J304">
            <v>235278</v>
          </cell>
          <cell r="K304">
            <v>4844</v>
          </cell>
          <cell r="L304">
            <v>32296</v>
          </cell>
          <cell r="M304">
            <v>143076</v>
          </cell>
          <cell r="N304">
            <v>0</v>
          </cell>
          <cell r="O304">
            <v>0</v>
          </cell>
          <cell r="P304">
            <v>88749</v>
          </cell>
          <cell r="Q304">
            <v>29563</v>
          </cell>
          <cell r="R304">
            <v>-36180</v>
          </cell>
          <cell r="S304">
            <v>98083</v>
          </cell>
          <cell r="T304">
            <v>2235120</v>
          </cell>
          <cell r="U304">
            <v>1357947</v>
          </cell>
          <cell r="V304">
            <v>1272960</v>
          </cell>
          <cell r="W304">
            <v>20310</v>
          </cell>
          <cell r="X304">
            <v>4736</v>
          </cell>
          <cell r="Y304">
            <v>518</v>
          </cell>
          <cell r="Z304">
            <v>201091</v>
          </cell>
        </row>
        <row r="305">
          <cell r="A305" t="str">
            <v xml:space="preserve"> LsrAgy00726</v>
          </cell>
          <cell r="B305" t="str">
            <v>PARISH OF TANGIPAHOA</v>
          </cell>
          <cell r="C305">
            <v>14296</v>
          </cell>
          <cell r="D305">
            <v>6262</v>
          </cell>
          <cell r="E305">
            <v>0.438</v>
          </cell>
          <cell r="F305">
            <v>55111</v>
          </cell>
          <cell r="G305">
            <v>7.3000000000000004E-6</v>
          </cell>
          <cell r="H305">
            <v>0</v>
          </cell>
          <cell r="I305">
            <v>7.3000000000000004E-6</v>
          </cell>
          <cell r="J305">
            <v>7300</v>
          </cell>
          <cell r="K305">
            <v>150</v>
          </cell>
          <cell r="L305">
            <v>1002</v>
          </cell>
          <cell r="M305">
            <v>4439</v>
          </cell>
          <cell r="N305">
            <v>0</v>
          </cell>
          <cell r="O305">
            <v>0</v>
          </cell>
          <cell r="P305">
            <v>2753</v>
          </cell>
          <cell r="Q305">
            <v>917</v>
          </cell>
          <cell r="R305">
            <v>-1122</v>
          </cell>
          <cell r="S305">
            <v>3043</v>
          </cell>
          <cell r="T305">
            <v>69345</v>
          </cell>
          <cell r="U305">
            <v>42131</v>
          </cell>
          <cell r="V305">
            <v>0</v>
          </cell>
          <cell r="W305">
            <v>40124</v>
          </cell>
          <cell r="X305">
            <v>9357</v>
          </cell>
          <cell r="Y305">
            <v>1022</v>
          </cell>
          <cell r="Z305">
            <v>6239</v>
          </cell>
        </row>
        <row r="306">
          <cell r="A306" t="str">
            <v xml:space="preserve"> LsrAgy00751</v>
          </cell>
          <cell r="B306" t="str">
            <v>PARISH OF TERREBONNE</v>
          </cell>
          <cell r="C306">
            <v>40064</v>
          </cell>
          <cell r="D306">
            <v>17548</v>
          </cell>
          <cell r="E306">
            <v>0.438</v>
          </cell>
          <cell r="F306">
            <v>154370</v>
          </cell>
          <cell r="G306">
            <v>2.0400000000000001E-5</v>
          </cell>
          <cell r="H306">
            <v>1.98E-5</v>
          </cell>
          <cell r="I306">
            <v>5.9999999999999997E-7</v>
          </cell>
          <cell r="J306">
            <v>20447</v>
          </cell>
          <cell r="K306">
            <v>421</v>
          </cell>
          <cell r="L306">
            <v>2807</v>
          </cell>
          <cell r="M306">
            <v>12434</v>
          </cell>
          <cell r="N306">
            <v>0</v>
          </cell>
          <cell r="O306">
            <v>0</v>
          </cell>
          <cell r="P306">
            <v>7713</v>
          </cell>
          <cell r="Q306">
            <v>2569</v>
          </cell>
          <cell r="R306">
            <v>-3144</v>
          </cell>
          <cell r="S306">
            <v>8524</v>
          </cell>
          <cell r="T306">
            <v>194242</v>
          </cell>
          <cell r="U306">
            <v>118012</v>
          </cell>
          <cell r="V306">
            <v>109199</v>
          </cell>
          <cell r="W306">
            <v>3192</v>
          </cell>
          <cell r="X306">
            <v>744</v>
          </cell>
          <cell r="Y306">
            <v>81</v>
          </cell>
          <cell r="Z306">
            <v>17476</v>
          </cell>
        </row>
        <row r="307">
          <cell r="A307" t="str">
            <v xml:space="preserve"> LsrAgy00757</v>
          </cell>
          <cell r="B307" t="str">
            <v>PINEVILLE CITY COURT</v>
          </cell>
          <cell r="C307">
            <v>95040</v>
          </cell>
          <cell r="D307">
            <v>41628</v>
          </cell>
          <cell r="E307">
            <v>0.438</v>
          </cell>
          <cell r="F307">
            <v>366194</v>
          </cell>
          <cell r="G307">
            <v>4.8399999999999997E-5</v>
          </cell>
          <cell r="H307">
            <v>4.6100000000000002E-5</v>
          </cell>
          <cell r="I307">
            <v>2.3999999999999999E-6</v>
          </cell>
          <cell r="J307">
            <v>48504</v>
          </cell>
          <cell r="K307">
            <v>999</v>
          </cell>
          <cell r="L307">
            <v>6658</v>
          </cell>
          <cell r="M307">
            <v>29496</v>
          </cell>
          <cell r="N307">
            <v>0</v>
          </cell>
          <cell r="O307">
            <v>0</v>
          </cell>
          <cell r="P307">
            <v>18296</v>
          </cell>
          <cell r="Q307">
            <v>6095</v>
          </cell>
          <cell r="R307">
            <v>-7459</v>
          </cell>
          <cell r="S307">
            <v>20220</v>
          </cell>
          <cell r="T307">
            <v>460779</v>
          </cell>
          <cell r="U307">
            <v>279946</v>
          </cell>
          <cell r="V307">
            <v>253623</v>
          </cell>
          <cell r="W307">
            <v>12989</v>
          </cell>
          <cell r="X307">
            <v>3029</v>
          </cell>
          <cell r="Y307">
            <v>331</v>
          </cell>
          <cell r="Z307">
            <v>41456</v>
          </cell>
        </row>
        <row r="308">
          <cell r="A308" t="str">
            <v xml:space="preserve"> LsrAgy00948</v>
          </cell>
          <cell r="B308" t="str">
            <v>POINT COUPEE PARISH SCHOOL BOARD</v>
          </cell>
          <cell r="C308">
            <v>57367</v>
          </cell>
          <cell r="D308">
            <v>23176</v>
          </cell>
          <cell r="E308">
            <v>0.40400000000000003</v>
          </cell>
          <cell r="F308">
            <v>203886</v>
          </cell>
          <cell r="G308">
            <v>2.6999999999999999E-5</v>
          </cell>
          <cell r="H308">
            <v>2.9799999999999999E-5</v>
          </cell>
          <cell r="I308">
            <v>-2.7999999999999999E-6</v>
          </cell>
          <cell r="J308">
            <v>27005</v>
          </cell>
          <cell r="K308">
            <v>556</v>
          </cell>
          <cell r="L308">
            <v>3707</v>
          </cell>
          <cell r="M308">
            <v>16422</v>
          </cell>
          <cell r="N308">
            <v>0</v>
          </cell>
          <cell r="O308">
            <v>0</v>
          </cell>
          <cell r="P308">
            <v>10187</v>
          </cell>
          <cell r="Q308">
            <v>3393</v>
          </cell>
          <cell r="R308">
            <v>-4153</v>
          </cell>
          <cell r="S308">
            <v>11258</v>
          </cell>
          <cell r="T308">
            <v>256548</v>
          </cell>
          <cell r="U308">
            <v>155866</v>
          </cell>
          <cell r="V308">
            <v>163963</v>
          </cell>
          <cell r="W308">
            <v>-15521</v>
          </cell>
          <cell r="X308">
            <v>-3620</v>
          </cell>
          <cell r="Y308">
            <v>-396</v>
          </cell>
          <cell r="Z308">
            <v>23081</v>
          </cell>
        </row>
        <row r="309">
          <cell r="A309">
            <v>201414</v>
          </cell>
          <cell r="B309" t="str">
            <v>PONTCHARTRAIN LEVEE DISTRICT</v>
          </cell>
          <cell r="C309">
            <v>2084157</v>
          </cell>
          <cell r="D309">
            <v>854372</v>
          </cell>
          <cell r="E309">
            <v>0.40993659999999998</v>
          </cell>
          <cell r="F309">
            <v>7515744</v>
          </cell>
          <cell r="G309">
            <v>9.9419999999999999E-4</v>
          </cell>
          <cell r="H309">
            <v>9.4899999999999997E-4</v>
          </cell>
          <cell r="I309">
            <v>4.5200000000000001E-5</v>
          </cell>
          <cell r="J309">
            <v>995485</v>
          </cell>
          <cell r="K309">
            <v>20496</v>
          </cell>
          <cell r="L309">
            <v>136647</v>
          </cell>
          <cell r="M309">
            <v>605366</v>
          </cell>
          <cell r="N309">
            <v>0</v>
          </cell>
          <cell r="O309">
            <v>0</v>
          </cell>
          <cell r="P309">
            <v>375505</v>
          </cell>
          <cell r="Q309">
            <v>125085</v>
          </cell>
          <cell r="R309">
            <v>-153079</v>
          </cell>
          <cell r="S309">
            <v>414998</v>
          </cell>
          <cell r="T309">
            <v>9456999</v>
          </cell>
          <cell r="U309">
            <v>5745601</v>
          </cell>
          <cell r="V309">
            <v>5223053</v>
          </cell>
          <cell r="W309">
            <v>248890</v>
          </cell>
          <cell r="X309">
            <v>58042</v>
          </cell>
          <cell r="Y309">
            <v>6342</v>
          </cell>
          <cell r="Z309">
            <v>850837</v>
          </cell>
        </row>
        <row r="310">
          <cell r="A310" t="str">
            <v xml:space="preserve"> LsrAgy00517</v>
          </cell>
          <cell r="B310" t="str">
            <v>PORT OF LAKE CHARLES</v>
          </cell>
          <cell r="C310">
            <v>5431035</v>
          </cell>
          <cell r="D310">
            <v>2209246</v>
          </cell>
          <cell r="E310">
            <v>0.40678180000000003</v>
          </cell>
          <cell r="F310">
            <v>19434282</v>
          </cell>
          <cell r="G310">
            <v>2.5707999999999998E-3</v>
          </cell>
          <cell r="H310">
            <v>2.5723E-3</v>
          </cell>
          <cell r="I310">
            <v>-1.5999999999999999E-6</v>
          </cell>
          <cell r="J310">
            <v>2574134</v>
          </cell>
          <cell r="K310">
            <v>53000</v>
          </cell>
          <cell r="L310">
            <v>353343</v>
          </cell>
          <cell r="M310">
            <v>1565362</v>
          </cell>
          <cell r="N310">
            <v>0</v>
          </cell>
          <cell r="O310">
            <v>0</v>
          </cell>
          <cell r="P310">
            <v>970985</v>
          </cell>
          <cell r="Q310">
            <v>323446</v>
          </cell>
          <cell r="R310">
            <v>-395834</v>
          </cell>
          <cell r="S310">
            <v>1073107</v>
          </cell>
          <cell r="T310">
            <v>24453998</v>
          </cell>
          <cell r="U310">
            <v>14857030</v>
          </cell>
          <cell r="V310">
            <v>14157932</v>
          </cell>
          <cell r="W310">
            <v>-8531</v>
          </cell>
          <cell r="X310">
            <v>-1990</v>
          </cell>
          <cell r="Y310">
            <v>-217</v>
          </cell>
          <cell r="Z310">
            <v>2200101</v>
          </cell>
        </row>
        <row r="311">
          <cell r="A311" t="str">
            <v xml:space="preserve"> 04-158</v>
          </cell>
          <cell r="B311" t="str">
            <v>PUBLIC SERVICE COMMISSION</v>
          </cell>
          <cell r="C311">
            <v>4065421</v>
          </cell>
          <cell r="D311">
            <v>1642430</v>
          </cell>
          <cell r="E311">
            <v>0.40400000000000003</v>
          </cell>
          <cell r="F311">
            <v>14448103</v>
          </cell>
          <cell r="G311">
            <v>1.9112000000000001E-3</v>
          </cell>
          <cell r="H311">
            <v>1.9751999999999999E-3</v>
          </cell>
          <cell r="I311">
            <v>-6.3999999999999997E-5</v>
          </cell>
          <cell r="J311">
            <v>1913699</v>
          </cell>
          <cell r="K311">
            <v>39402</v>
          </cell>
          <cell r="L311">
            <v>262687</v>
          </cell>
          <cell r="M311">
            <v>1163743</v>
          </cell>
          <cell r="N311">
            <v>0</v>
          </cell>
          <cell r="O311">
            <v>0</v>
          </cell>
          <cell r="P311">
            <v>721863</v>
          </cell>
          <cell r="Q311">
            <v>240461</v>
          </cell>
          <cell r="R311">
            <v>-294276</v>
          </cell>
          <cell r="S311">
            <v>797784</v>
          </cell>
          <cell r="T311">
            <v>18179930</v>
          </cell>
          <cell r="U311">
            <v>11045219</v>
          </cell>
          <cell r="V311">
            <v>10871618</v>
          </cell>
          <cell r="W311">
            <v>-352475</v>
          </cell>
          <cell r="X311">
            <v>-82198</v>
          </cell>
          <cell r="Y311">
            <v>-8982</v>
          </cell>
          <cell r="Z311">
            <v>1635630</v>
          </cell>
        </row>
        <row r="312">
          <cell r="A312" t="str">
            <v xml:space="preserve"> LsrAgy00312</v>
          </cell>
          <cell r="B312" t="str">
            <v>RAPIDES PARISH HOUSING AUTHORITY</v>
          </cell>
          <cell r="C312">
            <v>431808</v>
          </cell>
          <cell r="D312">
            <v>174450</v>
          </cell>
          <cell r="E312">
            <v>0.40400000000000003</v>
          </cell>
          <cell r="F312">
            <v>1534628</v>
          </cell>
          <cell r="G312">
            <v>2.03E-4</v>
          </cell>
          <cell r="H312">
            <v>2.2269999999999999E-4</v>
          </cell>
          <cell r="I312">
            <v>-1.9700000000000001E-5</v>
          </cell>
          <cell r="J312">
            <v>203266</v>
          </cell>
          <cell r="K312">
            <v>4185</v>
          </cell>
          <cell r="L312">
            <v>27902</v>
          </cell>
          <cell r="M312">
            <v>123609</v>
          </cell>
          <cell r="N312">
            <v>0</v>
          </cell>
          <cell r="O312">
            <v>0</v>
          </cell>
          <cell r="P312">
            <v>76674</v>
          </cell>
          <cell r="Q312">
            <v>25541</v>
          </cell>
          <cell r="R312">
            <v>-31257</v>
          </cell>
          <cell r="S312">
            <v>84738</v>
          </cell>
          <cell r="T312">
            <v>1931009</v>
          </cell>
          <cell r="U312">
            <v>1173185</v>
          </cell>
          <cell r="V312">
            <v>1225515</v>
          </cell>
          <cell r="W312">
            <v>-108208</v>
          </cell>
          <cell r="X312">
            <v>-25235</v>
          </cell>
          <cell r="Y312">
            <v>-2757</v>
          </cell>
          <cell r="Z312">
            <v>173731</v>
          </cell>
        </row>
        <row r="313">
          <cell r="A313" t="str">
            <v xml:space="preserve"> LsrAgy00758</v>
          </cell>
          <cell r="B313" t="str">
            <v>RAPIDES PARISH POLICE JURY</v>
          </cell>
          <cell r="C313">
            <v>55991</v>
          </cell>
          <cell r="D313">
            <v>25084</v>
          </cell>
          <cell r="E313">
            <v>0.44800000000000001</v>
          </cell>
          <cell r="F313">
            <v>220669</v>
          </cell>
          <cell r="G313">
            <v>2.9200000000000002E-5</v>
          </cell>
          <cell r="H313">
            <v>2.6800000000000001E-5</v>
          </cell>
          <cell r="I313">
            <v>2.3999999999999999E-6</v>
          </cell>
          <cell r="J313">
            <v>29228</v>
          </cell>
          <cell r="K313">
            <v>602</v>
          </cell>
          <cell r="L313">
            <v>4012</v>
          </cell>
          <cell r="M313">
            <v>17774</v>
          </cell>
          <cell r="N313">
            <v>0</v>
          </cell>
          <cell r="O313">
            <v>0</v>
          </cell>
          <cell r="P313">
            <v>11025</v>
          </cell>
          <cell r="Q313">
            <v>3673</v>
          </cell>
          <cell r="R313">
            <v>-4495</v>
          </cell>
          <cell r="S313">
            <v>12185</v>
          </cell>
          <cell r="T313">
            <v>277666</v>
          </cell>
          <cell r="U313">
            <v>168696</v>
          </cell>
          <cell r="V313">
            <v>147452</v>
          </cell>
          <cell r="W313">
            <v>13210</v>
          </cell>
          <cell r="X313">
            <v>3081</v>
          </cell>
          <cell r="Y313">
            <v>337</v>
          </cell>
          <cell r="Z313">
            <v>24981</v>
          </cell>
        </row>
        <row r="314">
          <cell r="A314" t="str">
            <v xml:space="preserve"> LsrAgy00078</v>
          </cell>
          <cell r="B314" t="str">
            <v>RAPIDES PARISH SCHOOL BOARD</v>
          </cell>
          <cell r="C314">
            <v>970638</v>
          </cell>
          <cell r="D314">
            <v>392138</v>
          </cell>
          <cell r="E314">
            <v>0.40400000000000003</v>
          </cell>
          <cell r="F314">
            <v>3449586</v>
          </cell>
          <cell r="G314">
            <v>4.5629999999999998E-4</v>
          </cell>
          <cell r="H314">
            <v>4.6359999999999999E-4</v>
          </cell>
          <cell r="I314">
            <v>-7.3000000000000004E-6</v>
          </cell>
          <cell r="J314">
            <v>456909</v>
          </cell>
          <cell r="K314">
            <v>9408</v>
          </cell>
          <cell r="L314">
            <v>62718</v>
          </cell>
          <cell r="M314">
            <v>277852</v>
          </cell>
          <cell r="N314">
            <v>0</v>
          </cell>
          <cell r="O314">
            <v>0</v>
          </cell>
          <cell r="P314">
            <v>172350</v>
          </cell>
          <cell r="Q314">
            <v>57412</v>
          </cell>
          <cell r="R314">
            <v>-70261</v>
          </cell>
          <cell r="S314">
            <v>190476</v>
          </cell>
          <cell r="T314">
            <v>4340586</v>
          </cell>
          <cell r="U314">
            <v>2637123</v>
          </cell>
          <cell r="V314">
            <v>2551423</v>
          </cell>
          <cell r="W314">
            <v>-39904</v>
          </cell>
          <cell r="X314">
            <v>-9306</v>
          </cell>
          <cell r="Y314">
            <v>-1017</v>
          </cell>
          <cell r="Z314">
            <v>390518</v>
          </cell>
        </row>
        <row r="315">
          <cell r="A315" t="str">
            <v xml:space="preserve"> LsrAgy00709</v>
          </cell>
          <cell r="B315" t="str">
            <v>RAYNE CITY COURT</v>
          </cell>
          <cell r="C315">
            <v>27000</v>
          </cell>
          <cell r="D315">
            <v>11826</v>
          </cell>
          <cell r="E315">
            <v>0.438</v>
          </cell>
          <cell r="F315">
            <v>104022</v>
          </cell>
          <cell r="G315">
            <v>1.38E-5</v>
          </cell>
          <cell r="H315">
            <v>0</v>
          </cell>
          <cell r="I315">
            <v>1.38E-5</v>
          </cell>
          <cell r="J315">
            <v>13778</v>
          </cell>
          <cell r="K315">
            <v>284</v>
          </cell>
          <cell r="L315">
            <v>1891</v>
          </cell>
          <cell r="M315">
            <v>8379</v>
          </cell>
          <cell r="N315">
            <v>0</v>
          </cell>
          <cell r="O315">
            <v>0</v>
          </cell>
          <cell r="P315">
            <v>5197</v>
          </cell>
          <cell r="Q315">
            <v>1731</v>
          </cell>
          <cell r="R315">
            <v>-2119</v>
          </cell>
          <cell r="S315">
            <v>5744</v>
          </cell>
          <cell r="T315">
            <v>130890</v>
          </cell>
          <cell r="U315">
            <v>79522</v>
          </cell>
          <cell r="V315">
            <v>0</v>
          </cell>
          <cell r="W315">
            <v>75735</v>
          </cell>
          <cell r="X315">
            <v>17662</v>
          </cell>
          <cell r="Y315">
            <v>1930</v>
          </cell>
          <cell r="Z315">
            <v>11776</v>
          </cell>
        </row>
        <row r="316">
          <cell r="A316" t="str">
            <v xml:space="preserve"> 19-682</v>
          </cell>
          <cell r="B316" t="str">
            <v>RECOVERY SCHOOL DISTRICT</v>
          </cell>
          <cell r="C316">
            <v>713794</v>
          </cell>
          <cell r="D316">
            <v>288373</v>
          </cell>
          <cell r="E316">
            <v>0.40400000000000003</v>
          </cell>
          <cell r="F316">
            <v>2536747</v>
          </cell>
          <cell r="G316">
            <v>3.3560000000000003E-4</v>
          </cell>
          <cell r="H316">
            <v>3.325E-4</v>
          </cell>
          <cell r="I316">
            <v>3.1E-6</v>
          </cell>
          <cell r="J316">
            <v>336000</v>
          </cell>
          <cell r="K316">
            <v>6918</v>
          </cell>
          <cell r="L316">
            <v>46122</v>
          </cell>
          <cell r="M316">
            <v>204326</v>
          </cell>
          <cell r="N316">
            <v>0</v>
          </cell>
          <cell r="O316">
            <v>0</v>
          </cell>
          <cell r="P316">
            <v>126742</v>
          </cell>
          <cell r="Q316">
            <v>42219</v>
          </cell>
          <cell r="R316">
            <v>-51668</v>
          </cell>
          <cell r="S316">
            <v>140072</v>
          </cell>
          <cell r="T316">
            <v>3191968</v>
          </cell>
          <cell r="U316">
            <v>1939281</v>
          </cell>
          <cell r="V316">
            <v>1830017</v>
          </cell>
          <cell r="W316">
            <v>16897</v>
          </cell>
          <cell r="X316">
            <v>3940</v>
          </cell>
          <cell r="Y316">
            <v>431</v>
          </cell>
          <cell r="Z316">
            <v>287178</v>
          </cell>
        </row>
        <row r="317">
          <cell r="A317">
            <v>201416</v>
          </cell>
          <cell r="B317" t="str">
            <v>RED RIVER &amp; BAYOU BOUEF LEVEE DISTRICT</v>
          </cell>
          <cell r="C317">
            <v>828498</v>
          </cell>
          <cell r="D317">
            <v>334713</v>
          </cell>
          <cell r="E317">
            <v>0.40400000000000003</v>
          </cell>
          <cell r="F317">
            <v>2944444</v>
          </cell>
          <cell r="G317">
            <v>3.8949999999999998E-4</v>
          </cell>
          <cell r="H317">
            <v>3.8499999999999998E-4</v>
          </cell>
          <cell r="I317">
            <v>4.5000000000000001E-6</v>
          </cell>
          <cell r="J317">
            <v>390001</v>
          </cell>
          <cell r="K317">
            <v>8030</v>
          </cell>
          <cell r="L317">
            <v>53534</v>
          </cell>
          <cell r="M317">
            <v>237164</v>
          </cell>
          <cell r="N317">
            <v>0</v>
          </cell>
          <cell r="O317">
            <v>0</v>
          </cell>
          <cell r="P317">
            <v>147112</v>
          </cell>
          <cell r="Q317">
            <v>49005</v>
          </cell>
          <cell r="R317">
            <v>-59972</v>
          </cell>
          <cell r="S317">
            <v>162584</v>
          </cell>
          <cell r="T317">
            <v>3704970</v>
          </cell>
          <cell r="U317">
            <v>2250955</v>
          </cell>
          <cell r="V317">
            <v>2119196</v>
          </cell>
          <cell r="W317">
            <v>24548</v>
          </cell>
          <cell r="X317">
            <v>5725</v>
          </cell>
          <cell r="Y317">
            <v>626</v>
          </cell>
          <cell r="Z317">
            <v>333332</v>
          </cell>
        </row>
        <row r="318">
          <cell r="A318" t="str">
            <v xml:space="preserve"> LsrAgy00193</v>
          </cell>
          <cell r="B318" t="str">
            <v>REGIONAL PLANNING COMMISSION</v>
          </cell>
          <cell r="C318">
            <v>1423622</v>
          </cell>
          <cell r="D318">
            <v>575143</v>
          </cell>
          <cell r="E318">
            <v>0.40400000000000003</v>
          </cell>
          <cell r="F318">
            <v>5059433</v>
          </cell>
          <cell r="G318">
            <v>6.6929999999999995E-4</v>
          </cell>
          <cell r="H318">
            <v>6.6600000000000003E-4</v>
          </cell>
          <cell r="I318">
            <v>3.1999999999999999E-6</v>
          </cell>
          <cell r="J318">
            <v>670138</v>
          </cell>
          <cell r="K318">
            <v>13798</v>
          </cell>
          <cell r="L318">
            <v>91988</v>
          </cell>
          <cell r="M318">
            <v>407519</v>
          </cell>
          <cell r="N318">
            <v>0</v>
          </cell>
          <cell r="O318">
            <v>0</v>
          </cell>
          <cell r="P318">
            <v>252782</v>
          </cell>
          <cell r="Q318">
            <v>84205</v>
          </cell>
          <cell r="R318">
            <v>-103050</v>
          </cell>
          <cell r="S318">
            <v>279368</v>
          </cell>
          <cell r="T318">
            <v>6366243</v>
          </cell>
          <cell r="U318">
            <v>3867812</v>
          </cell>
          <cell r="V318">
            <v>3665868</v>
          </cell>
          <cell r="W318">
            <v>17723</v>
          </cell>
          <cell r="X318">
            <v>4133</v>
          </cell>
          <cell r="Y318">
            <v>452</v>
          </cell>
          <cell r="Z318">
            <v>572764</v>
          </cell>
        </row>
        <row r="319">
          <cell r="A319" t="str">
            <v xml:space="preserve"> LsrAgy00333</v>
          </cell>
          <cell r="B319" t="str">
            <v>REGIONAL TRANSIT AUTHORITY</v>
          </cell>
          <cell r="C319">
            <v>167881</v>
          </cell>
          <cell r="D319">
            <v>67824</v>
          </cell>
          <cell r="E319">
            <v>0.40400000000000003</v>
          </cell>
          <cell r="F319">
            <v>596615</v>
          </cell>
          <cell r="G319">
            <v>7.8899999999999993E-5</v>
          </cell>
          <cell r="H319">
            <v>7.4200000000000001E-5</v>
          </cell>
          <cell r="I319">
            <v>4.7999999999999998E-6</v>
          </cell>
          <cell r="J319">
            <v>79024</v>
          </cell>
          <cell r="K319">
            <v>1627</v>
          </cell>
          <cell r="L319">
            <v>10847</v>
          </cell>
          <cell r="M319">
            <v>48055</v>
          </cell>
          <cell r="N319">
            <v>0</v>
          </cell>
          <cell r="O319">
            <v>0</v>
          </cell>
          <cell r="P319">
            <v>29808</v>
          </cell>
          <cell r="Q319">
            <v>9930</v>
          </cell>
          <cell r="R319">
            <v>-12152</v>
          </cell>
          <cell r="S319">
            <v>32943</v>
          </cell>
          <cell r="T319">
            <v>750716</v>
          </cell>
          <cell r="U319">
            <v>456097</v>
          </cell>
          <cell r="V319">
            <v>408120</v>
          </cell>
          <cell r="W319">
            <v>26254</v>
          </cell>
          <cell r="X319">
            <v>6123</v>
          </cell>
          <cell r="Y319">
            <v>669</v>
          </cell>
          <cell r="Z319">
            <v>67541</v>
          </cell>
        </row>
        <row r="320">
          <cell r="A320">
            <v>646</v>
          </cell>
          <cell r="B320" t="str">
            <v>RIVER PARISHES COMMUNITY COLLEGE</v>
          </cell>
          <cell r="C320">
            <v>694996</v>
          </cell>
          <cell r="D320">
            <v>280778</v>
          </cell>
          <cell r="E320">
            <v>0.40400000000000003</v>
          </cell>
          <cell r="F320">
            <v>2469919</v>
          </cell>
          <cell r="G320">
            <v>3.2670000000000003E-4</v>
          </cell>
          <cell r="H320">
            <v>3.3520000000000002E-4</v>
          </cell>
          <cell r="I320">
            <v>-8.4999999999999999E-6</v>
          </cell>
          <cell r="J320">
            <v>327149</v>
          </cell>
          <cell r="K320">
            <v>6736</v>
          </cell>
          <cell r="L320">
            <v>44907</v>
          </cell>
          <cell r="M320">
            <v>198943</v>
          </cell>
          <cell r="N320">
            <v>0</v>
          </cell>
          <cell r="O320">
            <v>0</v>
          </cell>
          <cell r="P320">
            <v>123403</v>
          </cell>
          <cell r="Q320">
            <v>41107</v>
          </cell>
          <cell r="R320">
            <v>-50307</v>
          </cell>
          <cell r="S320">
            <v>136382</v>
          </cell>
          <cell r="T320">
            <v>3107879</v>
          </cell>
          <cell r="U320">
            <v>1888192</v>
          </cell>
          <cell r="V320">
            <v>1844878</v>
          </cell>
          <cell r="W320">
            <v>-46619</v>
          </cell>
          <cell r="X320">
            <v>-10872</v>
          </cell>
          <cell r="Y320">
            <v>-1188</v>
          </cell>
          <cell r="Z320">
            <v>279613</v>
          </cell>
        </row>
        <row r="321">
          <cell r="A321" t="str">
            <v xml:space="preserve"> LsrAgy00787</v>
          </cell>
          <cell r="B321" t="str">
            <v>RUSTON CITY COURT</v>
          </cell>
          <cell r="C321">
            <v>82800</v>
          </cell>
          <cell r="D321">
            <v>37094</v>
          </cell>
          <cell r="E321">
            <v>0.44800000000000001</v>
          </cell>
          <cell r="F321">
            <v>326278</v>
          </cell>
          <cell r="G321">
            <v>4.32E-5</v>
          </cell>
          <cell r="H321">
            <v>4.21E-5</v>
          </cell>
          <cell r="I321">
            <v>1.1000000000000001E-6</v>
          </cell>
          <cell r="J321">
            <v>43217</v>
          </cell>
          <cell r="K321">
            <v>890</v>
          </cell>
          <cell r="L321">
            <v>5932</v>
          </cell>
          <cell r="M321">
            <v>26281</v>
          </cell>
          <cell r="N321">
            <v>0</v>
          </cell>
          <cell r="O321">
            <v>0</v>
          </cell>
          <cell r="P321">
            <v>16302</v>
          </cell>
          <cell r="Q321">
            <v>5430</v>
          </cell>
          <cell r="R321">
            <v>-6646</v>
          </cell>
          <cell r="S321">
            <v>18016</v>
          </cell>
          <cell r="T321">
            <v>410554</v>
          </cell>
          <cell r="U321">
            <v>249432</v>
          </cell>
          <cell r="V321">
            <v>231607</v>
          </cell>
          <cell r="W321">
            <v>5944</v>
          </cell>
          <cell r="X321">
            <v>1386</v>
          </cell>
          <cell r="Y321">
            <v>151</v>
          </cell>
          <cell r="Z321">
            <v>36937</v>
          </cell>
        </row>
        <row r="322">
          <cell r="A322" t="str">
            <v xml:space="preserve"> LsrAgy00025</v>
          </cell>
          <cell r="B322" t="str">
            <v>SABINE PARISH SCHOOL BOARD</v>
          </cell>
          <cell r="C322">
            <v>0</v>
          </cell>
          <cell r="D322">
            <v>0</v>
          </cell>
          <cell r="E322">
            <v>0</v>
          </cell>
          <cell r="F322">
            <v>0</v>
          </cell>
          <cell r="G322">
            <v>0</v>
          </cell>
          <cell r="H322">
            <v>1.22E-5</v>
          </cell>
          <cell r="I322">
            <v>-1.22E-5</v>
          </cell>
          <cell r="J322">
            <v>0</v>
          </cell>
          <cell r="K322">
            <v>0</v>
          </cell>
          <cell r="L322">
            <v>0</v>
          </cell>
          <cell r="M322">
            <v>0</v>
          </cell>
          <cell r="N322">
            <v>0</v>
          </cell>
          <cell r="O322">
            <v>0</v>
          </cell>
          <cell r="P322">
            <v>0</v>
          </cell>
          <cell r="Q322">
            <v>0</v>
          </cell>
          <cell r="R322">
            <v>0</v>
          </cell>
          <cell r="S322">
            <v>0</v>
          </cell>
          <cell r="T322">
            <v>0</v>
          </cell>
          <cell r="U322">
            <v>0</v>
          </cell>
          <cell r="V322">
            <v>67314</v>
          </cell>
          <cell r="W322">
            <v>-67314</v>
          </cell>
          <cell r="X322">
            <v>-15698</v>
          </cell>
          <cell r="Y322">
            <v>-1715</v>
          </cell>
          <cell r="Z322">
            <v>0</v>
          </cell>
        </row>
        <row r="323">
          <cell r="A323">
            <v>2031</v>
          </cell>
          <cell r="B323" t="str">
            <v>SABINE RIVER AUTHORITY</v>
          </cell>
          <cell r="C323">
            <v>1932339</v>
          </cell>
          <cell r="D323">
            <v>780665</v>
          </cell>
          <cell r="E323">
            <v>0.40400000000000003</v>
          </cell>
          <cell r="F323">
            <v>6867345</v>
          </cell>
          <cell r="G323">
            <v>9.0839999999999996E-4</v>
          </cell>
          <cell r="H323">
            <v>1.0150000000000001E-3</v>
          </cell>
          <cell r="I323">
            <v>-1.066E-4</v>
          </cell>
          <cell r="J323">
            <v>909602</v>
          </cell>
          <cell r="K323">
            <v>18728</v>
          </cell>
          <cell r="L323">
            <v>124858</v>
          </cell>
          <cell r="M323">
            <v>553140</v>
          </cell>
          <cell r="N323">
            <v>0</v>
          </cell>
          <cell r="O323">
            <v>0</v>
          </cell>
          <cell r="P323">
            <v>343110</v>
          </cell>
          <cell r="Q323">
            <v>114294</v>
          </cell>
          <cell r="R323">
            <v>-139873</v>
          </cell>
          <cell r="S323">
            <v>379196</v>
          </cell>
          <cell r="T323">
            <v>8641124</v>
          </cell>
          <cell r="U323">
            <v>5249916</v>
          </cell>
          <cell r="V323">
            <v>5586645</v>
          </cell>
          <cell r="W323">
            <v>-586779</v>
          </cell>
          <cell r="X323">
            <v>-136839</v>
          </cell>
          <cell r="Y323">
            <v>-14952</v>
          </cell>
          <cell r="Z323">
            <v>777433</v>
          </cell>
        </row>
        <row r="324">
          <cell r="A324" t="str">
            <v xml:space="preserve"> 8C01</v>
          </cell>
          <cell r="B324" t="str">
            <v>SCHOOL EMPLOYEES RETIREMENT SYSTEM</v>
          </cell>
          <cell r="C324">
            <v>116755</v>
          </cell>
          <cell r="D324">
            <v>47169</v>
          </cell>
          <cell r="E324">
            <v>0.40400000000000003</v>
          </cell>
          <cell r="F324">
            <v>414954</v>
          </cell>
          <cell r="G324">
            <v>5.49E-5</v>
          </cell>
          <cell r="H324">
            <v>5.8300000000000001E-5</v>
          </cell>
          <cell r="I324">
            <v>-3.4000000000000001E-6</v>
          </cell>
          <cell r="J324">
            <v>54962</v>
          </cell>
          <cell r="K324">
            <v>1132</v>
          </cell>
          <cell r="L324">
            <v>7544</v>
          </cell>
          <cell r="M324">
            <v>33423</v>
          </cell>
          <cell r="N324">
            <v>0</v>
          </cell>
          <cell r="O324">
            <v>0</v>
          </cell>
          <cell r="P324">
            <v>20732</v>
          </cell>
          <cell r="Q324">
            <v>6906</v>
          </cell>
          <cell r="R324">
            <v>-8452</v>
          </cell>
          <cell r="S324">
            <v>22913</v>
          </cell>
          <cell r="T324">
            <v>522134</v>
          </cell>
          <cell r="U324">
            <v>317222</v>
          </cell>
          <cell r="V324">
            <v>320827</v>
          </cell>
          <cell r="W324">
            <v>-18714</v>
          </cell>
          <cell r="X324">
            <v>-4364</v>
          </cell>
          <cell r="Y324">
            <v>-477</v>
          </cell>
          <cell r="Z324">
            <v>46976</v>
          </cell>
        </row>
        <row r="325">
          <cell r="A325" t="str">
            <v xml:space="preserve"> 04-139</v>
          </cell>
          <cell r="B325" t="str">
            <v>SECRETARY OF STATE'S OFFICE</v>
          </cell>
          <cell r="C325">
            <v>17380527</v>
          </cell>
          <cell r="D325">
            <v>7030935</v>
          </cell>
          <cell r="E325">
            <v>0.40452939999999998</v>
          </cell>
          <cell r="F325">
            <v>61849801</v>
          </cell>
          <cell r="G325">
            <v>8.1814999999999995E-3</v>
          </cell>
          <cell r="H325">
            <v>8.0169000000000004E-3</v>
          </cell>
          <cell r="I325">
            <v>1.6459999999999999E-4</v>
          </cell>
          <cell r="J325">
            <v>8192209</v>
          </cell>
          <cell r="K325">
            <v>168673</v>
          </cell>
          <cell r="L325">
            <v>1124516</v>
          </cell>
          <cell r="M325">
            <v>4981780</v>
          </cell>
          <cell r="N325">
            <v>0</v>
          </cell>
          <cell r="O325">
            <v>0</v>
          </cell>
          <cell r="P325">
            <v>3090171</v>
          </cell>
          <cell r="Q325">
            <v>1029372</v>
          </cell>
          <cell r="R325">
            <v>-1259746</v>
          </cell>
          <cell r="S325">
            <v>3415173</v>
          </cell>
          <cell r="T325">
            <v>77825100</v>
          </cell>
          <cell r="U325">
            <v>47282649</v>
          </cell>
          <cell r="V325">
            <v>44124823</v>
          </cell>
          <cell r="W325">
            <v>905789</v>
          </cell>
          <cell r="X325">
            <v>211233</v>
          </cell>
          <cell r="Y325">
            <v>23081</v>
          </cell>
          <cell r="Z325">
            <v>7001844</v>
          </cell>
        </row>
        <row r="326">
          <cell r="A326">
            <v>201419</v>
          </cell>
          <cell r="B326" t="str">
            <v>SOUTH LAFOURCHE LEVEE DISTRICT</v>
          </cell>
          <cell r="C326">
            <v>915416</v>
          </cell>
          <cell r="D326">
            <v>369828</v>
          </cell>
          <cell r="E326">
            <v>0.40400000000000003</v>
          </cell>
          <cell r="F326">
            <v>3253335</v>
          </cell>
          <cell r="G326">
            <v>4.304E-4</v>
          </cell>
          <cell r="H326">
            <v>4.6569999999999999E-4</v>
          </cell>
          <cell r="I326">
            <v>-3.5299999999999997E-5</v>
          </cell>
          <cell r="J326">
            <v>430915</v>
          </cell>
          <cell r="K326">
            <v>8872</v>
          </cell>
          <cell r="L326">
            <v>59150</v>
          </cell>
          <cell r="M326">
            <v>262044</v>
          </cell>
          <cell r="N326">
            <v>0</v>
          </cell>
          <cell r="O326">
            <v>0</v>
          </cell>
          <cell r="P326">
            <v>162545</v>
          </cell>
          <cell r="Q326">
            <v>54146</v>
          </cell>
          <cell r="R326">
            <v>-66263</v>
          </cell>
          <cell r="S326">
            <v>179640</v>
          </cell>
          <cell r="T326">
            <v>4093645</v>
          </cell>
          <cell r="U326">
            <v>2487094</v>
          </cell>
          <cell r="V326">
            <v>2563091</v>
          </cell>
          <cell r="W326">
            <v>-194455</v>
          </cell>
          <cell r="X326">
            <v>-45348</v>
          </cell>
          <cell r="Y326">
            <v>-4955</v>
          </cell>
          <cell r="Z326">
            <v>368301</v>
          </cell>
        </row>
        <row r="327">
          <cell r="A327">
            <v>645</v>
          </cell>
          <cell r="B327" t="str">
            <v>SOUTH LOUISIANA COMMUNITY COLLEGE</v>
          </cell>
          <cell r="C327">
            <v>2484383</v>
          </cell>
          <cell r="D327">
            <v>1003691</v>
          </cell>
          <cell r="E327">
            <v>0.40400000000000003</v>
          </cell>
          <cell r="F327">
            <v>8829249</v>
          </cell>
          <cell r="G327">
            <v>1.1678999999999999E-3</v>
          </cell>
          <cell r="H327">
            <v>1.2407E-3</v>
          </cell>
          <cell r="I327">
            <v>-7.2799999999999994E-5</v>
          </cell>
          <cell r="J327">
            <v>1169463</v>
          </cell>
          <cell r="K327">
            <v>24079</v>
          </cell>
          <cell r="L327">
            <v>160528</v>
          </cell>
          <cell r="M327">
            <v>711164</v>
          </cell>
          <cell r="N327">
            <v>0</v>
          </cell>
          <cell r="O327">
            <v>0</v>
          </cell>
          <cell r="P327">
            <v>441131</v>
          </cell>
          <cell r="Q327">
            <v>146946</v>
          </cell>
          <cell r="R327">
            <v>-179833</v>
          </cell>
          <cell r="S327">
            <v>487526</v>
          </cell>
          <cell r="T327">
            <v>11109772</v>
          </cell>
          <cell r="U327">
            <v>6749744</v>
          </cell>
          <cell r="V327">
            <v>6828673</v>
          </cell>
          <cell r="W327">
            <v>-400414</v>
          </cell>
          <cell r="X327">
            <v>-93378</v>
          </cell>
          <cell r="Y327">
            <v>-10203</v>
          </cell>
          <cell r="Z327">
            <v>999535</v>
          </cell>
        </row>
        <row r="328">
          <cell r="A328" t="str">
            <v xml:space="preserve"> LsrAgy00376</v>
          </cell>
          <cell r="B328" t="str">
            <v>SOUTH TANGIPAHOA PARISH PORT COMMISSION</v>
          </cell>
          <cell r="C328">
            <v>119873</v>
          </cell>
          <cell r="D328">
            <v>48429</v>
          </cell>
          <cell r="E328">
            <v>0.40400000000000003</v>
          </cell>
          <cell r="F328">
            <v>425991</v>
          </cell>
          <cell r="G328">
            <v>5.6400000000000002E-5</v>
          </cell>
          <cell r="H328">
            <v>1.6500000000000001E-5</v>
          </cell>
          <cell r="I328">
            <v>3.9900000000000001E-5</v>
          </cell>
          <cell r="J328">
            <v>56424</v>
          </cell>
          <cell r="K328">
            <v>1162</v>
          </cell>
          <cell r="L328">
            <v>7745</v>
          </cell>
          <cell r="M328">
            <v>34312</v>
          </cell>
          <cell r="N328">
            <v>0</v>
          </cell>
          <cell r="O328">
            <v>0</v>
          </cell>
          <cell r="P328">
            <v>21284</v>
          </cell>
          <cell r="Q328">
            <v>7090</v>
          </cell>
          <cell r="R328">
            <v>-8677</v>
          </cell>
          <cell r="S328">
            <v>23522</v>
          </cell>
          <cell r="T328">
            <v>536022</v>
          </cell>
          <cell r="U328">
            <v>325660</v>
          </cell>
          <cell r="V328">
            <v>90816</v>
          </cell>
          <cell r="W328">
            <v>219333</v>
          </cell>
          <cell r="X328">
            <v>51149</v>
          </cell>
          <cell r="Y328">
            <v>5589</v>
          </cell>
          <cell r="Z328">
            <v>48225</v>
          </cell>
        </row>
        <row r="329">
          <cell r="A329" t="str">
            <v xml:space="preserve"> 2028E</v>
          </cell>
          <cell r="B329" t="str">
            <v>SOUTHEAST LA FLOOD PROTECTION AUTH. EAST</v>
          </cell>
          <cell r="C329">
            <v>12117743</v>
          </cell>
          <cell r="D329">
            <v>4971380</v>
          </cell>
          <cell r="E329">
            <v>0.41025630000000002</v>
          </cell>
          <cell r="F329">
            <v>43732275</v>
          </cell>
          <cell r="G329">
            <v>5.7848999999999999E-3</v>
          </cell>
          <cell r="H329">
            <v>6.0010999999999997E-3</v>
          </cell>
          <cell r="I329">
            <v>-2.162E-4</v>
          </cell>
          <cell r="J329">
            <v>5792483</v>
          </cell>
          <cell r="K329">
            <v>119264</v>
          </cell>
          <cell r="L329">
            <v>795114</v>
          </cell>
          <cell r="M329">
            <v>3522478</v>
          </cell>
          <cell r="N329">
            <v>0</v>
          </cell>
          <cell r="O329">
            <v>0</v>
          </cell>
          <cell r="P329">
            <v>2184974</v>
          </cell>
          <cell r="Q329">
            <v>727840</v>
          </cell>
          <cell r="R329">
            <v>-890731</v>
          </cell>
          <cell r="S329">
            <v>2414774</v>
          </cell>
          <cell r="T329">
            <v>55027964</v>
          </cell>
          <cell r="U329">
            <v>33432247</v>
          </cell>
          <cell r="V329">
            <v>33029909</v>
          </cell>
          <cell r="W329">
            <v>-1190015</v>
          </cell>
          <cell r="X329">
            <v>-277516</v>
          </cell>
          <cell r="Y329">
            <v>-30324</v>
          </cell>
          <cell r="Z329">
            <v>4950810</v>
          </cell>
        </row>
        <row r="330">
          <cell r="A330" t="str">
            <v xml:space="preserve"> 20C03</v>
          </cell>
          <cell r="B330" t="str">
            <v>SOUTHERN UNIVERSITY</v>
          </cell>
          <cell r="C330">
            <v>17489843</v>
          </cell>
          <cell r="D330">
            <v>7111866</v>
          </cell>
          <cell r="E330">
            <v>0.4066283</v>
          </cell>
          <cell r="F330">
            <v>62561702</v>
          </cell>
          <cell r="G330">
            <v>8.2755999999999993E-3</v>
          </cell>
          <cell r="H330">
            <v>8.0920999999999996E-3</v>
          </cell>
          <cell r="I330">
            <v>1.8359999999999999E-4</v>
          </cell>
          <cell r="J330">
            <v>8286502</v>
          </cell>
          <cell r="K330">
            <v>170614</v>
          </cell>
          <cell r="L330">
            <v>1137460</v>
          </cell>
          <cell r="M330">
            <v>5039121</v>
          </cell>
          <cell r="N330">
            <v>0</v>
          </cell>
          <cell r="O330">
            <v>0</v>
          </cell>
          <cell r="P330">
            <v>3125739</v>
          </cell>
          <cell r="Q330">
            <v>1041220</v>
          </cell>
          <cell r="R330">
            <v>-1274246</v>
          </cell>
          <cell r="S330">
            <v>3454482</v>
          </cell>
          <cell r="T330">
            <v>78720879</v>
          </cell>
          <cell r="U330">
            <v>47826880</v>
          </cell>
          <cell r="V330">
            <v>44538447</v>
          </cell>
          <cell r="W330">
            <v>1010475</v>
          </cell>
          <cell r="X330">
            <v>235647</v>
          </cell>
          <cell r="Y330">
            <v>25749</v>
          </cell>
          <cell r="Z330">
            <v>7082437</v>
          </cell>
        </row>
        <row r="331">
          <cell r="A331">
            <v>751</v>
          </cell>
          <cell r="B331" t="str">
            <v>SOWELA TECHNICAL COMMUNITY COLLEGE</v>
          </cell>
          <cell r="C331">
            <v>842375</v>
          </cell>
          <cell r="D331">
            <v>340319</v>
          </cell>
          <cell r="E331">
            <v>0.40400000000000003</v>
          </cell>
          <cell r="F331">
            <v>2993733</v>
          </cell>
          <cell r="G331">
            <v>3.9599999999999998E-4</v>
          </cell>
          <cell r="H331">
            <v>4.06E-4</v>
          </cell>
          <cell r="I331">
            <v>-9.9000000000000001E-6</v>
          </cell>
          <cell r="J331">
            <v>396530</v>
          </cell>
          <cell r="K331">
            <v>8164</v>
          </cell>
          <cell r="L331">
            <v>54430</v>
          </cell>
          <cell r="M331">
            <v>241135</v>
          </cell>
          <cell r="N331">
            <v>0</v>
          </cell>
          <cell r="O331">
            <v>0</v>
          </cell>
          <cell r="P331">
            <v>149574</v>
          </cell>
          <cell r="Q331">
            <v>49825</v>
          </cell>
          <cell r="R331">
            <v>-60976</v>
          </cell>
          <cell r="S331">
            <v>165306</v>
          </cell>
          <cell r="T331">
            <v>3766990</v>
          </cell>
          <cell r="U331">
            <v>2288635</v>
          </cell>
          <cell r="V331">
            <v>2234339</v>
          </cell>
          <cell r="W331">
            <v>-54710</v>
          </cell>
          <cell r="X331">
            <v>-12758</v>
          </cell>
          <cell r="Y331">
            <v>-1394</v>
          </cell>
          <cell r="Z331">
            <v>338912</v>
          </cell>
        </row>
        <row r="332">
          <cell r="A332" t="str">
            <v xml:space="preserve"> LsrAgy00778</v>
          </cell>
          <cell r="B332" t="str">
            <v>SPRINGHILL CITY COURT</v>
          </cell>
          <cell r="C332">
            <v>18132</v>
          </cell>
          <cell r="D332">
            <v>7942</v>
          </cell>
          <cell r="E332">
            <v>0.438</v>
          </cell>
          <cell r="F332">
            <v>69852</v>
          </cell>
          <cell r="G332">
            <v>9.2E-6</v>
          </cell>
          <cell r="H332">
            <v>9.0999999999999993E-6</v>
          </cell>
          <cell r="I332">
            <v>9.9999999999999995E-8</v>
          </cell>
          <cell r="J332">
            <v>9252</v>
          </cell>
          <cell r="K332">
            <v>191</v>
          </cell>
          <cell r="L332">
            <v>1270</v>
          </cell>
          <cell r="M332">
            <v>5626</v>
          </cell>
          <cell r="N332">
            <v>0</v>
          </cell>
          <cell r="O332">
            <v>0</v>
          </cell>
          <cell r="P332">
            <v>3490</v>
          </cell>
          <cell r="Q332">
            <v>1163</v>
          </cell>
          <cell r="R332">
            <v>-1423</v>
          </cell>
          <cell r="S332">
            <v>3857</v>
          </cell>
          <cell r="T332">
            <v>87894</v>
          </cell>
          <cell r="U332">
            <v>53400</v>
          </cell>
          <cell r="V332">
            <v>50251</v>
          </cell>
          <cell r="W332">
            <v>605</v>
          </cell>
          <cell r="X332">
            <v>141</v>
          </cell>
          <cell r="Y332">
            <v>15</v>
          </cell>
          <cell r="Z332">
            <v>7908</v>
          </cell>
        </row>
        <row r="333">
          <cell r="A333">
            <v>656</v>
          </cell>
          <cell r="B333" t="str">
            <v>SSC - SPECIAL SCHOOL DISTRICT</v>
          </cell>
          <cell r="C333">
            <v>4572718</v>
          </cell>
          <cell r="D333">
            <v>1847378</v>
          </cell>
          <cell r="E333">
            <v>0.40400000000000003</v>
          </cell>
          <cell r="F333">
            <v>16251026</v>
          </cell>
          <cell r="G333">
            <v>2.1497E-3</v>
          </cell>
          <cell r="H333">
            <v>2.0417E-3</v>
          </cell>
          <cell r="I333">
            <v>1.08E-4</v>
          </cell>
          <cell r="J333">
            <v>2152502</v>
          </cell>
          <cell r="K333">
            <v>44319</v>
          </cell>
          <cell r="L333">
            <v>295467</v>
          </cell>
          <cell r="M333">
            <v>1308962</v>
          </cell>
          <cell r="N333">
            <v>0</v>
          </cell>
          <cell r="O333">
            <v>0</v>
          </cell>
          <cell r="P333">
            <v>811942</v>
          </cell>
          <cell r="Q333">
            <v>270467</v>
          </cell>
          <cell r="R333">
            <v>-330998</v>
          </cell>
          <cell r="S333">
            <v>897336</v>
          </cell>
          <cell r="T333">
            <v>20448533</v>
          </cell>
          <cell r="U333">
            <v>12423509</v>
          </cell>
          <cell r="V333">
            <v>11237302</v>
          </cell>
          <cell r="W333">
            <v>594484</v>
          </cell>
          <cell r="X333">
            <v>138636</v>
          </cell>
          <cell r="Y333">
            <v>15148</v>
          </cell>
          <cell r="Z333">
            <v>1839734</v>
          </cell>
        </row>
        <row r="334">
          <cell r="A334" t="str">
            <v xml:space="preserve"> LsrAgy00338</v>
          </cell>
          <cell r="B334" t="str">
            <v>ST BERNARD PORT HARBOR &amp; TERM DIST</v>
          </cell>
          <cell r="C334">
            <v>1210325</v>
          </cell>
          <cell r="D334">
            <v>488971</v>
          </cell>
          <cell r="E334">
            <v>0.40400000000000003</v>
          </cell>
          <cell r="F334">
            <v>4301417</v>
          </cell>
          <cell r="G334">
            <v>5.6899999999999995E-4</v>
          </cell>
          <cell r="H334">
            <v>6.7790000000000005E-4</v>
          </cell>
          <cell r="I334">
            <v>-1.089E-4</v>
          </cell>
          <cell r="J334">
            <v>569737</v>
          </cell>
          <cell r="K334">
            <v>11731</v>
          </cell>
          <cell r="L334">
            <v>78206</v>
          </cell>
          <cell r="M334">
            <v>346464</v>
          </cell>
          <cell r="N334">
            <v>0</v>
          </cell>
          <cell r="O334">
            <v>0</v>
          </cell>
          <cell r="P334">
            <v>214910</v>
          </cell>
          <cell r="Q334">
            <v>71589</v>
          </cell>
          <cell r="R334">
            <v>-87611</v>
          </cell>
          <cell r="S334">
            <v>237512</v>
          </cell>
          <cell r="T334">
            <v>5412439</v>
          </cell>
          <cell r="U334">
            <v>3288328</v>
          </cell>
          <cell r="V334">
            <v>3730870</v>
          </cell>
          <cell r="W334">
            <v>-599163</v>
          </cell>
          <cell r="X334">
            <v>-139727</v>
          </cell>
          <cell r="Y334">
            <v>-15268</v>
          </cell>
          <cell r="Z334">
            <v>486952</v>
          </cell>
        </row>
        <row r="335">
          <cell r="A335" t="str">
            <v xml:space="preserve"> LsrAgy00182</v>
          </cell>
          <cell r="B335" t="str">
            <v>ST CHARLES PARISH PUBLIC SCHOOLS</v>
          </cell>
          <cell r="C335">
            <v>51858</v>
          </cell>
          <cell r="D335">
            <v>20950</v>
          </cell>
          <cell r="E335">
            <v>0.40400000000000003</v>
          </cell>
          <cell r="F335">
            <v>184307</v>
          </cell>
          <cell r="G335">
            <v>2.44E-5</v>
          </cell>
          <cell r="H335">
            <v>6.9499999999999995E-5</v>
          </cell>
          <cell r="I335">
            <v>-4.5099999999999998E-5</v>
          </cell>
          <cell r="J335">
            <v>24412</v>
          </cell>
          <cell r="K335">
            <v>503</v>
          </cell>
          <cell r="L335">
            <v>3351</v>
          </cell>
          <cell r="M335">
            <v>14845</v>
          </cell>
          <cell r="N335">
            <v>0</v>
          </cell>
          <cell r="O335">
            <v>0</v>
          </cell>
          <cell r="P335">
            <v>9208</v>
          </cell>
          <cell r="Q335">
            <v>3067</v>
          </cell>
          <cell r="R335">
            <v>-3754</v>
          </cell>
          <cell r="S335">
            <v>10177</v>
          </cell>
          <cell r="T335">
            <v>231911</v>
          </cell>
          <cell r="U335">
            <v>140898</v>
          </cell>
          <cell r="V335">
            <v>382361</v>
          </cell>
          <cell r="W335">
            <v>-248174</v>
          </cell>
          <cell r="X335">
            <v>-57875</v>
          </cell>
          <cell r="Y335">
            <v>-6324</v>
          </cell>
          <cell r="Z335">
            <v>20865</v>
          </cell>
        </row>
        <row r="336">
          <cell r="A336" t="str">
            <v xml:space="preserve"> LsrAgy00503</v>
          </cell>
          <cell r="B336" t="str">
            <v>ST JAMES PARISH SCHOOL BOARD</v>
          </cell>
          <cell r="C336">
            <v>25518</v>
          </cell>
          <cell r="D336">
            <v>10309</v>
          </cell>
          <cell r="E336">
            <v>0.40400000000000003</v>
          </cell>
          <cell r="F336">
            <v>90717</v>
          </cell>
          <cell r="G336">
            <v>1.2E-5</v>
          </cell>
          <cell r="H336">
            <v>0</v>
          </cell>
          <cell r="I336">
            <v>1.2E-5</v>
          </cell>
          <cell r="J336">
            <v>12016</v>
          </cell>
          <cell r="K336">
            <v>247</v>
          </cell>
          <cell r="L336">
            <v>1649</v>
          </cell>
          <cell r="M336">
            <v>7307</v>
          </cell>
          <cell r="N336">
            <v>0</v>
          </cell>
          <cell r="O336">
            <v>0</v>
          </cell>
          <cell r="P336">
            <v>4532</v>
          </cell>
          <cell r="Q336">
            <v>1510</v>
          </cell>
          <cell r="R336">
            <v>-1848</v>
          </cell>
          <cell r="S336">
            <v>5009</v>
          </cell>
          <cell r="T336">
            <v>114148</v>
          </cell>
          <cell r="U336">
            <v>69351</v>
          </cell>
          <cell r="V336">
            <v>0</v>
          </cell>
          <cell r="W336">
            <v>66048</v>
          </cell>
          <cell r="X336">
            <v>15403</v>
          </cell>
          <cell r="Y336">
            <v>1683</v>
          </cell>
          <cell r="Z336">
            <v>10270</v>
          </cell>
        </row>
        <row r="337">
          <cell r="A337" t="str">
            <v xml:space="preserve"> LsrAgy00764</v>
          </cell>
          <cell r="B337" t="str">
            <v>ST LANDRY PARISH GOVERNMENT</v>
          </cell>
          <cell r="C337">
            <v>23254</v>
          </cell>
          <cell r="D337">
            <v>10302</v>
          </cell>
          <cell r="E337">
            <v>0.443</v>
          </cell>
          <cell r="F337">
            <v>90641</v>
          </cell>
          <cell r="G337">
            <v>1.2E-5</v>
          </cell>
          <cell r="H337">
            <v>1.2099999999999999E-5</v>
          </cell>
          <cell r="I337">
            <v>-9.9999999999999995E-8</v>
          </cell>
          <cell r="J337">
            <v>12006</v>
          </cell>
          <cell r="K337">
            <v>247</v>
          </cell>
          <cell r="L337">
            <v>1648</v>
          </cell>
          <cell r="M337">
            <v>7301</v>
          </cell>
          <cell r="N337">
            <v>0</v>
          </cell>
          <cell r="O337">
            <v>0</v>
          </cell>
          <cell r="P337">
            <v>4529</v>
          </cell>
          <cell r="Q337">
            <v>1509</v>
          </cell>
          <cell r="R337">
            <v>-1846</v>
          </cell>
          <cell r="S337">
            <v>5005</v>
          </cell>
          <cell r="T337">
            <v>114053</v>
          </cell>
          <cell r="U337">
            <v>69293</v>
          </cell>
          <cell r="V337">
            <v>66433</v>
          </cell>
          <cell r="W337">
            <v>-440</v>
          </cell>
          <cell r="X337">
            <v>-103</v>
          </cell>
          <cell r="Y337">
            <v>-11</v>
          </cell>
          <cell r="Z337">
            <v>10261</v>
          </cell>
        </row>
        <row r="338">
          <cell r="A338" t="str">
            <v xml:space="preserve"> LsrAgy00207</v>
          </cell>
          <cell r="B338" t="str">
            <v>ST LANDRY PARISH SCHOOL BOARD</v>
          </cell>
          <cell r="C338">
            <v>236278</v>
          </cell>
          <cell r="D338">
            <v>95457</v>
          </cell>
          <cell r="E338">
            <v>0.40400000000000003</v>
          </cell>
          <cell r="F338">
            <v>839736</v>
          </cell>
          <cell r="G338">
            <v>1.111E-4</v>
          </cell>
          <cell r="H338">
            <v>1.061E-4</v>
          </cell>
          <cell r="I338">
            <v>5.0000000000000004E-6</v>
          </cell>
          <cell r="J338">
            <v>111226</v>
          </cell>
          <cell r="K338">
            <v>2290</v>
          </cell>
          <cell r="L338">
            <v>15268</v>
          </cell>
          <cell r="M338">
            <v>67638</v>
          </cell>
          <cell r="N338">
            <v>0</v>
          </cell>
          <cell r="O338">
            <v>0</v>
          </cell>
          <cell r="P338">
            <v>41955</v>
          </cell>
          <cell r="Q338">
            <v>13976</v>
          </cell>
          <cell r="R338">
            <v>-17104</v>
          </cell>
          <cell r="S338">
            <v>46368</v>
          </cell>
          <cell r="T338">
            <v>1056633</v>
          </cell>
          <cell r="U338">
            <v>641958</v>
          </cell>
          <cell r="V338">
            <v>583697</v>
          </cell>
          <cell r="W338">
            <v>27685</v>
          </cell>
          <cell r="X338">
            <v>6456</v>
          </cell>
          <cell r="Y338">
            <v>705</v>
          </cell>
          <cell r="Z338">
            <v>95064</v>
          </cell>
        </row>
        <row r="339">
          <cell r="A339" t="str">
            <v xml:space="preserve"> LsrAgy00723</v>
          </cell>
          <cell r="B339" t="str">
            <v>ST MARTIN PARISH POLICE JURY</v>
          </cell>
          <cell r="C339">
            <v>6600</v>
          </cell>
          <cell r="D339">
            <v>2957</v>
          </cell>
          <cell r="E339">
            <v>0.44800000000000001</v>
          </cell>
          <cell r="F339">
            <v>26006</v>
          </cell>
          <cell r="G339">
            <v>3.4000000000000001E-6</v>
          </cell>
          <cell r="H339">
            <v>3.4999999999999999E-6</v>
          </cell>
          <cell r="I339">
            <v>0</v>
          </cell>
          <cell r="J339">
            <v>3445</v>
          </cell>
          <cell r="K339">
            <v>71</v>
          </cell>
          <cell r="L339">
            <v>473</v>
          </cell>
          <cell r="M339">
            <v>2095</v>
          </cell>
          <cell r="N339">
            <v>0</v>
          </cell>
          <cell r="O339">
            <v>0</v>
          </cell>
          <cell r="P339">
            <v>1299</v>
          </cell>
          <cell r="Q339">
            <v>433</v>
          </cell>
          <cell r="R339">
            <v>-530</v>
          </cell>
          <cell r="S339">
            <v>1436</v>
          </cell>
          <cell r="T339">
            <v>32723</v>
          </cell>
          <cell r="U339">
            <v>19881</v>
          </cell>
          <cell r="V339">
            <v>18989</v>
          </cell>
          <cell r="W339">
            <v>-55</v>
          </cell>
          <cell r="X339">
            <v>-13</v>
          </cell>
          <cell r="Y339">
            <v>-1</v>
          </cell>
          <cell r="Z339">
            <v>2944</v>
          </cell>
        </row>
        <row r="340">
          <cell r="A340" t="str">
            <v xml:space="preserve"> LsrAgy00029</v>
          </cell>
          <cell r="B340" t="str">
            <v>ST MARTIN PARISH SCHOOL BOARD</v>
          </cell>
          <cell r="C340">
            <v>160885</v>
          </cell>
          <cell r="D340">
            <v>64998</v>
          </cell>
          <cell r="E340">
            <v>0.40400000000000003</v>
          </cell>
          <cell r="F340">
            <v>571743</v>
          </cell>
          <cell r="G340">
            <v>7.5599999999999994E-5</v>
          </cell>
          <cell r="H340">
            <v>5.6900000000000001E-5</v>
          </cell>
          <cell r="I340">
            <v>1.8700000000000001E-5</v>
          </cell>
          <cell r="J340">
            <v>75729</v>
          </cell>
          <cell r="K340">
            <v>1559</v>
          </cell>
          <cell r="L340">
            <v>10395</v>
          </cell>
          <cell r="M340">
            <v>46052</v>
          </cell>
          <cell r="N340">
            <v>0</v>
          </cell>
          <cell r="O340">
            <v>0</v>
          </cell>
          <cell r="P340">
            <v>28566</v>
          </cell>
          <cell r="Q340">
            <v>9516</v>
          </cell>
          <cell r="R340">
            <v>-11645</v>
          </cell>
          <cell r="S340">
            <v>31570</v>
          </cell>
          <cell r="T340">
            <v>719420</v>
          </cell>
          <cell r="U340">
            <v>437084</v>
          </cell>
          <cell r="V340">
            <v>313341</v>
          </cell>
          <cell r="W340">
            <v>102924</v>
          </cell>
          <cell r="X340">
            <v>24002</v>
          </cell>
          <cell r="Y340">
            <v>2623</v>
          </cell>
          <cell r="Z340">
            <v>64725</v>
          </cell>
        </row>
        <row r="341">
          <cell r="A341" t="str">
            <v xml:space="preserve"> LsrAgy00616</v>
          </cell>
          <cell r="B341" t="str">
            <v>ST TAMMANY PARISH GOVERNMENT</v>
          </cell>
          <cell r="C341">
            <v>3600</v>
          </cell>
          <cell r="D341">
            <v>1577</v>
          </cell>
          <cell r="E341">
            <v>0.438</v>
          </cell>
          <cell r="F341">
            <v>13834</v>
          </cell>
          <cell r="G341">
            <v>1.7999999999999999E-6</v>
          </cell>
          <cell r="H341">
            <v>1.9E-6</v>
          </cell>
          <cell r="I341">
            <v>0</v>
          </cell>
          <cell r="J341">
            <v>1832</v>
          </cell>
          <cell r="K341">
            <v>38</v>
          </cell>
          <cell r="L341">
            <v>252</v>
          </cell>
          <cell r="M341">
            <v>1114</v>
          </cell>
          <cell r="N341">
            <v>0</v>
          </cell>
          <cell r="O341">
            <v>0</v>
          </cell>
          <cell r="P341">
            <v>691</v>
          </cell>
          <cell r="Q341">
            <v>230</v>
          </cell>
          <cell r="R341">
            <v>-282</v>
          </cell>
          <cell r="S341">
            <v>764</v>
          </cell>
          <cell r="T341">
            <v>17408</v>
          </cell>
          <cell r="U341">
            <v>10576</v>
          </cell>
          <cell r="V341">
            <v>10182</v>
          </cell>
          <cell r="W341">
            <v>-110</v>
          </cell>
          <cell r="X341">
            <v>-26</v>
          </cell>
          <cell r="Y341">
            <v>-3</v>
          </cell>
          <cell r="Z341">
            <v>1566</v>
          </cell>
        </row>
        <row r="342">
          <cell r="A342" t="str">
            <v xml:space="preserve"> LsrAgy00020</v>
          </cell>
          <cell r="B342" t="str">
            <v>ST TAMMANY PARISH SCHOOL BOARD</v>
          </cell>
          <cell r="C342">
            <v>632048</v>
          </cell>
          <cell r="D342">
            <v>255347</v>
          </cell>
          <cell r="E342">
            <v>0.40400000000000003</v>
          </cell>
          <cell r="F342">
            <v>2246226</v>
          </cell>
          <cell r="G342">
            <v>2.9710000000000001E-4</v>
          </cell>
          <cell r="H342">
            <v>2.9339999999999998E-4</v>
          </cell>
          <cell r="I342">
            <v>3.8E-6</v>
          </cell>
          <cell r="J342">
            <v>297520</v>
          </cell>
          <cell r="K342">
            <v>6126</v>
          </cell>
          <cell r="L342">
            <v>40840</v>
          </cell>
          <cell r="M342">
            <v>180925</v>
          </cell>
          <cell r="N342">
            <v>0</v>
          </cell>
          <cell r="O342">
            <v>0</v>
          </cell>
          <cell r="P342">
            <v>112227</v>
          </cell>
          <cell r="Q342">
            <v>37384</v>
          </cell>
          <cell r="R342">
            <v>-45751</v>
          </cell>
          <cell r="S342">
            <v>124030</v>
          </cell>
          <cell r="T342">
            <v>2826408</v>
          </cell>
          <cell r="U342">
            <v>1717185</v>
          </cell>
          <cell r="V342">
            <v>1614591</v>
          </cell>
          <cell r="W342">
            <v>20805</v>
          </cell>
          <cell r="X342">
            <v>4852</v>
          </cell>
          <cell r="Y342">
            <v>530</v>
          </cell>
          <cell r="Z342">
            <v>254289</v>
          </cell>
        </row>
        <row r="343">
          <cell r="A343" t="str">
            <v xml:space="preserve"> LsrAgy00127</v>
          </cell>
          <cell r="B343" t="str">
            <v>ST. HELENA PARISH SCHOOL BOARD</v>
          </cell>
          <cell r="C343">
            <v>81085</v>
          </cell>
          <cell r="D343">
            <v>32758</v>
          </cell>
          <cell r="E343">
            <v>0.40400000000000003</v>
          </cell>
          <cell r="F343">
            <v>288177</v>
          </cell>
          <cell r="G343">
            <v>3.8099999999999998E-5</v>
          </cell>
          <cell r="H343">
            <v>3.93E-5</v>
          </cell>
          <cell r="I343">
            <v>-1.1999999999999999E-6</v>
          </cell>
          <cell r="J343">
            <v>38170</v>
          </cell>
          <cell r="K343">
            <v>786</v>
          </cell>
          <cell r="L343">
            <v>5239</v>
          </cell>
          <cell r="M343">
            <v>23212</v>
          </cell>
          <cell r="N343">
            <v>0</v>
          </cell>
          <cell r="O343">
            <v>0</v>
          </cell>
          <cell r="P343">
            <v>14398</v>
          </cell>
          <cell r="Q343">
            <v>4796</v>
          </cell>
          <cell r="R343">
            <v>-5870</v>
          </cell>
          <cell r="S343">
            <v>15912</v>
          </cell>
          <cell r="T343">
            <v>362611</v>
          </cell>
          <cell r="U343">
            <v>220304</v>
          </cell>
          <cell r="V343">
            <v>216141</v>
          </cell>
          <cell r="W343">
            <v>-6330</v>
          </cell>
          <cell r="X343">
            <v>-1476</v>
          </cell>
          <cell r="Y343">
            <v>-161</v>
          </cell>
          <cell r="Z343">
            <v>32624</v>
          </cell>
        </row>
        <row r="344">
          <cell r="A344" t="str">
            <v xml:space="preserve"> LsrAgy00126</v>
          </cell>
          <cell r="B344" t="str">
            <v>ST. MARY PARISH SCHOOL BOARD</v>
          </cell>
          <cell r="C344">
            <v>157195</v>
          </cell>
          <cell r="D344">
            <v>63507</v>
          </cell>
          <cell r="E344">
            <v>0.40400000000000003</v>
          </cell>
          <cell r="F344">
            <v>558665</v>
          </cell>
          <cell r="G344">
            <v>7.3899999999999994E-5</v>
          </cell>
          <cell r="H344">
            <v>7.0199999999999999E-5</v>
          </cell>
          <cell r="I344">
            <v>3.7000000000000002E-6</v>
          </cell>
          <cell r="J344">
            <v>73997</v>
          </cell>
          <cell r="K344">
            <v>1524</v>
          </cell>
          <cell r="L344">
            <v>10157</v>
          </cell>
          <cell r="M344">
            <v>44998</v>
          </cell>
          <cell r="N344">
            <v>0</v>
          </cell>
          <cell r="O344">
            <v>0</v>
          </cell>
          <cell r="P344">
            <v>27912</v>
          </cell>
          <cell r="Q344">
            <v>9298</v>
          </cell>
          <cell r="R344">
            <v>-11379</v>
          </cell>
          <cell r="S344">
            <v>30848</v>
          </cell>
          <cell r="T344">
            <v>702964</v>
          </cell>
          <cell r="U344">
            <v>427086</v>
          </cell>
          <cell r="V344">
            <v>386214</v>
          </cell>
          <cell r="W344">
            <v>20530</v>
          </cell>
          <cell r="X344">
            <v>4788</v>
          </cell>
          <cell r="Y344">
            <v>523</v>
          </cell>
          <cell r="Z344">
            <v>63245</v>
          </cell>
        </row>
        <row r="345">
          <cell r="A345">
            <v>20114</v>
          </cell>
          <cell r="B345" t="str">
            <v>STATE PLUMBING BOARD</v>
          </cell>
          <cell r="C345">
            <v>260531</v>
          </cell>
          <cell r="D345">
            <v>105255</v>
          </cell>
          <cell r="E345">
            <v>0.40400000000000003</v>
          </cell>
          <cell r="F345">
            <v>925917</v>
          </cell>
          <cell r="G345">
            <v>1.225E-4</v>
          </cell>
          <cell r="H345">
            <v>1.0739999999999999E-4</v>
          </cell>
          <cell r="I345">
            <v>1.5099999999999999E-5</v>
          </cell>
          <cell r="J345">
            <v>122641</v>
          </cell>
          <cell r="K345">
            <v>2525</v>
          </cell>
          <cell r="L345">
            <v>16834</v>
          </cell>
          <cell r="M345">
            <v>74579</v>
          </cell>
          <cell r="N345">
            <v>0</v>
          </cell>
          <cell r="O345">
            <v>0</v>
          </cell>
          <cell r="P345">
            <v>46261</v>
          </cell>
          <cell r="Q345">
            <v>15410</v>
          </cell>
          <cell r="R345">
            <v>-18859</v>
          </cell>
          <cell r="S345">
            <v>51127</v>
          </cell>
          <cell r="T345">
            <v>1165074</v>
          </cell>
          <cell r="U345">
            <v>707841</v>
          </cell>
          <cell r="V345">
            <v>590852</v>
          </cell>
          <cell r="W345">
            <v>83275</v>
          </cell>
          <cell r="X345">
            <v>19420</v>
          </cell>
          <cell r="Y345">
            <v>2122</v>
          </cell>
          <cell r="Z345">
            <v>104821</v>
          </cell>
        </row>
        <row r="346">
          <cell r="A346" t="str">
            <v xml:space="preserve"> 17-563</v>
          </cell>
          <cell r="B346" t="str">
            <v>STATE POLICE COMMISSION</v>
          </cell>
          <cell r="C346">
            <v>173871</v>
          </cell>
          <cell r="D346">
            <v>70244</v>
          </cell>
          <cell r="E346">
            <v>0.40400000000000003</v>
          </cell>
          <cell r="F346">
            <v>617933</v>
          </cell>
          <cell r="G346">
            <v>8.1699999999999994E-5</v>
          </cell>
          <cell r="H346">
            <v>7.9300000000000003E-5</v>
          </cell>
          <cell r="I346">
            <v>2.5000000000000002E-6</v>
          </cell>
          <cell r="J346">
            <v>81847</v>
          </cell>
          <cell r="K346">
            <v>1685</v>
          </cell>
          <cell r="L346">
            <v>11235</v>
          </cell>
          <cell r="M346">
            <v>49772</v>
          </cell>
          <cell r="N346">
            <v>0</v>
          </cell>
          <cell r="O346">
            <v>0</v>
          </cell>
          <cell r="P346">
            <v>30874</v>
          </cell>
          <cell r="Q346">
            <v>10284</v>
          </cell>
          <cell r="R346">
            <v>-12586</v>
          </cell>
          <cell r="S346">
            <v>34121</v>
          </cell>
          <cell r="T346">
            <v>777540</v>
          </cell>
          <cell r="U346">
            <v>472395</v>
          </cell>
          <cell r="V346">
            <v>436355</v>
          </cell>
          <cell r="W346">
            <v>13540</v>
          </cell>
          <cell r="X346">
            <v>3158</v>
          </cell>
          <cell r="Y346">
            <v>345</v>
          </cell>
          <cell r="Z346">
            <v>69955</v>
          </cell>
        </row>
        <row r="347">
          <cell r="A347" t="str">
            <v xml:space="preserve"> 8C04</v>
          </cell>
          <cell r="B347" t="str">
            <v>STATE POLICE RETIREMENT SYSTEM</v>
          </cell>
          <cell r="C347">
            <v>447253</v>
          </cell>
          <cell r="D347">
            <v>180690</v>
          </cell>
          <cell r="E347">
            <v>0.40400000000000003</v>
          </cell>
          <cell r="F347">
            <v>1589511</v>
          </cell>
          <cell r="G347">
            <v>2.1029999999999999E-4</v>
          </cell>
          <cell r="H347">
            <v>2.1919999999999999E-4</v>
          </cell>
          <cell r="I347">
            <v>-9.0000000000000002E-6</v>
          </cell>
          <cell r="J347">
            <v>210536</v>
          </cell>
          <cell r="K347">
            <v>4335</v>
          </cell>
          <cell r="L347">
            <v>28900</v>
          </cell>
          <cell r="M347">
            <v>128029</v>
          </cell>
          <cell r="N347">
            <v>0</v>
          </cell>
          <cell r="O347">
            <v>0</v>
          </cell>
          <cell r="P347">
            <v>79416</v>
          </cell>
          <cell r="Q347">
            <v>26454</v>
          </cell>
          <cell r="R347">
            <v>-32375</v>
          </cell>
          <cell r="S347">
            <v>87768</v>
          </cell>
          <cell r="T347">
            <v>2000069</v>
          </cell>
          <cell r="U347">
            <v>1215142</v>
          </cell>
          <cell r="V347">
            <v>1206637</v>
          </cell>
          <cell r="W347">
            <v>-49371</v>
          </cell>
          <cell r="X347">
            <v>-11513</v>
          </cell>
          <cell r="Y347">
            <v>-1258</v>
          </cell>
          <cell r="Z347">
            <v>179944</v>
          </cell>
        </row>
        <row r="348">
          <cell r="A348" t="str">
            <v xml:space="preserve"> LsrAgy00019</v>
          </cell>
          <cell r="B348" t="str">
            <v>TANGIPAHOA PARISH SCHOOL SYSTEM</v>
          </cell>
          <cell r="C348">
            <v>662394</v>
          </cell>
          <cell r="D348">
            <v>267607</v>
          </cell>
          <cell r="E348">
            <v>0.40400000000000003</v>
          </cell>
          <cell r="F348">
            <v>2354104</v>
          </cell>
          <cell r="G348">
            <v>3.1139999999999998E-4</v>
          </cell>
          <cell r="H348">
            <v>2.4630000000000002E-4</v>
          </cell>
          <cell r="I348">
            <v>6.5099999999999997E-5</v>
          </cell>
          <cell r="J348">
            <v>311809</v>
          </cell>
          <cell r="K348">
            <v>6420</v>
          </cell>
          <cell r="L348">
            <v>42801</v>
          </cell>
          <cell r="M348">
            <v>189615</v>
          </cell>
          <cell r="N348">
            <v>0</v>
          </cell>
          <cell r="O348">
            <v>0</v>
          </cell>
          <cell r="P348">
            <v>117617</v>
          </cell>
          <cell r="Q348">
            <v>39180</v>
          </cell>
          <cell r="R348">
            <v>-47948</v>
          </cell>
          <cell r="S348">
            <v>129987</v>
          </cell>
          <cell r="T348">
            <v>2962149</v>
          </cell>
          <cell r="U348">
            <v>1799654</v>
          </cell>
          <cell r="V348">
            <v>1355519</v>
          </cell>
          <cell r="W348">
            <v>358419</v>
          </cell>
          <cell r="X348">
            <v>83585</v>
          </cell>
          <cell r="Y348">
            <v>9133</v>
          </cell>
          <cell r="Z348">
            <v>266502</v>
          </cell>
        </row>
        <row r="349">
          <cell r="A349" t="str">
            <v xml:space="preserve"> 8C03</v>
          </cell>
          <cell r="B349" t="str">
            <v>TEACHERS RETIREMENT SYSTEM OF LOUISIANA</v>
          </cell>
          <cell r="C349">
            <v>5080379</v>
          </cell>
          <cell r="D349">
            <v>2052473</v>
          </cell>
          <cell r="E349">
            <v>0.40400000000000003</v>
          </cell>
          <cell r="F349">
            <v>18055234</v>
          </cell>
          <cell r="G349">
            <v>2.3882999999999999E-3</v>
          </cell>
          <cell r="H349">
            <v>2.1822E-3</v>
          </cell>
          <cell r="I349">
            <v>2.062E-4</v>
          </cell>
          <cell r="J349">
            <v>2391475</v>
          </cell>
          <cell r="K349">
            <v>49239</v>
          </cell>
          <cell r="L349">
            <v>328270</v>
          </cell>
          <cell r="M349">
            <v>1454285</v>
          </cell>
          <cell r="N349">
            <v>0</v>
          </cell>
          <cell r="O349">
            <v>0</v>
          </cell>
          <cell r="P349">
            <v>902085</v>
          </cell>
          <cell r="Q349">
            <v>300495</v>
          </cell>
          <cell r="R349">
            <v>-367746</v>
          </cell>
          <cell r="S349">
            <v>996959</v>
          </cell>
          <cell r="T349">
            <v>22718753</v>
          </cell>
          <cell r="U349">
            <v>13802781</v>
          </cell>
          <cell r="V349">
            <v>12010721</v>
          </cell>
          <cell r="W349">
            <v>1134645</v>
          </cell>
          <cell r="X349">
            <v>264603</v>
          </cell>
          <cell r="Y349">
            <v>28913</v>
          </cell>
          <cell r="Z349">
            <v>2043983</v>
          </cell>
        </row>
        <row r="350">
          <cell r="A350">
            <v>201420</v>
          </cell>
          <cell r="B350" t="str">
            <v>TENSAS BASIN LEVEE DISTRICT</v>
          </cell>
          <cell r="C350">
            <v>1390350</v>
          </cell>
          <cell r="D350">
            <v>575114</v>
          </cell>
          <cell r="E350">
            <v>0.41364719999999999</v>
          </cell>
          <cell r="F350">
            <v>5059206</v>
          </cell>
          <cell r="G350">
            <v>6.692E-4</v>
          </cell>
          <cell r="H350">
            <v>6.6270000000000001E-4</v>
          </cell>
          <cell r="I350">
            <v>6.4999999999999996E-6</v>
          </cell>
          <cell r="J350">
            <v>670108</v>
          </cell>
          <cell r="K350">
            <v>13797</v>
          </cell>
          <cell r="L350">
            <v>91983</v>
          </cell>
          <cell r="M350">
            <v>407501</v>
          </cell>
          <cell r="N350">
            <v>0</v>
          </cell>
          <cell r="O350">
            <v>0</v>
          </cell>
          <cell r="P350">
            <v>252771</v>
          </cell>
          <cell r="Q350">
            <v>84201</v>
          </cell>
          <cell r="R350">
            <v>-103045</v>
          </cell>
          <cell r="S350">
            <v>279355</v>
          </cell>
          <cell r="T350">
            <v>6365958</v>
          </cell>
          <cell r="U350">
            <v>3867638</v>
          </cell>
          <cell r="V350">
            <v>3647430</v>
          </cell>
          <cell r="W350">
            <v>35996</v>
          </cell>
          <cell r="X350">
            <v>8394</v>
          </cell>
          <cell r="Y350">
            <v>917</v>
          </cell>
          <cell r="Z350">
            <v>572739</v>
          </cell>
        </row>
        <row r="351">
          <cell r="A351" t="str">
            <v xml:space="preserve"> LsrAgy00380</v>
          </cell>
          <cell r="B351" t="str">
            <v>TERREBONNE LEVEE &amp; CONSERVATION DISTRICT</v>
          </cell>
          <cell r="C351">
            <v>1170428</v>
          </cell>
          <cell r="D351">
            <v>472853</v>
          </cell>
          <cell r="E351">
            <v>0.40400000000000003</v>
          </cell>
          <cell r="F351">
            <v>4159597</v>
          </cell>
          <cell r="G351">
            <v>5.5020000000000004E-4</v>
          </cell>
          <cell r="H351">
            <v>5.2590000000000004E-4</v>
          </cell>
          <cell r="I351">
            <v>2.4300000000000001E-5</v>
          </cell>
          <cell r="J351">
            <v>550952</v>
          </cell>
          <cell r="K351">
            <v>11344</v>
          </cell>
          <cell r="L351">
            <v>75627</v>
          </cell>
          <cell r="M351">
            <v>335041</v>
          </cell>
          <cell r="N351">
            <v>0</v>
          </cell>
          <cell r="O351">
            <v>0</v>
          </cell>
          <cell r="P351">
            <v>207824</v>
          </cell>
          <cell r="Q351">
            <v>69229</v>
          </cell>
          <cell r="R351">
            <v>-84722</v>
          </cell>
          <cell r="S351">
            <v>229681</v>
          </cell>
          <cell r="T351">
            <v>5233987</v>
          </cell>
          <cell r="U351">
            <v>3179909</v>
          </cell>
          <cell r="V351">
            <v>2894486</v>
          </cell>
          <cell r="W351">
            <v>133967</v>
          </cell>
          <cell r="X351">
            <v>31242</v>
          </cell>
          <cell r="Y351">
            <v>3414</v>
          </cell>
          <cell r="Z351">
            <v>470896</v>
          </cell>
        </row>
        <row r="352">
          <cell r="A352" t="str">
            <v xml:space="preserve"> LsrAgy00104</v>
          </cell>
          <cell r="B352" t="str">
            <v>TERREBONNE PARISH SCHOOL BOARD</v>
          </cell>
          <cell r="C352">
            <v>252204</v>
          </cell>
          <cell r="D352">
            <v>101890</v>
          </cell>
          <cell r="E352">
            <v>0.40400000000000003</v>
          </cell>
          <cell r="F352">
            <v>896283</v>
          </cell>
          <cell r="G352">
            <v>1.186E-4</v>
          </cell>
          <cell r="H352">
            <v>1.115E-4</v>
          </cell>
          <cell r="I352">
            <v>6.9999999999999999E-6</v>
          </cell>
          <cell r="J352">
            <v>118716</v>
          </cell>
          <cell r="K352">
            <v>2444</v>
          </cell>
          <cell r="L352">
            <v>16296</v>
          </cell>
          <cell r="M352">
            <v>72192</v>
          </cell>
          <cell r="N352">
            <v>0</v>
          </cell>
          <cell r="O352">
            <v>0</v>
          </cell>
          <cell r="P352">
            <v>44781</v>
          </cell>
          <cell r="Q352">
            <v>14917</v>
          </cell>
          <cell r="R352">
            <v>-18255</v>
          </cell>
          <cell r="S352">
            <v>49490</v>
          </cell>
          <cell r="T352">
            <v>1127786</v>
          </cell>
          <cell r="U352">
            <v>685186</v>
          </cell>
          <cell r="V352">
            <v>613913</v>
          </cell>
          <cell r="W352">
            <v>38638</v>
          </cell>
          <cell r="X352">
            <v>9011</v>
          </cell>
          <cell r="Y352">
            <v>985</v>
          </cell>
          <cell r="Z352">
            <v>101466</v>
          </cell>
        </row>
        <row r="353">
          <cell r="A353" t="str">
            <v xml:space="preserve"> LsrAgy00799</v>
          </cell>
          <cell r="B353" t="str">
            <v>THE CITY OF VILLE PLATTE</v>
          </cell>
          <cell r="C353">
            <v>58931</v>
          </cell>
          <cell r="D353">
            <v>25812</v>
          </cell>
          <cell r="E353">
            <v>0.438</v>
          </cell>
          <cell r="F353">
            <v>227095</v>
          </cell>
          <cell r="G353">
            <v>3.0000000000000001E-5</v>
          </cell>
          <cell r="H353">
            <v>3.04E-5</v>
          </cell>
          <cell r="I353">
            <v>-2.9999999999999999E-7</v>
          </cell>
          <cell r="J353">
            <v>30079</v>
          </cell>
          <cell r="K353">
            <v>619</v>
          </cell>
          <cell r="L353">
            <v>4129</v>
          </cell>
          <cell r="M353">
            <v>18292</v>
          </cell>
          <cell r="N353">
            <v>0</v>
          </cell>
          <cell r="O353">
            <v>0</v>
          </cell>
          <cell r="P353">
            <v>11346</v>
          </cell>
          <cell r="Q353">
            <v>3780</v>
          </cell>
          <cell r="R353">
            <v>-4625</v>
          </cell>
          <cell r="S353">
            <v>12540</v>
          </cell>
          <cell r="T353">
            <v>285751</v>
          </cell>
          <cell r="U353">
            <v>173608</v>
          </cell>
          <cell r="V353">
            <v>167046</v>
          </cell>
          <cell r="W353">
            <v>-1706</v>
          </cell>
          <cell r="X353">
            <v>-398</v>
          </cell>
          <cell r="Y353">
            <v>-43</v>
          </cell>
          <cell r="Z353">
            <v>25709</v>
          </cell>
        </row>
        <row r="354">
          <cell r="A354" t="str">
            <v xml:space="preserve"> LsrAgy00281</v>
          </cell>
          <cell r="B354" t="str">
            <v>THE PORT OF SOUTH LOUISIANA</v>
          </cell>
          <cell r="C354">
            <v>2659720</v>
          </cell>
          <cell r="D354">
            <v>1074527</v>
          </cell>
          <cell r="E354">
            <v>0.40400000000000003</v>
          </cell>
          <cell r="F354">
            <v>9452399</v>
          </cell>
          <cell r="G354">
            <v>1.2504E-3</v>
          </cell>
          <cell r="H354">
            <v>1.1111000000000001E-3</v>
          </cell>
          <cell r="I354">
            <v>1.392E-4</v>
          </cell>
          <cell r="J354">
            <v>1252001</v>
          </cell>
          <cell r="K354">
            <v>25778</v>
          </cell>
          <cell r="L354">
            <v>171858</v>
          </cell>
          <cell r="M354">
            <v>761357</v>
          </cell>
          <cell r="N354">
            <v>0</v>
          </cell>
          <cell r="O354">
            <v>0</v>
          </cell>
          <cell r="P354">
            <v>472266</v>
          </cell>
          <cell r="Q354">
            <v>157317</v>
          </cell>
          <cell r="R354">
            <v>-192525</v>
          </cell>
          <cell r="S354">
            <v>521935</v>
          </cell>
          <cell r="T354">
            <v>11893876</v>
          </cell>
          <cell r="U354">
            <v>7226126</v>
          </cell>
          <cell r="V354">
            <v>6115633</v>
          </cell>
          <cell r="W354">
            <v>766319</v>
          </cell>
          <cell r="X354">
            <v>178708</v>
          </cell>
          <cell r="Y354">
            <v>19527</v>
          </cell>
          <cell r="Z354">
            <v>1070080</v>
          </cell>
        </row>
        <row r="355">
          <cell r="A355" t="str">
            <v xml:space="preserve"> 19-658</v>
          </cell>
          <cell r="B355" t="str">
            <v>THRIVE ACADEMY</v>
          </cell>
          <cell r="C355">
            <v>123947</v>
          </cell>
          <cell r="D355">
            <v>50075</v>
          </cell>
          <cell r="E355">
            <v>0.40400000000000003</v>
          </cell>
          <cell r="F355">
            <v>440506</v>
          </cell>
          <cell r="G355">
            <v>5.8300000000000001E-5</v>
          </cell>
          <cell r="H355">
            <v>4.9799999999999998E-5</v>
          </cell>
          <cell r="I355">
            <v>8.4999999999999999E-6</v>
          </cell>
          <cell r="J355">
            <v>58346</v>
          </cell>
          <cell r="K355">
            <v>1201</v>
          </cell>
          <cell r="L355">
            <v>8009</v>
          </cell>
          <cell r="M355">
            <v>35481</v>
          </cell>
          <cell r="N355">
            <v>0</v>
          </cell>
          <cell r="O355">
            <v>0</v>
          </cell>
          <cell r="P355">
            <v>22009</v>
          </cell>
          <cell r="Q355">
            <v>7331</v>
          </cell>
          <cell r="R355">
            <v>-8972</v>
          </cell>
          <cell r="S355">
            <v>24324</v>
          </cell>
          <cell r="T355">
            <v>554285</v>
          </cell>
          <cell r="U355">
            <v>336756</v>
          </cell>
          <cell r="V355">
            <v>273988</v>
          </cell>
          <cell r="W355">
            <v>46729</v>
          </cell>
          <cell r="X355">
            <v>10897</v>
          </cell>
          <cell r="Y355">
            <v>1191</v>
          </cell>
          <cell r="Z355">
            <v>49868</v>
          </cell>
        </row>
        <row r="356">
          <cell r="A356" t="str">
            <v xml:space="preserve"> LsrAgy00765</v>
          </cell>
          <cell r="B356" t="str">
            <v>TOWN OF BUNKIE</v>
          </cell>
          <cell r="C356">
            <v>11954</v>
          </cell>
          <cell r="D356">
            <v>5236</v>
          </cell>
          <cell r="E356">
            <v>0.438</v>
          </cell>
          <cell r="F356">
            <v>46039</v>
          </cell>
          <cell r="G356">
            <v>6.1E-6</v>
          </cell>
          <cell r="H356">
            <v>6.1999999999999999E-6</v>
          </cell>
          <cell r="I356">
            <v>-9.9999999999999995E-8</v>
          </cell>
          <cell r="J356">
            <v>6098</v>
          </cell>
          <cell r="K356">
            <v>126</v>
          </cell>
          <cell r="L356">
            <v>837</v>
          </cell>
          <cell r="M356">
            <v>3708</v>
          </cell>
          <cell r="N356">
            <v>0</v>
          </cell>
          <cell r="O356">
            <v>0</v>
          </cell>
          <cell r="P356">
            <v>2300</v>
          </cell>
          <cell r="Q356">
            <v>766</v>
          </cell>
          <cell r="R356">
            <v>-938</v>
          </cell>
          <cell r="S356">
            <v>2542</v>
          </cell>
          <cell r="T356">
            <v>57930</v>
          </cell>
          <cell r="U356">
            <v>35196</v>
          </cell>
          <cell r="V356">
            <v>33904</v>
          </cell>
          <cell r="W356">
            <v>-385</v>
          </cell>
          <cell r="X356">
            <v>-90</v>
          </cell>
          <cell r="Y356">
            <v>-10</v>
          </cell>
          <cell r="Z356">
            <v>5212</v>
          </cell>
        </row>
        <row r="357">
          <cell r="A357" t="str">
            <v xml:space="preserve"> LsrAgy00720</v>
          </cell>
          <cell r="B357" t="str">
            <v>TOWN OF SORRENTO</v>
          </cell>
          <cell r="C357">
            <v>2927</v>
          </cell>
          <cell r="D357">
            <v>1282</v>
          </cell>
          <cell r="E357">
            <v>0.438</v>
          </cell>
          <cell r="F357">
            <v>11264</v>
          </cell>
          <cell r="G357">
            <v>1.5E-6</v>
          </cell>
          <cell r="H357">
            <v>1.5E-6</v>
          </cell>
          <cell r="I357">
            <v>0</v>
          </cell>
          <cell r="J357">
            <v>1492</v>
          </cell>
          <cell r="K357">
            <v>31</v>
          </cell>
          <cell r="L357">
            <v>205</v>
          </cell>
          <cell r="M357">
            <v>907</v>
          </cell>
          <cell r="N357">
            <v>0</v>
          </cell>
          <cell r="O357">
            <v>0</v>
          </cell>
          <cell r="P357">
            <v>563</v>
          </cell>
          <cell r="Q357">
            <v>187</v>
          </cell>
          <cell r="R357">
            <v>-229</v>
          </cell>
          <cell r="S357">
            <v>622</v>
          </cell>
          <cell r="T357">
            <v>14173</v>
          </cell>
          <cell r="U357">
            <v>8611</v>
          </cell>
          <cell r="V357">
            <v>8311</v>
          </cell>
          <cell r="W357">
            <v>-110</v>
          </cell>
          <cell r="X357">
            <v>-26</v>
          </cell>
          <cell r="Y357">
            <v>-3</v>
          </cell>
          <cell r="Z357">
            <v>1275</v>
          </cell>
        </row>
        <row r="358">
          <cell r="A358" t="str">
            <v xml:space="preserve"> LsrAgy00924</v>
          </cell>
          <cell r="B358" t="str">
            <v>TOWN OF VIDALIA</v>
          </cell>
          <cell r="C358">
            <v>108828</v>
          </cell>
          <cell r="D358">
            <v>54348</v>
          </cell>
          <cell r="E358">
            <v>0.4993998</v>
          </cell>
          <cell r="F358">
            <v>478078</v>
          </cell>
          <cell r="G358">
            <v>6.3200000000000005E-5</v>
          </cell>
          <cell r="H358">
            <v>6.4999999999999994E-5</v>
          </cell>
          <cell r="I358">
            <v>-1.7E-6</v>
          </cell>
          <cell r="J358">
            <v>63323</v>
          </cell>
          <cell r="K358">
            <v>1304</v>
          </cell>
          <cell r="L358">
            <v>8692</v>
          </cell>
          <cell r="M358">
            <v>38507</v>
          </cell>
          <cell r="N358">
            <v>0</v>
          </cell>
          <cell r="O358">
            <v>0</v>
          </cell>
          <cell r="P358">
            <v>23886</v>
          </cell>
          <cell r="Q358">
            <v>7957</v>
          </cell>
          <cell r="R358">
            <v>-9737</v>
          </cell>
          <cell r="S358">
            <v>26398</v>
          </cell>
          <cell r="T358">
            <v>601562</v>
          </cell>
          <cell r="U358">
            <v>365479</v>
          </cell>
          <cell r="V358">
            <v>357648</v>
          </cell>
          <cell r="W358">
            <v>-9577</v>
          </cell>
          <cell r="X358">
            <v>-2233</v>
          </cell>
          <cell r="Y358">
            <v>-244</v>
          </cell>
          <cell r="Z358">
            <v>54122</v>
          </cell>
        </row>
        <row r="359">
          <cell r="A359" t="str">
            <v xml:space="preserve"> 04-147</v>
          </cell>
          <cell r="B359" t="str">
            <v>TREASURY DEPARTMENT</v>
          </cell>
          <cell r="C359">
            <v>4176179</v>
          </cell>
          <cell r="D359">
            <v>1687176</v>
          </cell>
          <cell r="E359">
            <v>0.40400000000000003</v>
          </cell>
          <cell r="F359">
            <v>14841739</v>
          </cell>
          <cell r="G359">
            <v>1.9632999999999999E-3</v>
          </cell>
          <cell r="H359">
            <v>1.8531999999999999E-3</v>
          </cell>
          <cell r="I359">
            <v>1.1010000000000001E-4</v>
          </cell>
          <cell r="J359">
            <v>1965837</v>
          </cell>
          <cell r="K359">
            <v>40475</v>
          </cell>
          <cell r="L359">
            <v>269844</v>
          </cell>
          <cell r="M359">
            <v>1195449</v>
          </cell>
          <cell r="N359">
            <v>0</v>
          </cell>
          <cell r="O359">
            <v>0</v>
          </cell>
          <cell r="P359">
            <v>741530</v>
          </cell>
          <cell r="Q359">
            <v>247012</v>
          </cell>
          <cell r="R359">
            <v>-302294</v>
          </cell>
          <cell r="S359">
            <v>819519</v>
          </cell>
          <cell r="T359">
            <v>18675239</v>
          </cell>
          <cell r="U359">
            <v>11346144</v>
          </cell>
          <cell r="V359">
            <v>10199748</v>
          </cell>
          <cell r="W359">
            <v>605988</v>
          </cell>
          <cell r="X359">
            <v>141319</v>
          </cell>
          <cell r="Y359">
            <v>15442</v>
          </cell>
          <cell r="Z359">
            <v>1680192</v>
          </cell>
        </row>
        <row r="360">
          <cell r="A360" t="str">
            <v xml:space="preserve"> 20C02</v>
          </cell>
          <cell r="B360" t="str">
            <v>UNIVERSITY OF LOUISIANA</v>
          </cell>
          <cell r="C360">
            <v>69604655</v>
          </cell>
          <cell r="D360">
            <v>28443184</v>
          </cell>
          <cell r="E360">
            <v>0.40863909999999998</v>
          </cell>
          <cell r="F360">
            <v>250209159</v>
          </cell>
          <cell r="G360">
            <v>3.3097599999999998E-2</v>
          </cell>
          <cell r="H360">
            <v>3.4058400000000003E-2</v>
          </cell>
          <cell r="I360">
            <v>-9.6089999999999999E-4</v>
          </cell>
          <cell r="J360">
            <v>33141023</v>
          </cell>
          <cell r="K360">
            <v>682355</v>
          </cell>
          <cell r="L360">
            <v>4549154</v>
          </cell>
          <cell r="M360">
            <v>20153454</v>
          </cell>
          <cell r="N360">
            <v>0</v>
          </cell>
          <cell r="O360">
            <v>0</v>
          </cell>
          <cell r="P360">
            <v>12501076</v>
          </cell>
          <cell r="Q360">
            <v>4164253</v>
          </cell>
          <cell r="R360">
            <v>-5096215</v>
          </cell>
          <cell r="S360">
            <v>13815849</v>
          </cell>
          <cell r="T360">
            <v>314836143</v>
          </cell>
          <cell r="U360">
            <v>191278739</v>
          </cell>
          <cell r="V360">
            <v>187456828</v>
          </cell>
          <cell r="W360">
            <v>-5288550</v>
          </cell>
          <cell r="X360">
            <v>-1233310</v>
          </cell>
          <cell r="Y360">
            <v>-134761</v>
          </cell>
          <cell r="Z360">
            <v>28325485</v>
          </cell>
        </row>
        <row r="361">
          <cell r="A361" t="str">
            <v xml:space="preserve"> LsrAgy00731</v>
          </cell>
          <cell r="B361" t="str">
            <v>VERMILION PARISH POLICE JURY</v>
          </cell>
          <cell r="C361">
            <v>14911</v>
          </cell>
          <cell r="D361">
            <v>6680</v>
          </cell>
          <cell r="E361">
            <v>0.44800000000000001</v>
          </cell>
          <cell r="F361">
            <v>58739</v>
          </cell>
          <cell r="G361">
            <v>7.7999999999999999E-6</v>
          </cell>
          <cell r="H361">
            <v>7.7999999999999999E-6</v>
          </cell>
          <cell r="I361">
            <v>0</v>
          </cell>
          <cell r="J361">
            <v>7780</v>
          </cell>
          <cell r="K361">
            <v>160</v>
          </cell>
          <cell r="L361">
            <v>1068</v>
          </cell>
          <cell r="M361">
            <v>4731</v>
          </cell>
          <cell r="N361">
            <v>0</v>
          </cell>
          <cell r="O361">
            <v>0</v>
          </cell>
          <cell r="P361">
            <v>2935</v>
          </cell>
          <cell r="Q361">
            <v>978</v>
          </cell>
          <cell r="R361">
            <v>-1196</v>
          </cell>
          <cell r="S361">
            <v>3243</v>
          </cell>
          <cell r="T361">
            <v>73911</v>
          </cell>
          <cell r="U361">
            <v>44905</v>
          </cell>
          <cell r="V361">
            <v>42931</v>
          </cell>
          <cell r="W361">
            <v>-165</v>
          </cell>
          <cell r="X361">
            <v>-39</v>
          </cell>
          <cell r="Y361">
            <v>-4</v>
          </cell>
          <cell r="Z361">
            <v>6650</v>
          </cell>
        </row>
        <row r="362">
          <cell r="A362" t="str">
            <v xml:space="preserve"> LsrAgy00128</v>
          </cell>
          <cell r="B362" t="str">
            <v>VERMILION PARISH SCHOOL BOARD</v>
          </cell>
          <cell r="C362">
            <v>70669</v>
          </cell>
          <cell r="D362">
            <v>28550</v>
          </cell>
          <cell r="E362">
            <v>0.40400000000000003</v>
          </cell>
          <cell r="F362">
            <v>251135</v>
          </cell>
          <cell r="G362">
            <v>3.3200000000000001E-5</v>
          </cell>
          <cell r="H362">
            <v>3.1699999999999998E-5</v>
          </cell>
          <cell r="I362">
            <v>1.5E-6</v>
          </cell>
          <cell r="J362">
            <v>33264</v>
          </cell>
          <cell r="K362">
            <v>685</v>
          </cell>
          <cell r="L362">
            <v>4566</v>
          </cell>
          <cell r="M362">
            <v>20228</v>
          </cell>
          <cell r="N362">
            <v>0</v>
          </cell>
          <cell r="O362">
            <v>0</v>
          </cell>
          <cell r="P362">
            <v>12547</v>
          </cell>
          <cell r="Q362">
            <v>4180</v>
          </cell>
          <cell r="R362">
            <v>-5115</v>
          </cell>
          <cell r="S362">
            <v>13867</v>
          </cell>
          <cell r="T362">
            <v>316001</v>
          </cell>
          <cell r="U362">
            <v>191986</v>
          </cell>
          <cell r="V362">
            <v>174421</v>
          </cell>
          <cell r="W362">
            <v>8421</v>
          </cell>
          <cell r="X362">
            <v>1964</v>
          </cell>
          <cell r="Y362">
            <v>215</v>
          </cell>
          <cell r="Z362">
            <v>28430</v>
          </cell>
        </row>
        <row r="363">
          <cell r="A363" t="str">
            <v xml:space="preserve"> LsrAgy00940</v>
          </cell>
          <cell r="B363" t="str">
            <v>VERNON PARISH SCHOOL BOARD</v>
          </cell>
          <cell r="C363">
            <v>17972</v>
          </cell>
          <cell r="D363">
            <v>7261</v>
          </cell>
          <cell r="E363">
            <v>0.40400000000000003</v>
          </cell>
          <cell r="F363">
            <v>63880</v>
          </cell>
          <cell r="G363">
            <v>8.4999999999999999E-6</v>
          </cell>
          <cell r="H363">
            <v>3.0499999999999999E-5</v>
          </cell>
          <cell r="I363">
            <v>-2.1999999999999999E-5</v>
          </cell>
          <cell r="J363">
            <v>8461</v>
          </cell>
          <cell r="K363">
            <v>174</v>
          </cell>
          <cell r="L363">
            <v>1161</v>
          </cell>
          <cell r="M363">
            <v>5145</v>
          </cell>
          <cell r="N363">
            <v>0</v>
          </cell>
          <cell r="O363">
            <v>0</v>
          </cell>
          <cell r="P363">
            <v>3192</v>
          </cell>
          <cell r="Q363">
            <v>1063</v>
          </cell>
          <cell r="R363">
            <v>-1301</v>
          </cell>
          <cell r="S363">
            <v>3527</v>
          </cell>
          <cell r="T363">
            <v>80379</v>
          </cell>
          <cell r="U363">
            <v>48835</v>
          </cell>
          <cell r="V363">
            <v>167651</v>
          </cell>
          <cell r="W363">
            <v>-121143</v>
          </cell>
          <cell r="X363">
            <v>-28251</v>
          </cell>
          <cell r="Y363">
            <v>-3087</v>
          </cell>
          <cell r="Z363">
            <v>7232</v>
          </cell>
        </row>
        <row r="364">
          <cell r="A364" t="str">
            <v xml:space="preserve"> LsrAgy00379</v>
          </cell>
          <cell r="B364" t="str">
            <v>WARE YOUTH CENTER</v>
          </cell>
          <cell r="C364">
            <v>4109726</v>
          </cell>
          <cell r="D364">
            <v>1660329</v>
          </cell>
          <cell r="E364">
            <v>0.40400000000000003</v>
          </cell>
          <cell r="F364">
            <v>14605572</v>
          </cell>
          <cell r="G364">
            <v>1.9319999999999999E-3</v>
          </cell>
          <cell r="H364">
            <v>1.635E-3</v>
          </cell>
          <cell r="I364">
            <v>2.9710000000000001E-4</v>
          </cell>
          <cell r="J364">
            <v>1934556</v>
          </cell>
          <cell r="K364">
            <v>39831</v>
          </cell>
          <cell r="L364">
            <v>265550</v>
          </cell>
          <cell r="M364">
            <v>1176427</v>
          </cell>
          <cell r="N364">
            <v>0</v>
          </cell>
          <cell r="O364">
            <v>0</v>
          </cell>
          <cell r="P364">
            <v>729731</v>
          </cell>
          <cell r="Q364">
            <v>243082</v>
          </cell>
          <cell r="R364">
            <v>-297484</v>
          </cell>
          <cell r="S364">
            <v>806479</v>
          </cell>
          <cell r="T364">
            <v>18378073</v>
          </cell>
          <cell r="U364">
            <v>11165600</v>
          </cell>
          <cell r="V364">
            <v>8998725</v>
          </cell>
          <cell r="W364">
            <v>1635066</v>
          </cell>
          <cell r="X364">
            <v>381304</v>
          </cell>
          <cell r="Y364">
            <v>41664</v>
          </cell>
          <cell r="Z364">
            <v>1653456</v>
          </cell>
        </row>
        <row r="365">
          <cell r="A365" t="str">
            <v xml:space="preserve"> LsrAgy00945</v>
          </cell>
          <cell r="B365" t="str">
            <v>WARREN EASTON CHARTER HIGH SCHOOL</v>
          </cell>
          <cell r="C365">
            <v>85800</v>
          </cell>
          <cell r="D365">
            <v>34663</v>
          </cell>
          <cell r="E365">
            <v>0.40400000000000003</v>
          </cell>
          <cell r="F365">
            <v>304960</v>
          </cell>
          <cell r="G365">
            <v>4.0299999999999997E-5</v>
          </cell>
          <cell r="H365">
            <v>4.0599999999999998E-5</v>
          </cell>
          <cell r="I365">
            <v>-2.9999999999999999E-7</v>
          </cell>
          <cell r="J365">
            <v>40393</v>
          </cell>
          <cell r="K365">
            <v>832</v>
          </cell>
          <cell r="L365">
            <v>5545</v>
          </cell>
          <cell r="M365">
            <v>24563</v>
          </cell>
          <cell r="N365">
            <v>0</v>
          </cell>
          <cell r="O365">
            <v>0</v>
          </cell>
          <cell r="P365">
            <v>15237</v>
          </cell>
          <cell r="Q365">
            <v>5075</v>
          </cell>
          <cell r="R365">
            <v>-6211</v>
          </cell>
          <cell r="S365">
            <v>16839</v>
          </cell>
          <cell r="T365">
            <v>383729</v>
          </cell>
          <cell r="U365">
            <v>233134</v>
          </cell>
          <cell r="V365">
            <v>223406</v>
          </cell>
          <cell r="W365">
            <v>-1376</v>
          </cell>
          <cell r="X365">
            <v>-321</v>
          </cell>
          <cell r="Y365">
            <v>-35</v>
          </cell>
          <cell r="Z365">
            <v>34524</v>
          </cell>
        </row>
        <row r="366">
          <cell r="A366" t="str">
            <v xml:space="preserve"> LsrAgy00749</v>
          </cell>
          <cell r="B366" t="str">
            <v>WASHINGTON PARISH POLICE JURY</v>
          </cell>
          <cell r="C366">
            <v>22929</v>
          </cell>
          <cell r="D366">
            <v>10043</v>
          </cell>
          <cell r="E366">
            <v>0.438</v>
          </cell>
          <cell r="F366">
            <v>88373</v>
          </cell>
          <cell r="G366">
            <v>1.17E-5</v>
          </cell>
          <cell r="H366">
            <v>1.1399999999999999E-5</v>
          </cell>
          <cell r="I366">
            <v>2.9999999999999999E-7</v>
          </cell>
          <cell r="J366">
            <v>11705</v>
          </cell>
          <cell r="K366">
            <v>241</v>
          </cell>
          <cell r="L366">
            <v>1607</v>
          </cell>
          <cell r="M366">
            <v>7118</v>
          </cell>
          <cell r="N366">
            <v>0</v>
          </cell>
          <cell r="O366">
            <v>0</v>
          </cell>
          <cell r="P366">
            <v>4415</v>
          </cell>
          <cell r="Q366">
            <v>1471</v>
          </cell>
          <cell r="R366">
            <v>-1800</v>
          </cell>
          <cell r="S366">
            <v>4880</v>
          </cell>
          <cell r="T366">
            <v>111200</v>
          </cell>
          <cell r="U366">
            <v>67559</v>
          </cell>
          <cell r="V366">
            <v>62800</v>
          </cell>
          <cell r="W366">
            <v>1541</v>
          </cell>
          <cell r="X366">
            <v>359</v>
          </cell>
          <cell r="Y366">
            <v>39</v>
          </cell>
          <cell r="Z366">
            <v>10005</v>
          </cell>
        </row>
        <row r="367">
          <cell r="A367" t="str">
            <v xml:space="preserve"> LsrAgy00927</v>
          </cell>
          <cell r="B367" t="str">
            <v>WASHINGTON PARISH SCHOOL SYSTEM</v>
          </cell>
          <cell r="C367">
            <v>38160</v>
          </cell>
          <cell r="D367">
            <v>15417</v>
          </cell>
          <cell r="E367">
            <v>0.40400000000000003</v>
          </cell>
          <cell r="F367">
            <v>135622</v>
          </cell>
          <cell r="G367">
            <v>1.7900000000000001E-5</v>
          </cell>
          <cell r="H367">
            <v>0</v>
          </cell>
          <cell r="I367">
            <v>1.7900000000000001E-5</v>
          </cell>
          <cell r="J367">
            <v>17964</v>
          </cell>
          <cell r="K367">
            <v>370</v>
          </cell>
          <cell r="L367">
            <v>2466</v>
          </cell>
          <cell r="M367">
            <v>10924</v>
          </cell>
          <cell r="N367">
            <v>0</v>
          </cell>
          <cell r="O367">
            <v>0</v>
          </cell>
          <cell r="P367">
            <v>6776</v>
          </cell>
          <cell r="Q367">
            <v>2257</v>
          </cell>
          <cell r="R367">
            <v>-2762</v>
          </cell>
          <cell r="S367">
            <v>7489</v>
          </cell>
          <cell r="T367">
            <v>170652</v>
          </cell>
          <cell r="U367">
            <v>103680</v>
          </cell>
          <cell r="V367">
            <v>0</v>
          </cell>
          <cell r="W367">
            <v>98741</v>
          </cell>
          <cell r="X367">
            <v>23027</v>
          </cell>
          <cell r="Y367">
            <v>2516</v>
          </cell>
          <cell r="Z367">
            <v>15353</v>
          </cell>
        </row>
        <row r="368">
          <cell r="A368" t="str">
            <v xml:space="preserve"> LsrAgy00796</v>
          </cell>
          <cell r="B368" t="str">
            <v>WEBSTER PARISH POLICE JURY</v>
          </cell>
          <cell r="C368">
            <v>10800</v>
          </cell>
          <cell r="D368">
            <v>4730</v>
          </cell>
          <cell r="E368">
            <v>0.438</v>
          </cell>
          <cell r="F368">
            <v>41579</v>
          </cell>
          <cell r="G368">
            <v>5.4999999999999999E-6</v>
          </cell>
          <cell r="H368">
            <v>5.5999999999999997E-6</v>
          </cell>
          <cell r="I368">
            <v>-9.9999999999999995E-8</v>
          </cell>
          <cell r="J368">
            <v>5507</v>
          </cell>
          <cell r="K368">
            <v>113</v>
          </cell>
          <cell r="L368">
            <v>756</v>
          </cell>
          <cell r="M368">
            <v>3349</v>
          </cell>
          <cell r="N368">
            <v>0</v>
          </cell>
          <cell r="O368">
            <v>0</v>
          </cell>
          <cell r="P368">
            <v>2077</v>
          </cell>
          <cell r="Q368">
            <v>692</v>
          </cell>
          <cell r="R368">
            <v>-847</v>
          </cell>
          <cell r="S368">
            <v>2296</v>
          </cell>
          <cell r="T368">
            <v>52318</v>
          </cell>
          <cell r="U368">
            <v>31786</v>
          </cell>
          <cell r="V368">
            <v>30602</v>
          </cell>
          <cell r="W368">
            <v>-330</v>
          </cell>
          <cell r="X368">
            <v>-77</v>
          </cell>
          <cell r="Y368">
            <v>-8</v>
          </cell>
          <cell r="Z368">
            <v>4707</v>
          </cell>
        </row>
        <row r="369">
          <cell r="A369" t="str">
            <v xml:space="preserve"> LsrAgy00087</v>
          </cell>
          <cell r="B369" t="str">
            <v>WEBSTER PARISH SCHOOL BOARD</v>
          </cell>
          <cell r="C369">
            <v>62603</v>
          </cell>
          <cell r="D369">
            <v>25292</v>
          </cell>
          <cell r="E369">
            <v>0.40400000000000003</v>
          </cell>
          <cell r="F369">
            <v>222483</v>
          </cell>
          <cell r="G369">
            <v>2.94E-5</v>
          </cell>
          <cell r="H369">
            <v>2.3499999999999999E-5</v>
          </cell>
          <cell r="I369">
            <v>5.9000000000000003E-6</v>
          </cell>
          <cell r="J369">
            <v>29469</v>
          </cell>
          <cell r="K369">
            <v>607</v>
          </cell>
          <cell r="L369">
            <v>4045</v>
          </cell>
          <cell r="M369">
            <v>17920</v>
          </cell>
          <cell r="N369">
            <v>0</v>
          </cell>
          <cell r="O369">
            <v>0</v>
          </cell>
          <cell r="P369">
            <v>11116</v>
          </cell>
          <cell r="Q369">
            <v>3703</v>
          </cell>
          <cell r="R369">
            <v>-4532</v>
          </cell>
          <cell r="S369">
            <v>12285</v>
          </cell>
          <cell r="T369">
            <v>279949</v>
          </cell>
          <cell r="U369">
            <v>170083</v>
          </cell>
          <cell r="V369">
            <v>129398</v>
          </cell>
          <cell r="W369">
            <v>32584</v>
          </cell>
          <cell r="X369">
            <v>7599</v>
          </cell>
          <cell r="Y369">
            <v>830</v>
          </cell>
          <cell r="Z369">
            <v>25187</v>
          </cell>
        </row>
        <row r="370">
          <cell r="A370" t="str">
            <v xml:space="preserve"> LsrAgy00707</v>
          </cell>
          <cell r="B370" t="str">
            <v>WEST BATON ROUGE PARISH COUNCIL</v>
          </cell>
          <cell r="C370">
            <v>14274</v>
          </cell>
          <cell r="D370">
            <v>6395</v>
          </cell>
          <cell r="E370">
            <v>0.44800000000000001</v>
          </cell>
          <cell r="F370">
            <v>56244</v>
          </cell>
          <cell r="G370">
            <v>7.4000000000000003E-6</v>
          </cell>
          <cell r="H370">
            <v>7.0999999999999998E-6</v>
          </cell>
          <cell r="I370">
            <v>2.9999999999999999E-7</v>
          </cell>
          <cell r="J370">
            <v>7450</v>
          </cell>
          <cell r="K370">
            <v>153</v>
          </cell>
          <cell r="L370">
            <v>1023</v>
          </cell>
          <cell r="M370">
            <v>4530</v>
          </cell>
          <cell r="N370">
            <v>0</v>
          </cell>
          <cell r="O370">
            <v>0</v>
          </cell>
          <cell r="P370">
            <v>2810</v>
          </cell>
          <cell r="Q370">
            <v>936</v>
          </cell>
          <cell r="R370">
            <v>-1146</v>
          </cell>
          <cell r="S370">
            <v>3106</v>
          </cell>
          <cell r="T370">
            <v>70772</v>
          </cell>
          <cell r="U370">
            <v>42998</v>
          </cell>
          <cell r="V370">
            <v>39188</v>
          </cell>
          <cell r="W370">
            <v>1761</v>
          </cell>
          <cell r="X370">
            <v>411</v>
          </cell>
          <cell r="Y370">
            <v>45</v>
          </cell>
          <cell r="Z370">
            <v>6367</v>
          </cell>
        </row>
        <row r="371">
          <cell r="A371" t="str">
            <v xml:space="preserve"> LsrAgy00505</v>
          </cell>
          <cell r="B371" t="str">
            <v>WEST FELICIANA PARISH SCHOOL BOARD</v>
          </cell>
          <cell r="C371">
            <v>67951</v>
          </cell>
          <cell r="D371">
            <v>27452</v>
          </cell>
          <cell r="E371">
            <v>0.40400000000000003</v>
          </cell>
          <cell r="F371">
            <v>241458</v>
          </cell>
          <cell r="G371">
            <v>3.1900000000000003E-5</v>
          </cell>
          <cell r="H371">
            <v>3.1399999999999998E-5</v>
          </cell>
          <cell r="I371">
            <v>4.9999999999999998E-7</v>
          </cell>
          <cell r="J371">
            <v>31982</v>
          </cell>
          <cell r="K371">
            <v>658</v>
          </cell>
          <cell r="L371">
            <v>4390</v>
          </cell>
          <cell r="M371">
            <v>19449</v>
          </cell>
          <cell r="N371">
            <v>0</v>
          </cell>
          <cell r="O371">
            <v>0</v>
          </cell>
          <cell r="P371">
            <v>12064</v>
          </cell>
          <cell r="Q371">
            <v>4019</v>
          </cell>
          <cell r="R371">
            <v>-4918</v>
          </cell>
          <cell r="S371">
            <v>13333</v>
          </cell>
          <cell r="T371">
            <v>303825</v>
          </cell>
          <cell r="U371">
            <v>184589</v>
          </cell>
          <cell r="V371">
            <v>172935</v>
          </cell>
          <cell r="W371">
            <v>2862</v>
          </cell>
          <cell r="X371">
            <v>667</v>
          </cell>
          <cell r="Y371">
            <v>73</v>
          </cell>
          <cell r="Z371">
            <v>27335</v>
          </cell>
        </row>
        <row r="372">
          <cell r="A372" t="str">
            <v xml:space="preserve"> 2028W</v>
          </cell>
          <cell r="B372" t="str">
            <v>WEST JEFF LEVEE DIST/SE LA FP AUTH WEST</v>
          </cell>
          <cell r="C372">
            <v>2467913</v>
          </cell>
          <cell r="D372">
            <v>997037</v>
          </cell>
          <cell r="E372">
            <v>0.40400000000000003</v>
          </cell>
          <cell r="F372">
            <v>8770737</v>
          </cell>
          <cell r="G372">
            <v>1.1601999999999999E-3</v>
          </cell>
          <cell r="H372">
            <v>1.2292E-3</v>
          </cell>
          <cell r="I372">
            <v>-6.8999999999999997E-5</v>
          </cell>
          <cell r="J372">
            <v>1161713</v>
          </cell>
          <cell r="K372">
            <v>23919</v>
          </cell>
          <cell r="L372">
            <v>159464</v>
          </cell>
          <cell r="M372">
            <v>706452</v>
          </cell>
          <cell r="N372">
            <v>0</v>
          </cell>
          <cell r="O372">
            <v>0</v>
          </cell>
          <cell r="P372">
            <v>438208</v>
          </cell>
          <cell r="Q372">
            <v>145972</v>
          </cell>
          <cell r="R372">
            <v>-178641</v>
          </cell>
          <cell r="S372">
            <v>484296</v>
          </cell>
          <cell r="T372">
            <v>11036147</v>
          </cell>
          <cell r="U372">
            <v>6705012</v>
          </cell>
          <cell r="V372">
            <v>6765597</v>
          </cell>
          <cell r="W372">
            <v>-379939</v>
          </cell>
          <cell r="X372">
            <v>-88603</v>
          </cell>
          <cell r="Y372">
            <v>-9681</v>
          </cell>
          <cell r="Z372">
            <v>992911</v>
          </cell>
        </row>
        <row r="373">
          <cell r="A373" t="str">
            <v xml:space="preserve"> LsrAgy00797</v>
          </cell>
          <cell r="B373" t="str">
            <v>WINN PARISH POLICE JURY</v>
          </cell>
          <cell r="C373">
            <v>2400</v>
          </cell>
          <cell r="D373">
            <v>1051</v>
          </cell>
          <cell r="E373">
            <v>0.438</v>
          </cell>
          <cell r="F373">
            <v>9223</v>
          </cell>
          <cell r="G373">
            <v>1.1999999999999999E-6</v>
          </cell>
          <cell r="H373">
            <v>1.1999999999999999E-6</v>
          </cell>
          <cell r="I373">
            <v>0</v>
          </cell>
          <cell r="J373">
            <v>1222</v>
          </cell>
          <cell r="K373">
            <v>25</v>
          </cell>
          <cell r="L373">
            <v>168</v>
          </cell>
          <cell r="M373">
            <v>743</v>
          </cell>
          <cell r="N373">
            <v>0</v>
          </cell>
          <cell r="O373">
            <v>0</v>
          </cell>
          <cell r="P373">
            <v>461</v>
          </cell>
          <cell r="Q373">
            <v>154</v>
          </cell>
          <cell r="R373">
            <v>-188</v>
          </cell>
          <cell r="S373">
            <v>509</v>
          </cell>
          <cell r="T373">
            <v>11605</v>
          </cell>
          <cell r="U373">
            <v>7051</v>
          </cell>
          <cell r="V373">
            <v>6825</v>
          </cell>
          <cell r="W373">
            <v>-110</v>
          </cell>
          <cell r="X373">
            <v>-26</v>
          </cell>
          <cell r="Y373">
            <v>-3</v>
          </cell>
          <cell r="Z373">
            <v>1044</v>
          </cell>
        </row>
        <row r="374">
          <cell r="A374" t="str">
            <v xml:space="preserve"> LsrAgy00618</v>
          </cell>
          <cell r="B374" t="str">
            <v>WINNFIELD CITY COURT</v>
          </cell>
          <cell r="C374">
            <v>7944</v>
          </cell>
          <cell r="D374">
            <v>3479</v>
          </cell>
          <cell r="E374">
            <v>0.438</v>
          </cell>
          <cell r="F374">
            <v>30617</v>
          </cell>
          <cell r="G374">
            <v>4.0999999999999997E-6</v>
          </cell>
          <cell r="H374">
            <v>3.0000000000000001E-6</v>
          </cell>
          <cell r="I374">
            <v>9.9999999999999995E-7</v>
          </cell>
          <cell r="J374">
            <v>4055</v>
          </cell>
          <cell r="K374">
            <v>84</v>
          </cell>
          <cell r="L374">
            <v>557</v>
          </cell>
          <cell r="M374">
            <v>2466</v>
          </cell>
          <cell r="N374">
            <v>0</v>
          </cell>
          <cell r="O374">
            <v>0</v>
          </cell>
          <cell r="P374">
            <v>1530</v>
          </cell>
          <cell r="Q374">
            <v>510</v>
          </cell>
          <cell r="R374">
            <v>-624</v>
          </cell>
          <cell r="S374">
            <v>1691</v>
          </cell>
          <cell r="T374">
            <v>38525</v>
          </cell>
          <cell r="U374">
            <v>23406</v>
          </cell>
          <cell r="V374">
            <v>16567</v>
          </cell>
          <cell r="W374">
            <v>5724</v>
          </cell>
          <cell r="X374">
            <v>1335</v>
          </cell>
          <cell r="Y374">
            <v>146</v>
          </cell>
          <cell r="Z374">
            <v>3466</v>
          </cell>
        </row>
        <row r="375">
          <cell r="A375" t="str">
            <v xml:space="preserve"> LsrAgy00539</v>
          </cell>
          <cell r="B375" t="str">
            <v>WINNSBORO CITY COURT</v>
          </cell>
          <cell r="C375">
            <v>17524</v>
          </cell>
          <cell r="D375">
            <v>7676</v>
          </cell>
          <cell r="E375">
            <v>0.438</v>
          </cell>
          <cell r="F375">
            <v>67508</v>
          </cell>
          <cell r="G375">
            <v>8.8999999999999995E-6</v>
          </cell>
          <cell r="H375">
            <v>1.1199999999999999E-5</v>
          </cell>
          <cell r="I375">
            <v>-2.2000000000000001E-6</v>
          </cell>
          <cell r="J375">
            <v>8942</v>
          </cell>
          <cell r="K375">
            <v>184</v>
          </cell>
          <cell r="L375">
            <v>1227</v>
          </cell>
          <cell r="M375">
            <v>5438</v>
          </cell>
          <cell r="N375">
            <v>0</v>
          </cell>
          <cell r="O375">
            <v>0</v>
          </cell>
          <cell r="P375">
            <v>3373</v>
          </cell>
          <cell r="Q375">
            <v>1124</v>
          </cell>
          <cell r="R375">
            <v>-1375</v>
          </cell>
          <cell r="S375">
            <v>3728</v>
          </cell>
          <cell r="T375">
            <v>84945</v>
          </cell>
          <cell r="U375">
            <v>51609</v>
          </cell>
          <cell r="V375">
            <v>61369</v>
          </cell>
          <cell r="W375">
            <v>-12219</v>
          </cell>
          <cell r="X375">
            <v>-2849</v>
          </cell>
          <cell r="Y375">
            <v>-311</v>
          </cell>
          <cell r="Z375">
            <v>7642</v>
          </cell>
        </row>
        <row r="376">
          <cell r="A376" t="str">
            <v xml:space="preserve"> 16-514</v>
          </cell>
          <cell r="B376" t="str">
            <v>WLF - OFFICE OF FISHERIES</v>
          </cell>
          <cell r="C376">
            <v>12550516</v>
          </cell>
          <cell r="D376">
            <v>5070408</v>
          </cell>
          <cell r="E376">
            <v>0.40400000000000003</v>
          </cell>
          <cell r="F376">
            <v>44603384</v>
          </cell>
          <cell r="G376">
            <v>5.9001000000000001E-3</v>
          </cell>
          <cell r="H376">
            <v>5.9708000000000001E-3</v>
          </cell>
          <cell r="I376">
            <v>-7.0699999999999997E-5</v>
          </cell>
          <cell r="J376">
            <v>5907864</v>
          </cell>
          <cell r="K376">
            <v>121640</v>
          </cell>
          <cell r="L376">
            <v>810952</v>
          </cell>
          <cell r="M376">
            <v>3592643</v>
          </cell>
          <cell r="N376">
            <v>0</v>
          </cell>
          <cell r="O376">
            <v>0</v>
          </cell>
          <cell r="P376">
            <v>2228497</v>
          </cell>
          <cell r="Q376">
            <v>742338</v>
          </cell>
          <cell r="R376">
            <v>-908474</v>
          </cell>
          <cell r="S376">
            <v>2462874</v>
          </cell>
          <cell r="T376">
            <v>56124074</v>
          </cell>
          <cell r="U376">
            <v>34098188</v>
          </cell>
          <cell r="V376">
            <v>32863139</v>
          </cell>
          <cell r="W376">
            <v>-389021</v>
          </cell>
          <cell r="X376">
            <v>-90721</v>
          </cell>
          <cell r="Y376">
            <v>-9913</v>
          </cell>
          <cell r="Z376">
            <v>5049425</v>
          </cell>
        </row>
        <row r="377">
          <cell r="A377" t="str">
            <v xml:space="preserve"> 16-511</v>
          </cell>
          <cell r="B377" t="str">
            <v>WLF - OFFICE OF MGT AND FINANCE</v>
          </cell>
          <cell r="C377">
            <v>2575776</v>
          </cell>
          <cell r="D377">
            <v>1040614</v>
          </cell>
          <cell r="E377">
            <v>0.40400000000000003</v>
          </cell>
          <cell r="F377">
            <v>9154091</v>
          </cell>
          <cell r="G377">
            <v>1.2109E-3</v>
          </cell>
          <cell r="H377">
            <v>1.1268999999999999E-3</v>
          </cell>
          <cell r="I377">
            <v>8.3999999999999995E-5</v>
          </cell>
          <cell r="J377">
            <v>1212489</v>
          </cell>
          <cell r="K377">
            <v>24964</v>
          </cell>
          <cell r="L377">
            <v>166434</v>
          </cell>
          <cell r="M377">
            <v>737329</v>
          </cell>
          <cell r="N377">
            <v>0</v>
          </cell>
          <cell r="O377">
            <v>0</v>
          </cell>
          <cell r="P377">
            <v>457361</v>
          </cell>
          <cell r="Q377">
            <v>152352</v>
          </cell>
          <cell r="R377">
            <v>-186449</v>
          </cell>
          <cell r="S377">
            <v>505463</v>
          </cell>
          <cell r="T377">
            <v>11518518</v>
          </cell>
          <cell r="U377">
            <v>6998077</v>
          </cell>
          <cell r="V377">
            <v>6202540</v>
          </cell>
          <cell r="W377">
            <v>462224</v>
          </cell>
          <cell r="X377">
            <v>107792</v>
          </cell>
          <cell r="Y377">
            <v>11778</v>
          </cell>
          <cell r="Z377">
            <v>1036309</v>
          </cell>
        </row>
        <row r="378">
          <cell r="A378" t="str">
            <v xml:space="preserve"> 16-512</v>
          </cell>
          <cell r="B378" t="str">
            <v>WLF - OFFICE OF THE SECRETARY</v>
          </cell>
          <cell r="C378">
            <v>16907354</v>
          </cell>
          <cell r="D378">
            <v>8169509</v>
          </cell>
          <cell r="E378">
            <v>0.48319260000000003</v>
          </cell>
          <cell r="F378">
            <v>71865552</v>
          </cell>
          <cell r="G378">
            <v>9.5063999999999999E-3</v>
          </cell>
          <cell r="H378">
            <v>9.8064999999999992E-3</v>
          </cell>
          <cell r="I378">
            <v>-3.0019999999999998E-4</v>
          </cell>
          <cell r="J378">
            <v>9518828</v>
          </cell>
          <cell r="K378">
            <v>195987</v>
          </cell>
          <cell r="L378">
            <v>1306617</v>
          </cell>
          <cell r="M378">
            <v>5788513</v>
          </cell>
          <cell r="N378">
            <v>0</v>
          </cell>
          <cell r="O378">
            <v>0</v>
          </cell>
          <cell r="P378">
            <v>3590583</v>
          </cell>
          <cell r="Q378">
            <v>1196065</v>
          </cell>
          <cell r="R378">
            <v>-1463745</v>
          </cell>
          <cell r="S378">
            <v>3968214</v>
          </cell>
          <cell r="T378">
            <v>90427837</v>
          </cell>
          <cell r="U378">
            <v>54939444</v>
          </cell>
          <cell r="V378">
            <v>53974848</v>
          </cell>
          <cell r="W378">
            <v>-1652128</v>
          </cell>
          <cell r="X378">
            <v>-385283</v>
          </cell>
          <cell r="Y378">
            <v>-42099</v>
          </cell>
          <cell r="Z378">
            <v>8135700</v>
          </cell>
        </row>
        <row r="379">
          <cell r="A379" t="str">
            <v xml:space="preserve"> 16-513</v>
          </cell>
          <cell r="B379" t="str">
            <v>WLF - OFFICE OF WILDLIFE</v>
          </cell>
          <cell r="C379">
            <v>12683758</v>
          </cell>
          <cell r="D379">
            <v>5124238</v>
          </cell>
          <cell r="E379">
            <v>0.40400000000000003</v>
          </cell>
          <cell r="F379">
            <v>45076926</v>
          </cell>
          <cell r="G379">
            <v>5.9627999999999999E-3</v>
          </cell>
          <cell r="H379">
            <v>5.7394999999999998E-3</v>
          </cell>
          <cell r="I379">
            <v>2.2330000000000001E-4</v>
          </cell>
          <cell r="J379">
            <v>5970587</v>
          </cell>
          <cell r="K379">
            <v>122931</v>
          </cell>
          <cell r="L379">
            <v>819562</v>
          </cell>
          <cell r="M379">
            <v>3630785</v>
          </cell>
          <cell r="N379">
            <v>0</v>
          </cell>
          <cell r="O379">
            <v>0</v>
          </cell>
          <cell r="P379">
            <v>2252156</v>
          </cell>
          <cell r="Q379">
            <v>750219</v>
          </cell>
          <cell r="R379">
            <v>-918119</v>
          </cell>
          <cell r="S379">
            <v>2489022</v>
          </cell>
          <cell r="T379">
            <v>56719928</v>
          </cell>
          <cell r="U379">
            <v>34460200</v>
          </cell>
          <cell r="V379">
            <v>31590014</v>
          </cell>
          <cell r="W379">
            <v>1228873</v>
          </cell>
          <cell r="X379">
            <v>286578</v>
          </cell>
          <cell r="Y379">
            <v>31314</v>
          </cell>
          <cell r="Z379">
            <v>5103034</v>
          </cell>
        </row>
        <row r="380">
          <cell r="A380" t="str">
            <v xml:space="preserve"> 14-474</v>
          </cell>
          <cell r="B380" t="str">
            <v>WORKFORCE SUPPORT AND TRAINING</v>
          </cell>
          <cell r="C380">
            <v>38399958</v>
          </cell>
          <cell r="D380">
            <v>15515544</v>
          </cell>
          <cell r="E380">
            <v>0.40405099999999999</v>
          </cell>
          <cell r="F380">
            <v>136487207</v>
          </cell>
          <cell r="G380">
            <v>1.8054500000000001E-2</v>
          </cell>
          <cell r="H380">
            <v>1.8176299999999999E-2</v>
          </cell>
          <cell r="I380">
            <v>-1.2180000000000001E-4</v>
          </cell>
          <cell r="J380">
            <v>18078178</v>
          </cell>
          <cell r="K380">
            <v>372219</v>
          </cell>
          <cell r="L380">
            <v>2481529</v>
          </cell>
          <cell r="M380">
            <v>10993557</v>
          </cell>
          <cell r="N380">
            <v>0</v>
          </cell>
          <cell r="O380">
            <v>0</v>
          </cell>
          <cell r="P380">
            <v>6819243</v>
          </cell>
          <cell r="Q380">
            <v>2271569</v>
          </cell>
          <cell r="R380">
            <v>-2779947</v>
          </cell>
          <cell r="S380">
            <v>7536441</v>
          </cell>
          <cell r="T380">
            <v>171740739</v>
          </cell>
          <cell r="U380">
            <v>104341108</v>
          </cell>
          <cell r="V380">
            <v>100041970</v>
          </cell>
          <cell r="W380">
            <v>-670549</v>
          </cell>
          <cell r="X380">
            <v>-156375</v>
          </cell>
          <cell r="Y380">
            <v>-17087</v>
          </cell>
          <cell r="Z380">
            <v>15451338</v>
          </cell>
        </row>
        <row r="381">
          <cell r="A381" t="str">
            <v xml:space="preserve"> LsrAgy00514</v>
          </cell>
          <cell r="B381" t="str">
            <v>ZACHARY CITY COURT</v>
          </cell>
          <cell r="C381">
            <v>64722</v>
          </cell>
          <cell r="D381">
            <v>28995</v>
          </cell>
          <cell r="E381">
            <v>0.44800000000000001</v>
          </cell>
          <cell r="F381">
            <v>255066</v>
          </cell>
          <cell r="G381">
            <v>3.3699999999999999E-5</v>
          </cell>
          <cell r="H381">
            <v>3.9799999999999998E-5</v>
          </cell>
          <cell r="I381">
            <v>-6.0000000000000002E-6</v>
          </cell>
          <cell r="J381">
            <v>33784</v>
          </cell>
          <cell r="K381">
            <v>696</v>
          </cell>
          <cell r="L381">
            <v>4637</v>
          </cell>
          <cell r="M381">
            <v>20545</v>
          </cell>
          <cell r="N381">
            <v>0</v>
          </cell>
          <cell r="O381">
            <v>0</v>
          </cell>
          <cell r="P381">
            <v>12744</v>
          </cell>
          <cell r="Q381">
            <v>4245</v>
          </cell>
          <cell r="R381">
            <v>-5195</v>
          </cell>
          <cell r="S381">
            <v>14084</v>
          </cell>
          <cell r="T381">
            <v>320947</v>
          </cell>
          <cell r="U381">
            <v>194991</v>
          </cell>
          <cell r="V381">
            <v>218838</v>
          </cell>
          <cell r="W381">
            <v>-33134</v>
          </cell>
          <cell r="X381">
            <v>-7727</v>
          </cell>
          <cell r="Y381">
            <v>-844</v>
          </cell>
          <cell r="Z381">
            <v>28875</v>
          </cell>
        </row>
        <row r="382">
          <cell r="A382" t="str">
            <v xml:space="preserve"> LsrAgy00121</v>
          </cell>
          <cell r="B382" t="str">
            <v>ZACHARY SCHOOL BOARD</v>
          </cell>
          <cell r="C382">
            <v>34820</v>
          </cell>
          <cell r="D382">
            <v>14067</v>
          </cell>
          <cell r="E382">
            <v>0.40400000000000003</v>
          </cell>
          <cell r="F382">
            <v>123753</v>
          </cell>
          <cell r="G382">
            <v>1.6399999999999999E-5</v>
          </cell>
          <cell r="H382">
            <v>3.1600000000000002E-5</v>
          </cell>
          <cell r="I382">
            <v>-1.5299999999999999E-5</v>
          </cell>
          <cell r="J382">
            <v>16391</v>
          </cell>
          <cell r="K382">
            <v>337</v>
          </cell>
          <cell r="L382">
            <v>2250</v>
          </cell>
          <cell r="M382">
            <v>9968</v>
          </cell>
          <cell r="N382">
            <v>0</v>
          </cell>
          <cell r="O382">
            <v>0</v>
          </cell>
          <cell r="P382">
            <v>6183</v>
          </cell>
          <cell r="Q382">
            <v>2060</v>
          </cell>
          <cell r="R382">
            <v>-2521</v>
          </cell>
          <cell r="S382">
            <v>6833</v>
          </cell>
          <cell r="T382">
            <v>155717</v>
          </cell>
          <cell r="U382">
            <v>94606</v>
          </cell>
          <cell r="V382">
            <v>174036</v>
          </cell>
          <cell r="W382">
            <v>-83936</v>
          </cell>
          <cell r="X382">
            <v>-19574</v>
          </cell>
          <cell r="Y382">
            <v>-2139</v>
          </cell>
          <cell r="Z382">
            <v>14010</v>
          </cell>
        </row>
        <row r="383">
          <cell r="C383">
            <v>2093311832</v>
          </cell>
          <cell r="D383">
            <v>859373581</v>
          </cell>
          <cell r="E383">
            <v>0.41053299745548849</v>
          </cell>
          <cell r="F383">
            <v>7559741805</v>
          </cell>
          <cell r="G383">
            <v>1</v>
          </cell>
          <cell r="H383">
            <v>1</v>
          </cell>
          <cell r="I383">
            <v>-3.7608262858090935E-19</v>
          </cell>
          <cell r="J383">
            <v>1001312567</v>
          </cell>
          <cell r="K383">
            <v>20616461</v>
          </cell>
          <cell r="L383">
            <v>137446739</v>
          </cell>
          <cell r="M383">
            <v>608910184</v>
          </cell>
          <cell r="N383">
            <v>0</v>
          </cell>
          <cell r="O383">
            <v>0</v>
          </cell>
          <cell r="P383">
            <v>377703638</v>
          </cell>
          <cell r="Q383">
            <v>125817451</v>
          </cell>
          <cell r="R383">
            <v>-153975471</v>
          </cell>
          <cell r="S383">
            <v>417427766</v>
          </cell>
          <cell r="T383">
            <v>9512361423</v>
          </cell>
          <cell r="U383">
            <v>5779236411</v>
          </cell>
          <cell r="V383">
            <v>5503975767</v>
          </cell>
          <cell r="W383">
            <v>0</v>
          </cell>
          <cell r="X383">
            <v>0</v>
          </cell>
          <cell r="Y383">
            <v>0</v>
          </cell>
          <cell r="Z383">
            <v>855817402</v>
          </cell>
        </row>
        <row r="386">
          <cell r="A386" t="str">
            <v>Check Figure</v>
          </cell>
          <cell r="F386">
            <v>7559741805</v>
          </cell>
          <cell r="G386">
            <v>1</v>
          </cell>
          <cell r="H386">
            <v>1</v>
          </cell>
          <cell r="I386">
            <v>0</v>
          </cell>
          <cell r="J386">
            <v>1001312567</v>
          </cell>
          <cell r="K386">
            <v>20616461</v>
          </cell>
          <cell r="L386">
            <v>137446739</v>
          </cell>
          <cell r="M386">
            <v>608910184</v>
          </cell>
          <cell r="N386">
            <v>0</v>
          </cell>
          <cell r="O386">
            <v>0</v>
          </cell>
          <cell r="P386">
            <v>377703638</v>
          </cell>
          <cell r="Q386">
            <v>125817451</v>
          </cell>
          <cell r="R386">
            <v>-153975471</v>
          </cell>
          <cell r="S386">
            <v>417427766</v>
          </cell>
          <cell r="T386">
            <v>9512361423</v>
          </cell>
          <cell r="U386">
            <v>5779236411</v>
          </cell>
          <cell r="V386">
            <v>5503975767</v>
          </cell>
          <cell r="W386">
            <v>0</v>
          </cell>
          <cell r="X386">
            <v>0</v>
          </cell>
          <cell r="Y386">
            <v>0</v>
          </cell>
          <cell r="Z386">
            <v>855817402</v>
          </cell>
        </row>
        <row r="387">
          <cell r="A387" t="str">
            <v>Difference</v>
          </cell>
          <cell r="F387">
            <v>0</v>
          </cell>
          <cell r="G387">
            <v>0</v>
          </cell>
          <cell r="H387">
            <v>0</v>
          </cell>
          <cell r="I387">
            <v>3.7608262858090935E-19</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row>
      </sheetData>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90"/>
  <sheetViews>
    <sheetView tabSelected="1" view="pageBreakPreview" zoomScale="90" zoomScaleNormal="90" zoomScaleSheetLayoutView="90" workbookViewId="0">
      <selection activeCell="B42" sqref="B42:J42"/>
    </sheetView>
  </sheetViews>
  <sheetFormatPr defaultColWidth="9.140625" defaultRowHeight="15" x14ac:dyDescent="0.3"/>
  <cols>
    <col min="1" max="1" width="4.42578125" style="9" customWidth="1"/>
    <col min="2" max="2" width="54.28515625" style="9" customWidth="1"/>
    <col min="3" max="3" width="1.28515625" style="9" customWidth="1"/>
    <col min="4" max="4" width="21" style="9" customWidth="1"/>
    <col min="5" max="5" width="1.28515625" style="10" customWidth="1"/>
    <col min="6" max="6" width="17.5703125" style="9" customWidth="1"/>
    <col min="7" max="7" width="1.28515625" style="10" customWidth="1"/>
    <col min="8" max="8" width="17" style="9" bestFit="1" customWidth="1"/>
    <col min="9" max="9" width="1.28515625" style="10" customWidth="1"/>
    <col min="10" max="10" width="17" style="9" customWidth="1"/>
    <col min="11" max="11" width="1.28515625" style="10" customWidth="1"/>
    <col min="12" max="12" width="11.28515625" style="9" customWidth="1"/>
    <col min="13" max="13" width="17.42578125" style="9" customWidth="1"/>
    <col min="14" max="14" width="15" style="9" bestFit="1" customWidth="1"/>
    <col min="15" max="15" width="14.42578125" style="9" customWidth="1"/>
    <col min="16" max="16" width="13.85546875" style="9" bestFit="1" customWidth="1"/>
    <col min="17" max="17" width="9.140625" style="9"/>
    <col min="18" max="19" width="8.42578125" style="9" bestFit="1" customWidth="1"/>
    <col min="20" max="16384" width="9.140625" style="9"/>
  </cols>
  <sheetData>
    <row r="1" spans="1:20" ht="18" customHeight="1" x14ac:dyDescent="0.4">
      <c r="A1" s="8"/>
      <c r="J1" s="11" t="s">
        <v>42</v>
      </c>
      <c r="T1" s="12"/>
    </row>
    <row r="2" spans="1:20" ht="18" customHeight="1" x14ac:dyDescent="0.4">
      <c r="A2" s="8"/>
      <c r="T2" s="12"/>
    </row>
    <row r="3" spans="1:20" ht="18" customHeight="1" x14ac:dyDescent="0.3">
      <c r="T3" s="12"/>
    </row>
    <row r="4" spans="1:20" ht="21" x14ac:dyDescent="0.4">
      <c r="B4" s="136" t="s">
        <v>0</v>
      </c>
      <c r="C4" s="136"/>
      <c r="D4" s="136"/>
      <c r="E4" s="136"/>
      <c r="F4" s="136"/>
      <c r="G4" s="136"/>
      <c r="H4" s="136"/>
      <c r="I4" s="136"/>
      <c r="J4" s="136"/>
      <c r="T4" s="12"/>
    </row>
    <row r="5" spans="1:20" ht="23.25" x14ac:dyDescent="0.4">
      <c r="A5" s="8"/>
      <c r="B5" s="136" t="s">
        <v>43</v>
      </c>
      <c r="C5" s="136"/>
      <c r="D5" s="136"/>
      <c r="E5" s="136"/>
      <c r="F5" s="136"/>
      <c r="G5" s="136"/>
      <c r="H5" s="136"/>
      <c r="I5" s="136"/>
      <c r="J5" s="136"/>
      <c r="T5" s="12"/>
    </row>
    <row r="6" spans="1:20" ht="21" x14ac:dyDescent="0.4">
      <c r="B6" s="136" t="s">
        <v>96</v>
      </c>
      <c r="C6" s="136"/>
      <c r="D6" s="136"/>
      <c r="E6" s="136"/>
      <c r="F6" s="136"/>
      <c r="G6" s="136"/>
      <c r="H6" s="136"/>
      <c r="I6" s="136"/>
      <c r="J6" s="136"/>
      <c r="T6" s="12"/>
    </row>
    <row r="7" spans="1:20" ht="18" customHeight="1" x14ac:dyDescent="0.3">
      <c r="A7" s="13"/>
      <c r="B7" s="13"/>
      <c r="C7" s="13"/>
      <c r="D7" s="13"/>
      <c r="E7" s="14"/>
      <c r="F7" s="13"/>
      <c r="G7" s="14"/>
      <c r="H7" s="13"/>
      <c r="I7" s="14"/>
      <c r="J7" s="13"/>
      <c r="K7" s="14"/>
      <c r="T7" s="12"/>
    </row>
    <row r="8" spans="1:20" ht="18" customHeight="1" x14ac:dyDescent="0.3">
      <c r="A8" s="13"/>
      <c r="B8" s="13"/>
      <c r="C8" s="13"/>
      <c r="D8" s="13"/>
      <c r="E8" s="14"/>
      <c r="F8" s="13"/>
      <c r="G8" s="14"/>
      <c r="H8" s="13"/>
      <c r="I8" s="14"/>
      <c r="J8" s="13"/>
      <c r="K8" s="14"/>
      <c r="T8" s="12"/>
    </row>
    <row r="9" spans="1:20" ht="38.25" x14ac:dyDescent="0.35">
      <c r="A9" s="15"/>
      <c r="B9" s="15"/>
      <c r="C9" s="16"/>
      <c r="D9" s="17" t="s">
        <v>44</v>
      </c>
      <c r="E9" s="18"/>
      <c r="F9" s="19" t="s">
        <v>45</v>
      </c>
      <c r="G9" s="18"/>
      <c r="H9" s="19" t="s">
        <v>46</v>
      </c>
      <c r="I9" s="18"/>
      <c r="J9" s="17" t="s">
        <v>47</v>
      </c>
      <c r="K9" s="18"/>
    </row>
    <row r="10" spans="1:20" ht="18" customHeight="1" x14ac:dyDescent="0.35">
      <c r="B10" s="20" t="s">
        <v>48</v>
      </c>
      <c r="C10" s="21"/>
      <c r="D10" s="78">
        <v>-5503975767</v>
      </c>
      <c r="E10" s="79"/>
      <c r="F10" s="23">
        <v>-2310572625</v>
      </c>
      <c r="G10" s="79"/>
      <c r="H10" s="23">
        <v>1167275137</v>
      </c>
      <c r="I10" s="79"/>
      <c r="J10" s="24">
        <v>0</v>
      </c>
      <c r="K10" s="22"/>
    </row>
    <row r="11" spans="1:20" ht="18" customHeight="1" x14ac:dyDescent="0.35">
      <c r="A11" s="15"/>
      <c r="B11" s="16"/>
      <c r="C11" s="25"/>
      <c r="D11" s="80"/>
      <c r="E11" s="81"/>
      <c r="F11" s="80"/>
      <c r="G11" s="81"/>
      <c r="H11" s="80"/>
      <c r="I11" s="81"/>
      <c r="J11" s="80"/>
      <c r="K11" s="26"/>
    </row>
    <row r="12" spans="1:20" ht="18" customHeight="1" x14ac:dyDescent="0.35">
      <c r="A12" s="15"/>
      <c r="B12" s="20" t="s">
        <v>49</v>
      </c>
      <c r="C12" s="27"/>
      <c r="D12" s="82"/>
      <c r="E12" s="83"/>
      <c r="F12" s="30"/>
      <c r="G12" s="83"/>
      <c r="H12" s="30"/>
      <c r="I12" s="83"/>
      <c r="J12" s="30"/>
      <c r="K12" s="28"/>
    </row>
    <row r="13" spans="1:20" ht="18" customHeight="1" x14ac:dyDescent="0.35">
      <c r="A13" s="15"/>
      <c r="B13" s="29" t="s">
        <v>50</v>
      </c>
      <c r="C13" s="21"/>
      <c r="D13" s="30">
        <v>-218244525</v>
      </c>
      <c r="E13" s="79"/>
      <c r="F13" s="101"/>
      <c r="G13" s="79"/>
      <c r="H13" s="101"/>
      <c r="I13" s="79"/>
      <c r="J13" s="30">
        <f>-D13</f>
        <v>218244525</v>
      </c>
      <c r="K13" s="22"/>
    </row>
    <row r="14" spans="1:20" ht="18" customHeight="1" x14ac:dyDescent="0.35">
      <c r="A14" s="15"/>
      <c r="B14" s="29" t="s">
        <v>51</v>
      </c>
      <c r="C14" s="21"/>
      <c r="D14" s="30">
        <v>-1457616767</v>
      </c>
      <c r="E14" s="79"/>
      <c r="F14" s="101"/>
      <c r="G14" s="79"/>
      <c r="H14" s="101"/>
      <c r="I14" s="79"/>
      <c r="J14" s="30">
        <f>-D14</f>
        <v>1457616767</v>
      </c>
      <c r="K14" s="22"/>
    </row>
    <row r="15" spans="1:20" ht="18" customHeight="1" x14ac:dyDescent="0.35">
      <c r="A15" s="15"/>
      <c r="B15" s="29" t="s">
        <v>92</v>
      </c>
      <c r="C15" s="21"/>
      <c r="D15" s="30">
        <v>-68096068</v>
      </c>
      <c r="E15" s="79"/>
      <c r="F15" s="101"/>
      <c r="G15" s="79"/>
      <c r="H15" s="101"/>
      <c r="I15" s="79"/>
      <c r="J15" s="30">
        <f>-D15</f>
        <v>68096068</v>
      </c>
      <c r="K15" s="22"/>
    </row>
    <row r="16" spans="1:20" ht="55.5" customHeight="1" x14ac:dyDescent="0.35">
      <c r="A16" s="15"/>
      <c r="B16" s="31" t="s">
        <v>52</v>
      </c>
      <c r="C16" s="21"/>
      <c r="D16" s="30">
        <v>-41232922</v>
      </c>
      <c r="E16" s="79"/>
      <c r="F16" s="32">
        <v>0</v>
      </c>
      <c r="G16" s="79"/>
      <c r="H16" s="32">
        <v>41232922</v>
      </c>
      <c r="I16" s="79"/>
      <c r="J16" s="101"/>
      <c r="K16" s="22"/>
    </row>
    <row r="17" spans="1:11" ht="18" customHeight="1" x14ac:dyDescent="0.35">
      <c r="A17" s="15"/>
      <c r="B17" s="33" t="s">
        <v>53</v>
      </c>
      <c r="C17" s="21"/>
      <c r="D17" s="101"/>
      <c r="E17" s="79"/>
      <c r="F17" s="32">
        <v>0</v>
      </c>
      <c r="G17" s="79"/>
      <c r="H17" s="32">
        <v>-20616461</v>
      </c>
      <c r="I17" s="79"/>
      <c r="J17" s="30">
        <f>-H17</f>
        <v>20616461</v>
      </c>
      <c r="K17" s="22"/>
    </row>
    <row r="18" spans="1:11" ht="18" customHeight="1" x14ac:dyDescent="0.35">
      <c r="A18" s="15"/>
      <c r="B18" s="33" t="s">
        <v>54</v>
      </c>
      <c r="C18" s="21"/>
      <c r="D18" s="101"/>
      <c r="E18" s="79"/>
      <c r="F18" s="32">
        <v>0</v>
      </c>
      <c r="G18" s="79"/>
      <c r="H18" s="32">
        <v>-5435717</v>
      </c>
      <c r="I18" s="79"/>
      <c r="J18" s="30">
        <f>-H18-F18</f>
        <v>5435717</v>
      </c>
      <c r="K18" s="22"/>
    </row>
    <row r="19" spans="1:11" ht="36" customHeight="1" x14ac:dyDescent="0.35">
      <c r="A19" s="15"/>
      <c r="B19" s="34" t="s">
        <v>55</v>
      </c>
      <c r="C19" s="21"/>
      <c r="D19" s="30">
        <v>-274893478</v>
      </c>
      <c r="E19" s="79"/>
      <c r="F19" s="32">
        <v>0</v>
      </c>
      <c r="G19" s="79"/>
      <c r="H19" s="32">
        <v>274893478</v>
      </c>
      <c r="I19" s="79"/>
      <c r="J19" s="101"/>
      <c r="K19" s="22"/>
    </row>
    <row r="20" spans="1:11" ht="18" customHeight="1" x14ac:dyDescent="0.35">
      <c r="A20" s="15"/>
      <c r="B20" s="33" t="s">
        <v>53</v>
      </c>
      <c r="C20" s="21"/>
      <c r="D20" s="101"/>
      <c r="E20" s="79"/>
      <c r="F20" s="32">
        <v>0</v>
      </c>
      <c r="G20" s="79"/>
      <c r="H20" s="32">
        <v>-137446739</v>
      </c>
      <c r="I20" s="79"/>
      <c r="J20" s="30">
        <f>-H20</f>
        <v>137446739</v>
      </c>
      <c r="K20" s="22"/>
    </row>
    <row r="21" spans="1:11" ht="18" customHeight="1" x14ac:dyDescent="0.35">
      <c r="A21" s="15"/>
      <c r="B21" s="33" t="s">
        <v>54</v>
      </c>
      <c r="C21" s="21"/>
      <c r="D21" s="101"/>
      <c r="E21" s="79"/>
      <c r="F21" s="32">
        <v>0</v>
      </c>
      <c r="G21" s="79"/>
      <c r="H21" s="32">
        <v>-134814685</v>
      </c>
      <c r="I21" s="79"/>
      <c r="J21" s="30">
        <f>-H21</f>
        <v>134814685</v>
      </c>
      <c r="K21" s="22"/>
    </row>
    <row r="22" spans="1:11" ht="18" customHeight="1" x14ac:dyDescent="0.35">
      <c r="A22" s="15"/>
      <c r="B22" s="35" t="s">
        <v>56</v>
      </c>
      <c r="C22" s="27"/>
      <c r="D22" s="30">
        <v>1447668471</v>
      </c>
      <c r="E22" s="83"/>
      <c r="F22" s="101"/>
      <c r="G22" s="83"/>
      <c r="H22" s="101"/>
      <c r="I22" s="83"/>
      <c r="J22" s="30">
        <f>-D22</f>
        <v>-1447668471</v>
      </c>
      <c r="K22" s="28"/>
    </row>
    <row r="23" spans="1:11" ht="18" customHeight="1" x14ac:dyDescent="0.35">
      <c r="A23" s="15"/>
      <c r="B23" s="35" t="s">
        <v>57</v>
      </c>
      <c r="C23" s="27"/>
      <c r="D23" s="30">
        <v>34413878</v>
      </c>
      <c r="E23" s="83"/>
      <c r="F23" s="101"/>
      <c r="G23" s="83"/>
      <c r="H23" s="101"/>
      <c r="I23" s="83"/>
      <c r="J23" s="30">
        <f>-D23</f>
        <v>-34413878</v>
      </c>
      <c r="K23" s="28"/>
    </row>
    <row r="24" spans="1:11" ht="18" customHeight="1" x14ac:dyDescent="0.35">
      <c r="A24" s="15"/>
      <c r="B24" s="36" t="s">
        <v>58</v>
      </c>
      <c r="C24" s="21"/>
      <c r="D24" s="84">
        <f>SUM(D13:D23)</f>
        <v>-578001411</v>
      </c>
      <c r="E24" s="79"/>
      <c r="F24" s="84">
        <f>SUM(F13:F23)</f>
        <v>0</v>
      </c>
      <c r="G24" s="79"/>
      <c r="H24" s="84">
        <f>SUM(H13:H23)</f>
        <v>17812798</v>
      </c>
      <c r="I24" s="79"/>
      <c r="J24" s="84">
        <f>SUM(J10:J23)</f>
        <v>560188613</v>
      </c>
      <c r="K24" s="22"/>
    </row>
    <row r="25" spans="1:11" ht="18" customHeight="1" x14ac:dyDescent="0.35">
      <c r="A25" s="15"/>
      <c r="B25" s="25"/>
      <c r="C25" s="21"/>
      <c r="D25" s="37"/>
      <c r="E25" s="79"/>
      <c r="F25" s="37"/>
      <c r="G25" s="79"/>
      <c r="H25" s="37"/>
      <c r="I25" s="79"/>
      <c r="J25" s="37"/>
      <c r="K25" s="22"/>
    </row>
    <row r="26" spans="1:11" ht="18" customHeight="1" x14ac:dyDescent="0.35">
      <c r="A26" s="15"/>
      <c r="B26" s="38" t="s">
        <v>59</v>
      </c>
      <c r="C26" s="21"/>
      <c r="D26" s="37"/>
      <c r="E26" s="79"/>
      <c r="F26" s="37"/>
      <c r="G26" s="79"/>
      <c r="H26" s="37"/>
      <c r="I26" s="79"/>
      <c r="J26" s="37"/>
      <c r="K26" s="22"/>
    </row>
    <row r="27" spans="1:11" ht="18" customHeight="1" x14ac:dyDescent="0.35">
      <c r="A27" s="15"/>
      <c r="B27" s="35" t="s">
        <v>60</v>
      </c>
      <c r="C27" s="21"/>
      <c r="D27" s="30">
        <v>855817402</v>
      </c>
      <c r="E27" s="79"/>
      <c r="F27" s="101"/>
      <c r="G27" s="79"/>
      <c r="H27" s="101"/>
      <c r="I27" s="79"/>
      <c r="J27" s="37"/>
      <c r="K27" s="22"/>
    </row>
    <row r="28" spans="1:11" ht="18" customHeight="1" x14ac:dyDescent="0.35">
      <c r="A28" s="15"/>
      <c r="B28" s="35" t="s">
        <v>61</v>
      </c>
      <c r="C28" s="21"/>
      <c r="D28" s="30">
        <v>167117810</v>
      </c>
      <c r="E28" s="79"/>
      <c r="F28" s="101"/>
      <c r="G28" s="79"/>
      <c r="H28" s="101"/>
      <c r="I28" s="79"/>
      <c r="J28" s="30">
        <f>-D28</f>
        <v>-167117810</v>
      </c>
      <c r="K28" s="22"/>
    </row>
    <row r="29" spans="1:11" ht="18" customHeight="1" x14ac:dyDescent="0.35">
      <c r="A29" s="15"/>
      <c r="B29" s="35" t="s">
        <v>62</v>
      </c>
      <c r="C29" s="21"/>
      <c r="D29" s="83">
        <v>1071180273</v>
      </c>
      <c r="E29" s="79"/>
      <c r="F29" s="101"/>
      <c r="G29" s="79"/>
      <c r="H29" s="101"/>
      <c r="I29" s="79"/>
      <c r="J29" s="30">
        <f>-D29</f>
        <v>-1071180273</v>
      </c>
      <c r="K29" s="22"/>
    </row>
    <row r="30" spans="1:11" ht="36" customHeight="1" x14ac:dyDescent="0.35">
      <c r="A30" s="15"/>
      <c r="B30" s="39" t="s">
        <v>63</v>
      </c>
      <c r="C30" s="21"/>
      <c r="D30" s="83">
        <v>-2087138826</v>
      </c>
      <c r="E30" s="79"/>
      <c r="F30" s="32">
        <v>0</v>
      </c>
      <c r="G30" s="79"/>
      <c r="H30" s="32">
        <v>2087138826</v>
      </c>
      <c r="I30" s="79"/>
      <c r="J30" s="101"/>
      <c r="K30" s="22"/>
    </row>
    <row r="31" spans="1:11" ht="18" customHeight="1" x14ac:dyDescent="0.35">
      <c r="A31" s="15"/>
      <c r="B31" s="33" t="s">
        <v>53</v>
      </c>
      <c r="C31" s="21"/>
      <c r="D31" s="102"/>
      <c r="E31" s="79"/>
      <c r="F31" s="32">
        <v>0</v>
      </c>
      <c r="G31" s="79"/>
      <c r="H31" s="32">
        <v>-417427765</v>
      </c>
      <c r="I31" s="79"/>
      <c r="J31" s="32">
        <f>-H31</f>
        <v>417427765</v>
      </c>
      <c r="K31" s="22"/>
    </row>
    <row r="32" spans="1:11" ht="18" customHeight="1" x14ac:dyDescent="0.35">
      <c r="A32" s="15"/>
      <c r="B32" s="33" t="s">
        <v>54</v>
      </c>
      <c r="C32" s="21"/>
      <c r="D32" s="102"/>
      <c r="E32" s="79"/>
      <c r="F32" s="32">
        <v>596362921</v>
      </c>
      <c r="G32" s="79"/>
      <c r="H32" s="32">
        <v>-373615907</v>
      </c>
      <c r="I32" s="79"/>
      <c r="J32" s="30">
        <f>-(F32+H32)</f>
        <v>-222747014</v>
      </c>
      <c r="K32" s="22"/>
    </row>
    <row r="33" spans="1:15" ht="18" customHeight="1" x14ac:dyDescent="0.35">
      <c r="A33" s="15"/>
      <c r="B33" s="29" t="s">
        <v>64</v>
      </c>
      <c r="C33" s="21"/>
      <c r="D33" s="30">
        <v>-1447668471</v>
      </c>
      <c r="E33" s="79"/>
      <c r="F33" s="101"/>
      <c r="G33" s="79"/>
      <c r="H33" s="101"/>
      <c r="I33" s="79"/>
      <c r="J33" s="30">
        <f>-D33</f>
        <v>1447668471</v>
      </c>
      <c r="K33" s="22"/>
    </row>
    <row r="34" spans="1:15" ht="18" customHeight="1" x14ac:dyDescent="0.35">
      <c r="A34" s="15"/>
      <c r="B34" s="29" t="s">
        <v>65</v>
      </c>
      <c r="C34" s="21"/>
      <c r="D34" s="30">
        <v>-16710210</v>
      </c>
      <c r="E34" s="79"/>
      <c r="F34" s="101"/>
      <c r="G34" s="79"/>
      <c r="H34" s="101"/>
      <c r="I34" s="79"/>
      <c r="J34" s="30">
        <f>-D34</f>
        <v>16710210</v>
      </c>
      <c r="K34" s="22"/>
    </row>
    <row r="35" spans="1:15" ht="18" customHeight="1" x14ac:dyDescent="0.35">
      <c r="A35" s="15"/>
      <c r="B35" s="29" t="s">
        <v>57</v>
      </c>
      <c r="C35" s="21"/>
      <c r="D35" s="30">
        <v>-34413878</v>
      </c>
      <c r="E35" s="79"/>
      <c r="F35" s="101"/>
      <c r="G35" s="79"/>
      <c r="H35" s="101"/>
      <c r="I35" s="79"/>
      <c r="J35" s="30">
        <f>-D35</f>
        <v>34413878</v>
      </c>
      <c r="K35" s="22"/>
    </row>
    <row r="36" spans="1:15" ht="18" customHeight="1" x14ac:dyDescent="0.35">
      <c r="A36" s="15"/>
      <c r="B36" s="29" t="s">
        <v>66</v>
      </c>
      <c r="C36" s="21"/>
      <c r="D36" s="30">
        <v>14051273</v>
      </c>
      <c r="E36" s="79"/>
      <c r="F36" s="101"/>
      <c r="G36" s="79"/>
      <c r="H36" s="101"/>
      <c r="I36" s="79"/>
      <c r="J36" s="30">
        <f>-D36</f>
        <v>-14051273</v>
      </c>
      <c r="K36" s="22"/>
      <c r="N36" s="10"/>
    </row>
    <row r="37" spans="1:15" ht="18" customHeight="1" x14ac:dyDescent="0.35">
      <c r="A37" s="15"/>
      <c r="B37" s="36" t="s">
        <v>67</v>
      </c>
      <c r="C37" s="21"/>
      <c r="D37" s="84">
        <f>SUM(D27:D36)</f>
        <v>-1477764627</v>
      </c>
      <c r="E37" s="79"/>
      <c r="F37" s="84">
        <f>SUM(F27:F36)</f>
        <v>596362921</v>
      </c>
      <c r="G37" s="79"/>
      <c r="H37" s="84">
        <f>SUM(H27:H36)</f>
        <v>1296095154</v>
      </c>
      <c r="I37" s="79"/>
      <c r="J37" s="84">
        <f>SUM(J27:J36)</f>
        <v>441123954</v>
      </c>
      <c r="K37" s="22"/>
    </row>
    <row r="38" spans="1:15" ht="18" customHeight="1" x14ac:dyDescent="0.35">
      <c r="A38" s="15"/>
      <c r="B38" s="16"/>
      <c r="C38" s="21"/>
      <c r="D38" s="30"/>
      <c r="E38" s="79"/>
      <c r="F38" s="37"/>
      <c r="G38" s="79"/>
      <c r="H38" s="37"/>
      <c r="I38" s="79"/>
      <c r="J38" s="37"/>
      <c r="K38" s="22"/>
    </row>
    <row r="39" spans="1:15" ht="18" customHeight="1" thickBot="1" x14ac:dyDescent="0.4">
      <c r="A39" s="40"/>
      <c r="B39" s="20" t="s">
        <v>68</v>
      </c>
      <c r="C39" s="41"/>
      <c r="D39" s="85">
        <f>D10+D24+D37</f>
        <v>-7559741805</v>
      </c>
      <c r="E39" s="86"/>
      <c r="F39" s="85">
        <f>F10+F24+F37</f>
        <v>-1714209704</v>
      </c>
      <c r="G39" s="86"/>
      <c r="H39" s="85">
        <f>H10+H24+H37</f>
        <v>2481183089</v>
      </c>
      <c r="I39" s="86"/>
      <c r="J39" s="85">
        <f>J10+J24+J37</f>
        <v>1001312567</v>
      </c>
      <c r="K39" s="42"/>
    </row>
    <row r="40" spans="1:15" ht="18" customHeight="1" thickTop="1" x14ac:dyDescent="0.35">
      <c r="A40" s="40"/>
      <c r="B40" s="20"/>
      <c r="C40" s="42"/>
      <c r="D40" s="86"/>
      <c r="E40" s="86"/>
      <c r="F40" s="86"/>
      <c r="G40" s="86"/>
      <c r="H40" s="86"/>
      <c r="I40" s="86"/>
      <c r="J40" s="86"/>
      <c r="K40" s="42"/>
    </row>
    <row r="41" spans="1:15" ht="18" customHeight="1" x14ac:dyDescent="0.35">
      <c r="A41" s="40"/>
      <c r="B41" s="15"/>
      <c r="C41" s="43"/>
      <c r="D41" s="87"/>
      <c r="E41" s="88"/>
      <c r="F41" s="87"/>
      <c r="G41" s="88"/>
      <c r="H41" s="87"/>
      <c r="I41" s="88"/>
      <c r="J41" s="87"/>
      <c r="K41" s="45"/>
      <c r="O41" s="46"/>
    </row>
    <row r="42" spans="1:15" ht="96.75" customHeight="1" x14ac:dyDescent="0.3">
      <c r="A42" s="47"/>
      <c r="B42" s="137" t="s">
        <v>69</v>
      </c>
      <c r="C42" s="137"/>
      <c r="D42" s="137"/>
      <c r="E42" s="137"/>
      <c r="F42" s="137"/>
      <c r="G42" s="137"/>
      <c r="H42" s="137"/>
      <c r="I42" s="137"/>
      <c r="J42" s="137"/>
      <c r="K42" s="45"/>
    </row>
    <row r="43" spans="1:15" ht="18" customHeight="1" x14ac:dyDescent="0.35">
      <c r="A43" s="40"/>
      <c r="B43" s="15"/>
      <c r="C43" s="43"/>
      <c r="D43" s="44"/>
      <c r="E43" s="45"/>
      <c r="F43" s="44"/>
      <c r="G43" s="45"/>
      <c r="H43" s="44"/>
      <c r="I43" s="45"/>
      <c r="J43" s="44"/>
      <c r="K43" s="48"/>
    </row>
    <row r="44" spans="1:15" ht="60.75" customHeight="1" x14ac:dyDescent="0.3">
      <c r="A44" s="47"/>
      <c r="B44" s="138" t="s">
        <v>97</v>
      </c>
      <c r="C44" s="138"/>
      <c r="D44" s="138"/>
      <c r="E44" s="138"/>
      <c r="F44" s="138"/>
      <c r="G44" s="138"/>
      <c r="H44" s="138"/>
      <c r="I44" s="138"/>
      <c r="J44" s="138"/>
      <c r="K44" s="49"/>
    </row>
    <row r="45" spans="1:15" ht="18" customHeight="1" x14ac:dyDescent="0.3">
      <c r="A45" s="47"/>
      <c r="B45" s="77"/>
      <c r="C45" s="77"/>
      <c r="D45" s="77"/>
      <c r="E45" s="49"/>
      <c r="F45" s="77"/>
      <c r="G45" s="49"/>
      <c r="H45" s="77"/>
      <c r="I45" s="49"/>
      <c r="J45" s="77"/>
      <c r="K45" s="49"/>
    </row>
    <row r="46" spans="1:15" ht="18" customHeight="1" x14ac:dyDescent="0.35">
      <c r="A46" s="50"/>
      <c r="B46" s="51" t="s">
        <v>70</v>
      </c>
      <c r="C46" s="52"/>
      <c r="D46" s="52"/>
      <c r="E46" s="53"/>
      <c r="F46" s="52"/>
      <c r="G46" s="53"/>
      <c r="H46" s="52"/>
      <c r="I46" s="53"/>
      <c r="J46" s="52"/>
      <c r="K46" s="53"/>
    </row>
    <row r="48" spans="1:15" ht="18" customHeight="1" x14ac:dyDescent="0.3">
      <c r="A48" s="54"/>
      <c r="B48" s="13"/>
      <c r="C48" s="13"/>
      <c r="D48" s="13"/>
      <c r="E48" s="14"/>
      <c r="F48" s="13"/>
      <c r="G48" s="14"/>
      <c r="H48" s="13"/>
      <c r="I48" s="14"/>
      <c r="J48" s="13"/>
      <c r="K48" s="14"/>
    </row>
    <row r="49" spans="2:11" ht="18" customHeight="1" x14ac:dyDescent="0.3">
      <c r="B49" s="55"/>
      <c r="C49" s="55"/>
      <c r="D49" s="55"/>
      <c r="E49" s="56"/>
      <c r="F49" s="55"/>
      <c r="G49" s="56"/>
      <c r="H49" s="55"/>
      <c r="I49" s="56"/>
      <c r="J49" s="13"/>
      <c r="K49" s="56"/>
    </row>
    <row r="50" spans="2:11" ht="18" customHeight="1" x14ac:dyDescent="0.3">
      <c r="C50" s="57"/>
      <c r="D50" s="57"/>
      <c r="E50" s="58"/>
      <c r="F50" s="57"/>
      <c r="G50" s="58"/>
      <c r="H50" s="57"/>
      <c r="I50" s="58"/>
      <c r="J50" s="13"/>
      <c r="K50" s="58"/>
    </row>
    <row r="51" spans="2:11" ht="18" customHeight="1" x14ac:dyDescent="0.3">
      <c r="C51" s="57"/>
      <c r="D51" s="57"/>
      <c r="E51" s="58"/>
      <c r="F51" s="57"/>
      <c r="G51" s="58"/>
      <c r="H51" s="57"/>
      <c r="I51" s="58"/>
      <c r="J51" s="57"/>
      <c r="K51" s="58"/>
    </row>
    <row r="52" spans="2:11" ht="18" customHeight="1" x14ac:dyDescent="0.3">
      <c r="C52" s="57"/>
      <c r="D52" s="57"/>
      <c r="E52" s="58"/>
      <c r="F52" s="57"/>
      <c r="G52" s="58"/>
      <c r="H52" s="57"/>
      <c r="I52" s="58"/>
      <c r="J52" s="57"/>
      <c r="K52" s="58"/>
    </row>
    <row r="53" spans="2:11" ht="18" customHeight="1" x14ac:dyDescent="0.3">
      <c r="C53" s="57"/>
      <c r="D53" s="57"/>
      <c r="E53" s="58"/>
      <c r="F53" s="57"/>
      <c r="G53" s="58"/>
      <c r="H53" s="57"/>
      <c r="I53" s="58"/>
      <c r="J53" s="57"/>
      <c r="K53" s="58"/>
    </row>
    <row r="54" spans="2:11" ht="18" customHeight="1" x14ac:dyDescent="0.3">
      <c r="C54" s="57"/>
      <c r="D54" s="57"/>
      <c r="E54" s="58"/>
      <c r="F54" s="57"/>
      <c r="G54" s="58"/>
      <c r="H54" s="57"/>
      <c r="I54" s="58"/>
      <c r="J54" s="57"/>
      <c r="K54" s="58"/>
    </row>
    <row r="55" spans="2:11" ht="18" customHeight="1" x14ac:dyDescent="0.3">
      <c r="C55" s="57"/>
      <c r="D55" s="57"/>
      <c r="E55" s="58"/>
      <c r="F55" s="57"/>
      <c r="G55" s="58"/>
      <c r="H55" s="57"/>
      <c r="I55" s="58"/>
      <c r="J55" s="57"/>
      <c r="K55" s="58"/>
    </row>
    <row r="56" spans="2:11" ht="18" customHeight="1" x14ac:dyDescent="0.3">
      <c r="C56" s="57"/>
      <c r="D56" s="57"/>
      <c r="E56" s="58"/>
      <c r="F56" s="57"/>
      <c r="G56" s="58"/>
      <c r="H56" s="57"/>
      <c r="I56" s="58"/>
      <c r="J56" s="57"/>
      <c r="K56" s="58"/>
    </row>
    <row r="57" spans="2:11" ht="18" customHeight="1" x14ac:dyDescent="0.3">
      <c r="C57" s="57"/>
      <c r="D57" s="57"/>
      <c r="E57" s="58"/>
      <c r="F57" s="57" t="s">
        <v>71</v>
      </c>
      <c r="G57" s="58"/>
      <c r="H57" s="57"/>
      <c r="I57" s="58"/>
      <c r="J57" s="57"/>
      <c r="K57" s="58"/>
    </row>
    <row r="58" spans="2:11" ht="18" customHeight="1" x14ac:dyDescent="0.3">
      <c r="C58" s="57"/>
      <c r="D58" s="57"/>
      <c r="E58" s="58"/>
      <c r="F58" s="57"/>
      <c r="G58" s="58"/>
      <c r="H58" s="57"/>
      <c r="I58" s="58"/>
      <c r="J58" s="57"/>
      <c r="K58" s="58"/>
    </row>
    <row r="59" spans="2:11" ht="18" customHeight="1" x14ac:dyDescent="0.3">
      <c r="C59" s="57"/>
      <c r="D59" s="57"/>
      <c r="E59" s="58"/>
      <c r="F59" s="57"/>
      <c r="G59" s="58"/>
      <c r="H59" s="57"/>
      <c r="I59" s="58"/>
      <c r="J59" s="57"/>
      <c r="K59" s="58"/>
    </row>
    <row r="60" spans="2:11" ht="18" customHeight="1" x14ac:dyDescent="0.3">
      <c r="C60" s="57"/>
      <c r="D60" s="57"/>
      <c r="E60" s="58"/>
      <c r="F60" s="57"/>
      <c r="G60" s="58"/>
      <c r="H60" s="57"/>
      <c r="I60" s="58"/>
      <c r="J60" s="57"/>
      <c r="K60" s="58"/>
    </row>
    <row r="61" spans="2:11" ht="18" customHeight="1" x14ac:dyDescent="0.3">
      <c r="C61" s="57"/>
      <c r="D61" s="57"/>
      <c r="E61" s="58"/>
      <c r="F61" s="57"/>
      <c r="G61" s="58"/>
      <c r="H61" s="57"/>
      <c r="I61" s="58"/>
      <c r="J61" s="57"/>
      <c r="K61" s="58"/>
    </row>
    <row r="62" spans="2:11" ht="18" customHeight="1" x14ac:dyDescent="0.3">
      <c r="C62" s="57"/>
      <c r="D62" s="57"/>
      <c r="E62" s="58"/>
      <c r="F62" s="57"/>
      <c r="G62" s="58"/>
      <c r="H62" s="57"/>
      <c r="I62" s="58"/>
      <c r="J62" s="57"/>
      <c r="K62" s="58"/>
    </row>
    <row r="63" spans="2:11" ht="18" customHeight="1" x14ac:dyDescent="0.3">
      <c r="C63" s="57"/>
      <c r="D63" s="57"/>
      <c r="E63" s="58"/>
      <c r="F63" s="57"/>
      <c r="G63" s="58"/>
      <c r="H63" s="57"/>
      <c r="I63" s="58"/>
      <c r="J63" s="57"/>
      <c r="K63" s="58"/>
    </row>
    <row r="64" spans="2:11" ht="18" customHeight="1" x14ac:dyDescent="0.3">
      <c r="C64" s="57"/>
      <c r="D64" s="57"/>
      <c r="E64" s="58"/>
      <c r="F64" s="57"/>
      <c r="G64" s="58"/>
      <c r="H64" s="57"/>
      <c r="I64" s="58"/>
      <c r="J64" s="57"/>
      <c r="K64" s="58"/>
    </row>
    <row r="65" spans="3:11" ht="18" customHeight="1" x14ac:dyDescent="0.3">
      <c r="C65" s="57"/>
      <c r="D65" s="57"/>
      <c r="E65" s="58"/>
      <c r="F65" s="57"/>
      <c r="G65" s="58"/>
      <c r="H65" s="57"/>
      <c r="I65" s="58"/>
      <c r="J65" s="57"/>
      <c r="K65" s="58"/>
    </row>
    <row r="66" spans="3:11" ht="18" customHeight="1" x14ac:dyDescent="0.3">
      <c r="C66" s="57"/>
      <c r="D66" s="57"/>
      <c r="E66" s="58"/>
      <c r="F66" s="57"/>
      <c r="G66" s="58"/>
      <c r="H66" s="57"/>
      <c r="I66" s="58"/>
      <c r="J66" s="57"/>
      <c r="K66" s="58"/>
    </row>
    <row r="67" spans="3:11" ht="18" customHeight="1" x14ac:dyDescent="0.3">
      <c r="C67" s="57"/>
      <c r="D67" s="57"/>
      <c r="E67" s="58"/>
      <c r="F67" s="57"/>
      <c r="G67" s="58"/>
      <c r="H67" s="57"/>
      <c r="I67" s="58"/>
      <c r="J67" s="57"/>
      <c r="K67" s="58"/>
    </row>
    <row r="68" spans="3:11" ht="18" customHeight="1" x14ac:dyDescent="0.3">
      <c r="C68" s="57"/>
      <c r="D68" s="57"/>
      <c r="E68" s="58"/>
      <c r="F68" s="57"/>
      <c r="G68" s="58"/>
      <c r="H68" s="57"/>
      <c r="I68" s="58"/>
      <c r="J68" s="57"/>
      <c r="K68" s="58"/>
    </row>
    <row r="69" spans="3:11" ht="18" customHeight="1" x14ac:dyDescent="0.3">
      <c r="C69" s="57"/>
      <c r="D69" s="57"/>
      <c r="E69" s="58"/>
      <c r="F69" s="57"/>
      <c r="G69" s="58"/>
      <c r="H69" s="57"/>
      <c r="I69" s="58"/>
      <c r="J69" s="57"/>
      <c r="K69" s="58"/>
    </row>
    <row r="70" spans="3:11" ht="18" customHeight="1" x14ac:dyDescent="0.3">
      <c r="C70" s="57"/>
      <c r="D70" s="57"/>
      <c r="E70" s="58"/>
      <c r="F70" s="57"/>
      <c r="G70" s="58"/>
      <c r="H70" s="57"/>
      <c r="I70" s="58"/>
      <c r="J70" s="57"/>
      <c r="K70" s="58"/>
    </row>
    <row r="71" spans="3:11" ht="18" customHeight="1" x14ac:dyDescent="0.3">
      <c r="C71" s="57"/>
      <c r="D71" s="57"/>
      <c r="E71" s="58"/>
      <c r="F71" s="57"/>
      <c r="G71" s="58"/>
      <c r="H71" s="57"/>
      <c r="I71" s="58"/>
      <c r="J71" s="57"/>
      <c r="K71" s="58"/>
    </row>
    <row r="72" spans="3:11" ht="18" customHeight="1" x14ac:dyDescent="0.3">
      <c r="C72" s="57"/>
      <c r="D72" s="57"/>
      <c r="E72" s="58"/>
      <c r="F72" s="57"/>
      <c r="G72" s="58"/>
      <c r="H72" s="57"/>
      <c r="I72" s="58"/>
      <c r="J72" s="57"/>
      <c r="K72" s="58"/>
    </row>
    <row r="73" spans="3:11" ht="18" customHeight="1" x14ac:dyDescent="0.3">
      <c r="C73" s="57"/>
      <c r="D73" s="57"/>
      <c r="E73" s="58"/>
      <c r="F73" s="57"/>
      <c r="G73" s="58"/>
      <c r="H73" s="57"/>
      <c r="I73" s="58"/>
      <c r="J73" s="57"/>
      <c r="K73" s="58"/>
    </row>
    <row r="74" spans="3:11" ht="18" customHeight="1" x14ac:dyDescent="0.3">
      <c r="C74" s="57"/>
      <c r="D74" s="57"/>
      <c r="E74" s="58"/>
      <c r="F74" s="57"/>
      <c r="G74" s="58"/>
      <c r="H74" s="57"/>
      <c r="I74" s="58"/>
      <c r="J74" s="57"/>
      <c r="K74" s="58"/>
    </row>
    <row r="75" spans="3:11" ht="18" customHeight="1" x14ac:dyDescent="0.3">
      <c r="C75" s="57"/>
      <c r="D75" s="57"/>
      <c r="E75" s="58"/>
      <c r="F75" s="57"/>
      <c r="G75" s="58"/>
      <c r="H75" s="57"/>
      <c r="I75" s="58"/>
      <c r="J75" s="57"/>
      <c r="K75" s="58"/>
    </row>
    <row r="76" spans="3:11" ht="18" customHeight="1" x14ac:dyDescent="0.3">
      <c r="C76" s="57"/>
      <c r="D76" s="57"/>
      <c r="E76" s="58"/>
      <c r="F76" s="57"/>
      <c r="G76" s="58"/>
      <c r="H76" s="57"/>
      <c r="I76" s="58"/>
      <c r="J76" s="57"/>
      <c r="K76" s="58"/>
    </row>
    <row r="77" spans="3:11" ht="18" customHeight="1" x14ac:dyDescent="0.3">
      <c r="C77" s="57"/>
      <c r="D77" s="57"/>
      <c r="E77" s="58"/>
      <c r="F77" s="57"/>
      <c r="G77" s="58"/>
      <c r="H77" s="57"/>
      <c r="I77" s="58"/>
      <c r="J77" s="57"/>
      <c r="K77" s="58"/>
    </row>
    <row r="78" spans="3:11" ht="18" customHeight="1" x14ac:dyDescent="0.3">
      <c r="C78" s="57"/>
      <c r="D78" s="57"/>
      <c r="E78" s="58"/>
      <c r="F78" s="57"/>
      <c r="G78" s="58"/>
      <c r="H78" s="57"/>
      <c r="I78" s="58"/>
      <c r="J78" s="57"/>
      <c r="K78" s="58"/>
    </row>
    <row r="79" spans="3:11" ht="18" customHeight="1" x14ac:dyDescent="0.3">
      <c r="C79" s="57"/>
      <c r="D79" s="57"/>
      <c r="E79" s="58"/>
      <c r="F79" s="57"/>
      <c r="G79" s="58"/>
      <c r="H79" s="57"/>
      <c r="I79" s="58"/>
      <c r="J79" s="57"/>
      <c r="K79" s="58"/>
    </row>
    <row r="80" spans="3:11" ht="18" customHeight="1" x14ac:dyDescent="0.3">
      <c r="C80" s="57"/>
      <c r="D80" s="57"/>
      <c r="E80" s="58"/>
      <c r="F80" s="57"/>
      <c r="G80" s="58"/>
      <c r="H80" s="57"/>
      <c r="I80" s="58"/>
      <c r="J80" s="57"/>
      <c r="K80" s="58"/>
    </row>
    <row r="81" spans="3:11" ht="18" customHeight="1" x14ac:dyDescent="0.3">
      <c r="C81" s="57"/>
      <c r="D81" s="57"/>
      <c r="E81" s="58"/>
      <c r="F81" s="57"/>
      <c r="G81" s="58"/>
      <c r="H81" s="57"/>
      <c r="I81" s="58"/>
      <c r="J81" s="57"/>
      <c r="K81" s="58"/>
    </row>
    <row r="82" spans="3:11" ht="18" customHeight="1" x14ac:dyDescent="0.3">
      <c r="C82" s="57"/>
      <c r="D82" s="57"/>
      <c r="E82" s="58"/>
      <c r="F82" s="57"/>
      <c r="G82" s="58"/>
      <c r="H82" s="57"/>
      <c r="I82" s="58"/>
      <c r="J82" s="57"/>
      <c r="K82" s="58"/>
    </row>
    <row r="83" spans="3:11" ht="18" customHeight="1" x14ac:dyDescent="0.3">
      <c r="C83" s="57"/>
      <c r="D83" s="57"/>
      <c r="E83" s="58"/>
      <c r="F83" s="57"/>
      <c r="G83" s="58"/>
      <c r="H83" s="57"/>
      <c r="I83" s="58"/>
      <c r="J83" s="57"/>
      <c r="K83" s="58"/>
    </row>
    <row r="84" spans="3:11" ht="18" customHeight="1" x14ac:dyDescent="0.3">
      <c r="C84" s="57"/>
      <c r="D84" s="57"/>
      <c r="E84" s="58"/>
      <c r="F84" s="57"/>
      <c r="G84" s="58"/>
      <c r="H84" s="57"/>
      <c r="I84" s="58"/>
      <c r="J84" s="57"/>
      <c r="K84" s="58"/>
    </row>
    <row r="85" spans="3:11" ht="18" customHeight="1" x14ac:dyDescent="0.3"/>
    <row r="86" spans="3:11" ht="18" customHeight="1" x14ac:dyDescent="0.3"/>
    <row r="87" spans="3:11" ht="18" customHeight="1" x14ac:dyDescent="0.3"/>
    <row r="88" spans="3:11" ht="18" customHeight="1" x14ac:dyDescent="0.3"/>
    <row r="89" spans="3:11" ht="18" customHeight="1" x14ac:dyDescent="0.3"/>
    <row r="90" spans="3:11" ht="18" customHeight="1" x14ac:dyDescent="0.3"/>
  </sheetData>
  <mergeCells count="5">
    <mergeCell ref="B4:J4"/>
    <mergeCell ref="B5:J5"/>
    <mergeCell ref="B6:J6"/>
    <mergeCell ref="B42:J42"/>
    <mergeCell ref="B44:J44"/>
  </mergeCells>
  <printOptions horizontalCentered="1"/>
  <pageMargins left="0.7" right="0.7" top="0.75" bottom="0.75" header="0.3" footer="0.3"/>
  <pageSetup scale="6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3"/>
  <sheetViews>
    <sheetView view="pageBreakPreview" zoomScaleNormal="100" zoomScaleSheetLayoutView="100" workbookViewId="0">
      <selection activeCell="B42" sqref="B42:J42"/>
    </sheetView>
  </sheetViews>
  <sheetFormatPr defaultRowHeight="18" customHeight="1" x14ac:dyDescent="0.25"/>
  <cols>
    <col min="1" max="6" width="16.42578125" customWidth="1"/>
    <col min="7" max="7" width="17.7109375" customWidth="1"/>
  </cols>
  <sheetData>
    <row r="1" spans="1:7" ht="21" x14ac:dyDescent="0.25">
      <c r="G1" s="11" t="s">
        <v>72</v>
      </c>
    </row>
    <row r="2" spans="1:7" ht="18" customHeight="1" x14ac:dyDescent="0.25">
      <c r="F2" s="11"/>
    </row>
    <row r="3" spans="1:7" ht="18" customHeight="1" x14ac:dyDescent="0.25">
      <c r="F3" s="11"/>
    </row>
    <row r="4" spans="1:7" ht="21" x14ac:dyDescent="0.4">
      <c r="A4" s="140" t="s">
        <v>0</v>
      </c>
      <c r="B4" s="140"/>
      <c r="C4" s="140"/>
      <c r="D4" s="140"/>
      <c r="E4" s="140"/>
      <c r="F4" s="140"/>
      <c r="G4" s="140"/>
    </row>
    <row r="5" spans="1:7" ht="21" x14ac:dyDescent="0.4">
      <c r="A5" s="140" t="s">
        <v>73</v>
      </c>
      <c r="B5" s="140"/>
      <c r="C5" s="140"/>
      <c r="D5" s="140"/>
      <c r="E5" s="140"/>
      <c r="F5" s="140"/>
      <c r="G5" s="140"/>
    </row>
    <row r="6" spans="1:7" ht="21" x14ac:dyDescent="0.4">
      <c r="A6" s="140" t="s">
        <v>96</v>
      </c>
      <c r="B6" s="140"/>
      <c r="C6" s="140"/>
      <c r="D6" s="140"/>
      <c r="E6" s="140"/>
      <c r="F6" s="140"/>
      <c r="G6" s="140"/>
    </row>
    <row r="7" spans="1:7" ht="18" customHeight="1" x14ac:dyDescent="0.4">
      <c r="A7" s="59"/>
      <c r="B7" s="59"/>
      <c r="C7" s="59"/>
      <c r="D7" s="59"/>
      <c r="E7" s="59"/>
      <c r="F7" s="59"/>
      <c r="G7" s="59"/>
    </row>
    <row r="8" spans="1:7" ht="18" customHeight="1" x14ac:dyDescent="0.4">
      <c r="A8" s="59"/>
      <c r="B8" s="59"/>
      <c r="C8" s="59"/>
      <c r="D8" s="59"/>
      <c r="E8" s="59"/>
      <c r="F8" s="59"/>
      <c r="G8" s="59"/>
    </row>
    <row r="9" spans="1:7" ht="63" customHeight="1" x14ac:dyDescent="0.25">
      <c r="A9" s="139" t="s">
        <v>74</v>
      </c>
      <c r="B9" s="141"/>
      <c r="C9" s="141"/>
      <c r="D9" s="141"/>
      <c r="E9" s="141"/>
      <c r="F9" s="141"/>
      <c r="G9" s="141"/>
    </row>
    <row r="10" spans="1:7" ht="21" x14ac:dyDescent="0.4">
      <c r="A10" s="60" t="s">
        <v>75</v>
      </c>
      <c r="B10" s="59"/>
      <c r="C10" s="59"/>
      <c r="D10" s="59"/>
      <c r="E10" s="59"/>
      <c r="F10" s="59"/>
      <c r="G10" s="59"/>
    </row>
    <row r="11" spans="1:7" ht="21" x14ac:dyDescent="0.4">
      <c r="A11" s="60" t="s">
        <v>76</v>
      </c>
      <c r="B11" s="59"/>
      <c r="C11" s="59"/>
      <c r="D11" s="59"/>
      <c r="E11" s="59"/>
      <c r="F11" s="59"/>
      <c r="G11" s="59"/>
    </row>
    <row r="12" spans="1:7" ht="21" x14ac:dyDescent="0.4">
      <c r="A12" s="60" t="s">
        <v>77</v>
      </c>
      <c r="B12" s="59"/>
      <c r="C12" s="59"/>
      <c r="D12" s="59"/>
      <c r="E12" s="59"/>
      <c r="F12" s="59"/>
      <c r="G12" s="59"/>
    </row>
    <row r="13" spans="1:7" ht="21" x14ac:dyDescent="0.4">
      <c r="A13" s="60" t="s">
        <v>78</v>
      </c>
      <c r="B13" s="59"/>
      <c r="C13" s="59"/>
      <c r="D13" s="59"/>
      <c r="E13" s="59"/>
      <c r="F13" s="59"/>
      <c r="G13" s="59"/>
    </row>
    <row r="14" spans="1:7" ht="18" customHeight="1" x14ac:dyDescent="0.4">
      <c r="A14" s="61"/>
      <c r="B14" s="59"/>
      <c r="C14" s="59"/>
      <c r="D14" s="59"/>
      <c r="E14" s="59"/>
      <c r="F14" s="59"/>
      <c r="G14" s="59"/>
    </row>
    <row r="15" spans="1:7" ht="36" customHeight="1" x14ac:dyDescent="0.25">
      <c r="A15" s="139" t="s">
        <v>79</v>
      </c>
      <c r="B15" s="139"/>
      <c r="C15" s="139"/>
      <c r="D15" s="139"/>
      <c r="E15" s="139"/>
      <c r="F15" s="139"/>
      <c r="G15" s="139"/>
    </row>
    <row r="16" spans="1:7" ht="18" customHeight="1" x14ac:dyDescent="0.4">
      <c r="A16" s="59"/>
      <c r="B16" s="59"/>
      <c r="C16" s="59"/>
      <c r="D16" s="59"/>
      <c r="E16" s="59"/>
      <c r="F16" s="59"/>
      <c r="G16" s="59"/>
    </row>
    <row r="17" spans="1:10" ht="36.75" customHeight="1" x14ac:dyDescent="0.25">
      <c r="A17" s="139" t="s">
        <v>80</v>
      </c>
      <c r="B17" s="139"/>
      <c r="C17" s="139"/>
      <c r="D17" s="139"/>
      <c r="E17" s="139"/>
      <c r="F17" s="139"/>
      <c r="G17" s="139"/>
    </row>
    <row r="18" spans="1:10" ht="18" customHeight="1" x14ac:dyDescent="0.4">
      <c r="A18" s="59"/>
      <c r="B18" s="59"/>
      <c r="C18" s="59"/>
      <c r="D18" s="59"/>
      <c r="E18" s="59"/>
      <c r="F18" s="59"/>
      <c r="G18" s="59"/>
    </row>
    <row r="19" spans="1:10" ht="18" customHeight="1" x14ac:dyDescent="0.35">
      <c r="A19" s="16"/>
      <c r="C19" s="62"/>
      <c r="D19" s="62"/>
      <c r="E19" s="63" t="s">
        <v>81</v>
      </c>
      <c r="F19" s="63"/>
    </row>
    <row r="20" spans="1:10" x14ac:dyDescent="0.35">
      <c r="A20" s="25"/>
      <c r="C20" s="25" t="s">
        <v>82</v>
      </c>
      <c r="D20" s="62"/>
      <c r="E20" s="113">
        <v>7.41</v>
      </c>
      <c r="F20" s="64"/>
    </row>
    <row r="21" spans="1:10" ht="18" customHeight="1" x14ac:dyDescent="0.35">
      <c r="A21" s="16"/>
      <c r="C21" s="16" t="s">
        <v>83</v>
      </c>
      <c r="D21" s="62"/>
      <c r="E21" s="113">
        <v>3.79</v>
      </c>
      <c r="F21" s="64"/>
    </row>
    <row r="22" spans="1:10" ht="18" customHeight="1" x14ac:dyDescent="0.35">
      <c r="A22" s="16"/>
      <c r="C22" s="16" t="s">
        <v>84</v>
      </c>
      <c r="D22" s="62"/>
      <c r="E22" s="113">
        <v>3.29</v>
      </c>
      <c r="F22" s="64"/>
    </row>
    <row r="23" spans="1:10" ht="18" customHeight="1" x14ac:dyDescent="0.35">
      <c r="A23" s="16"/>
      <c r="C23" s="16" t="s">
        <v>85</v>
      </c>
      <c r="D23" s="62"/>
      <c r="E23" s="113">
        <v>0</v>
      </c>
      <c r="F23" s="64"/>
    </row>
    <row r="24" spans="1:10" ht="18" customHeight="1" x14ac:dyDescent="0.35">
      <c r="A24" s="16"/>
      <c r="C24" s="16" t="s">
        <v>86</v>
      </c>
      <c r="D24" s="62"/>
      <c r="E24" s="113">
        <v>0</v>
      </c>
      <c r="F24" s="64"/>
    </row>
    <row r="25" spans="1:10" ht="18" customHeight="1" x14ac:dyDescent="0.35">
      <c r="A25" s="16"/>
      <c r="C25" s="16" t="s">
        <v>87</v>
      </c>
      <c r="D25" s="62"/>
      <c r="E25" s="113">
        <v>0</v>
      </c>
      <c r="F25" s="64"/>
      <c r="G25" s="74"/>
    </row>
    <row r="26" spans="1:10" x14ac:dyDescent="0.35">
      <c r="A26" s="16"/>
      <c r="C26" s="65" t="s">
        <v>88</v>
      </c>
      <c r="D26" s="62"/>
      <c r="E26" s="114">
        <v>0</v>
      </c>
      <c r="F26" s="76"/>
      <c r="H26" s="66"/>
      <c r="I26" s="66"/>
      <c r="J26" s="66"/>
    </row>
    <row r="27" spans="1:10" ht="18" customHeight="1" x14ac:dyDescent="0.35">
      <c r="A27" s="16"/>
      <c r="C27" s="16"/>
      <c r="D27" s="62"/>
      <c r="E27" s="113"/>
      <c r="F27" s="75"/>
    </row>
    <row r="28" spans="1:10" ht="18" customHeight="1" x14ac:dyDescent="0.35">
      <c r="A28" s="16"/>
      <c r="C28" s="16" t="s">
        <v>89</v>
      </c>
      <c r="D28" s="62"/>
      <c r="E28" s="115">
        <v>1.8</v>
      </c>
      <c r="F28" s="67"/>
    </row>
    <row r="29" spans="1:10" ht="18" customHeight="1" x14ac:dyDescent="0.35">
      <c r="A29" s="16"/>
      <c r="C29" s="16" t="s">
        <v>90</v>
      </c>
      <c r="D29" s="62"/>
      <c r="E29" s="116">
        <f>ROUND(E28+0.499999999999,0)</f>
        <v>2</v>
      </c>
      <c r="F29" s="68"/>
    </row>
    <row r="31" spans="1:10" ht="18" customHeight="1" x14ac:dyDescent="0.3">
      <c r="A31" s="50"/>
      <c r="B31" s="66"/>
      <c r="C31" s="66"/>
      <c r="D31" s="66"/>
      <c r="E31" s="66"/>
      <c r="F31" s="66"/>
      <c r="G31" s="66"/>
    </row>
    <row r="33" spans="1:1" ht="18" customHeight="1" x14ac:dyDescent="0.4">
      <c r="A33" s="69" t="s">
        <v>91</v>
      </c>
    </row>
  </sheetData>
  <mergeCells count="6">
    <mergeCell ref="A17:G17"/>
    <mergeCell ref="A4:G4"/>
    <mergeCell ref="A5:G5"/>
    <mergeCell ref="A6:G6"/>
    <mergeCell ref="A9:G9"/>
    <mergeCell ref="A15:G15"/>
  </mergeCells>
  <printOptions horizontalCentered="1"/>
  <pageMargins left="0.7" right="0.7" top="0.75" bottom="0.75" header="0.3" footer="0.3"/>
  <pageSetup scale="72" orientation="portrait" r:id="rId1"/>
  <colBreaks count="1" manualBreakCount="1">
    <brk id="8" max="2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F392"/>
  <sheetViews>
    <sheetView topLeftCell="A361" zoomScaleNormal="100" workbookViewId="0">
      <selection activeCell="B42" sqref="B42:J42"/>
    </sheetView>
  </sheetViews>
  <sheetFormatPr defaultColWidth="9.140625" defaultRowHeight="15" x14ac:dyDescent="0.25"/>
  <cols>
    <col min="1" max="1" width="12.42578125" style="3" customWidth="1"/>
    <col min="2" max="2" width="53.5703125" style="4" customWidth="1"/>
    <col min="3" max="3" width="16.28515625" style="4" bestFit="1" customWidth="1"/>
    <col min="4" max="4" width="15.28515625" style="4" bestFit="1" customWidth="1"/>
    <col min="5" max="5" width="12.28515625" style="4" bestFit="1" customWidth="1"/>
    <col min="6" max="6" width="15.28515625" style="3" bestFit="1" customWidth="1"/>
    <col min="7" max="8" width="13.140625" style="3" bestFit="1" customWidth="1"/>
    <col min="9" max="9" width="15.28515625" style="3" bestFit="1" customWidth="1"/>
    <col min="10" max="10" width="17.28515625" style="3" bestFit="1" customWidth="1"/>
    <col min="11" max="11" width="12.7109375" customWidth="1"/>
    <col min="12" max="12" width="16.5703125" bestFit="1" customWidth="1"/>
    <col min="13" max="13" width="17.42578125" bestFit="1" customWidth="1"/>
    <col min="14" max="14" width="17.28515625" bestFit="1" customWidth="1"/>
    <col min="15" max="15" width="13" bestFit="1" customWidth="1"/>
    <col min="16" max="16" width="17.7109375" bestFit="1" customWidth="1"/>
    <col min="17" max="17" width="16.5703125" bestFit="1" customWidth="1"/>
    <col min="18" max="18" width="18.28515625" bestFit="1" customWidth="1"/>
    <col min="19" max="19" width="14" customWidth="1"/>
    <col min="20" max="20" width="16.140625" style="3" customWidth="1"/>
    <col min="21" max="21" width="17.140625" style="3" customWidth="1"/>
    <col min="22" max="22" width="15.85546875" style="3" bestFit="1" customWidth="1"/>
    <col min="23" max="23" width="15.7109375" style="3" customWidth="1"/>
    <col min="24" max="24" width="15.42578125" style="3" bestFit="1" customWidth="1"/>
    <col min="25" max="25" width="14.42578125" style="3" bestFit="1" customWidth="1"/>
    <col min="26" max="26" width="14.28515625" style="5" bestFit="1" customWidth="1"/>
    <col min="27" max="16384" width="9.140625" style="3"/>
  </cols>
  <sheetData>
    <row r="1" spans="1:16360" ht="21" x14ac:dyDescent="0.4">
      <c r="A1" s="8" t="s">
        <v>0</v>
      </c>
      <c r="B1" s="103"/>
      <c r="C1" s="1"/>
      <c r="D1" s="1"/>
      <c r="E1" s="1"/>
      <c r="F1" s="2"/>
      <c r="G1" s="2"/>
      <c r="H1" s="2"/>
      <c r="I1" s="2"/>
      <c r="J1" s="2"/>
      <c r="K1" s="2"/>
      <c r="L1" s="2"/>
      <c r="M1" s="2"/>
      <c r="N1" s="2"/>
      <c r="O1" s="2"/>
      <c r="P1" s="2"/>
      <c r="Q1" s="2"/>
      <c r="R1" s="2"/>
      <c r="S1" s="2"/>
      <c r="T1" s="2"/>
      <c r="U1" s="2"/>
      <c r="V1" s="2"/>
      <c r="W1" s="2"/>
      <c r="X1" s="2"/>
      <c r="Y1" s="2"/>
      <c r="Z1" s="2" t="s">
        <v>1</v>
      </c>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row>
    <row r="2" spans="1:16360" ht="21" x14ac:dyDescent="0.4">
      <c r="A2" s="8" t="s">
        <v>2</v>
      </c>
      <c r="B2" s="103"/>
      <c r="C2" s="1"/>
      <c r="D2" s="1"/>
      <c r="E2" s="1"/>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row>
    <row r="3" spans="1:16360" ht="21" x14ac:dyDescent="0.4">
      <c r="A3" s="8" t="s">
        <v>93</v>
      </c>
      <c r="B3" s="104"/>
    </row>
    <row r="4" spans="1:16360" ht="15" customHeight="1" x14ac:dyDescent="0.25">
      <c r="J4" s="6"/>
      <c r="K4" s="73"/>
      <c r="L4" s="73"/>
      <c r="M4" s="73"/>
      <c r="N4" s="73"/>
      <c r="O4" s="73"/>
      <c r="P4" s="73"/>
      <c r="Q4" s="73"/>
      <c r="R4" s="73"/>
      <c r="S4" s="73"/>
    </row>
    <row r="5" spans="1:16360" s="9" customFormat="1" ht="15" customHeight="1" x14ac:dyDescent="0.35">
      <c r="B5" s="89"/>
      <c r="C5" s="89"/>
      <c r="D5" s="89"/>
      <c r="E5" s="89"/>
      <c r="J5" s="90"/>
      <c r="K5" s="91"/>
      <c r="L5" s="91"/>
      <c r="M5" s="91"/>
      <c r="N5" s="91"/>
      <c r="O5" s="91"/>
      <c r="P5" s="91"/>
      <c r="Q5" s="91"/>
      <c r="R5" s="91"/>
      <c r="S5" s="91"/>
      <c r="Z5" s="92"/>
    </row>
    <row r="6" spans="1:16360" s="9" customFormat="1" ht="15" customHeight="1" x14ac:dyDescent="0.3">
      <c r="B6" s="89"/>
      <c r="C6" s="89"/>
      <c r="D6" s="89"/>
      <c r="E6" s="89"/>
      <c r="J6" s="90"/>
      <c r="K6" s="94"/>
      <c r="L6" s="94"/>
      <c r="M6" s="94"/>
      <c r="N6" s="94"/>
      <c r="O6" s="94"/>
      <c r="P6" s="95"/>
      <c r="Q6" s="95"/>
      <c r="R6" s="95"/>
      <c r="S6" s="95"/>
      <c r="Z6" s="92"/>
    </row>
    <row r="7" spans="1:16360" s="9" customFormat="1" ht="15" customHeight="1" x14ac:dyDescent="0.35">
      <c r="B7" s="89"/>
      <c r="C7" s="89"/>
      <c r="D7" s="89"/>
      <c r="E7" s="89"/>
      <c r="J7" s="96"/>
      <c r="K7" s="145" t="s">
        <v>3</v>
      </c>
      <c r="L7" s="147"/>
      <c r="M7" s="145" t="s">
        <v>4</v>
      </c>
      <c r="N7" s="146"/>
      <c r="O7" s="147"/>
      <c r="P7" s="142" t="s">
        <v>5</v>
      </c>
      <c r="Q7" s="142"/>
      <c r="R7" s="142"/>
      <c r="S7" s="143"/>
      <c r="W7" s="144"/>
      <c r="X7" s="144"/>
      <c r="Y7" s="144"/>
      <c r="Z7" s="144"/>
    </row>
    <row r="8" spans="1:16360" s="9" customFormat="1" ht="15" customHeight="1" x14ac:dyDescent="0.3">
      <c r="B8" s="89"/>
      <c r="C8" s="89"/>
      <c r="D8" s="89"/>
      <c r="E8" s="89"/>
      <c r="F8" s="97" t="s">
        <v>6</v>
      </c>
      <c r="G8" s="97" t="s">
        <v>7</v>
      </c>
      <c r="H8" s="97" t="s">
        <v>8</v>
      </c>
      <c r="I8" s="97" t="s">
        <v>9</v>
      </c>
      <c r="J8" s="97" t="s">
        <v>10</v>
      </c>
      <c r="K8" s="97" t="s">
        <v>11</v>
      </c>
      <c r="L8" s="97" t="s">
        <v>12</v>
      </c>
      <c r="M8" s="98" t="s">
        <v>13</v>
      </c>
      <c r="N8" s="98" t="s">
        <v>14</v>
      </c>
      <c r="O8" s="98" t="s">
        <v>15</v>
      </c>
      <c r="P8" s="98" t="s">
        <v>16</v>
      </c>
      <c r="Q8" s="98" t="s">
        <v>17</v>
      </c>
      <c r="R8" s="98" t="s">
        <v>18</v>
      </c>
      <c r="S8" s="98" t="s">
        <v>19</v>
      </c>
      <c r="T8" s="97" t="s">
        <v>20</v>
      </c>
      <c r="U8" s="97" t="s">
        <v>21</v>
      </c>
      <c r="V8" s="97" t="s">
        <v>22</v>
      </c>
      <c r="W8" s="97"/>
      <c r="X8" s="97"/>
      <c r="Y8" s="97"/>
      <c r="Z8" s="98" t="s">
        <v>23</v>
      </c>
    </row>
    <row r="9" spans="1:16360" s="99" customFormat="1" ht="77.25" customHeight="1" x14ac:dyDescent="0.3">
      <c r="A9" s="70" t="s">
        <v>24</v>
      </c>
      <c r="B9" s="70" t="s">
        <v>25</v>
      </c>
      <c r="C9" s="70" t="s">
        <v>94</v>
      </c>
      <c r="D9" s="70" t="s">
        <v>26</v>
      </c>
      <c r="E9" s="70" t="s">
        <v>95</v>
      </c>
      <c r="F9" s="70" t="s">
        <v>27</v>
      </c>
      <c r="G9" s="70" t="s">
        <v>28</v>
      </c>
      <c r="H9" s="70" t="s">
        <v>29</v>
      </c>
      <c r="I9" s="70" t="s">
        <v>30</v>
      </c>
      <c r="J9" s="70" t="s">
        <v>31</v>
      </c>
      <c r="K9" s="70" t="s">
        <v>32</v>
      </c>
      <c r="L9" s="70" t="s">
        <v>33</v>
      </c>
      <c r="M9" s="70" t="s">
        <v>34</v>
      </c>
      <c r="N9" s="70" t="s">
        <v>32</v>
      </c>
      <c r="O9" s="70" t="s">
        <v>33</v>
      </c>
      <c r="P9" s="71">
        <v>2024</v>
      </c>
      <c r="Q9" s="71">
        <f>P9+1</f>
        <v>2025</v>
      </c>
      <c r="R9" s="71">
        <f>Q9+1</f>
        <v>2026</v>
      </c>
      <c r="S9" s="71">
        <f>R9+1</f>
        <v>2027</v>
      </c>
      <c r="T9" s="70" t="s">
        <v>35</v>
      </c>
      <c r="U9" s="70" t="s">
        <v>36</v>
      </c>
      <c r="V9" s="70" t="s">
        <v>37</v>
      </c>
      <c r="W9" s="70" t="s">
        <v>38</v>
      </c>
      <c r="X9" s="70" t="s">
        <v>39</v>
      </c>
      <c r="Y9" s="70" t="s">
        <v>40</v>
      </c>
      <c r="Z9" s="72" t="s">
        <v>41</v>
      </c>
    </row>
    <row r="10" spans="1:16360" s="100" customFormat="1" ht="15" customHeight="1" x14ac:dyDescent="0.3">
      <c r="A10" s="117" t="str">
        <f>'[4]Exhibit 2 - 2022'!A10</f>
        <v xml:space="preserve"> LsrAgy00943</v>
      </c>
      <c r="B10" s="118" t="str">
        <f>'[4]Exhibit 2 - 2022'!B10</f>
        <v>15TH JUDICIAL DISTRICT COURT</v>
      </c>
      <c r="C10" s="119">
        <f>'[4]Exhibit 2 - 2022'!C10</f>
        <v>185897</v>
      </c>
      <c r="D10" s="119">
        <f>'[4]Exhibit 2 - 2022'!D10</f>
        <v>75102</v>
      </c>
      <c r="E10" s="110">
        <f>'[4]Exhibit 2 - 2022'!E10</f>
        <v>0.40400000000000003</v>
      </c>
      <c r="F10" s="119">
        <f>'[4]Exhibit 2 - 2022'!F10</f>
        <v>660646</v>
      </c>
      <c r="G10" s="111">
        <f>'[4]Exhibit 2 - 2022'!G10</f>
        <v>8.7399999999999997E-5</v>
      </c>
      <c r="H10" s="111">
        <f>'[4]Exhibit 2 - 2022'!H10</f>
        <v>8.4599999999999996E-5</v>
      </c>
      <c r="I10" s="111">
        <f>'[4]Exhibit 2 - 2022'!I10</f>
        <v>2.7999999999999999E-6</v>
      </c>
      <c r="J10" s="119">
        <f>'[4]Exhibit 2 - 2022'!J10</f>
        <v>87505</v>
      </c>
      <c r="K10" s="119">
        <f>'[4]Exhibit 2 - 2022'!K10</f>
        <v>1802</v>
      </c>
      <c r="L10" s="119">
        <f>'[4]Exhibit 2 - 2022'!L10</f>
        <v>12011</v>
      </c>
      <c r="M10" s="119">
        <f>'[4]Exhibit 2 - 2022'!M10</f>
        <v>53213</v>
      </c>
      <c r="N10" s="119">
        <f>'[4]Exhibit 2 - 2022'!N10</f>
        <v>0</v>
      </c>
      <c r="O10" s="119">
        <f>'[4]Exhibit 2 - 2022'!O10</f>
        <v>0</v>
      </c>
      <c r="P10" s="119">
        <f>'[4]Exhibit 2 - 2022'!P10</f>
        <v>33008</v>
      </c>
      <c r="Q10" s="119">
        <f>'[4]Exhibit 2 - 2022'!Q10</f>
        <v>10995</v>
      </c>
      <c r="R10" s="119">
        <f>'[4]Exhibit 2 - 2022'!R10</f>
        <v>-13456</v>
      </c>
      <c r="S10" s="119">
        <f>'[4]Exhibit 2 - 2022'!S10</f>
        <v>36479</v>
      </c>
      <c r="T10" s="119">
        <f>'[4]Exhibit 2 - 2022'!T10</f>
        <v>831285</v>
      </c>
      <c r="U10" s="119">
        <f>'[4]Exhibit 2 - 2022'!U10</f>
        <v>505047</v>
      </c>
      <c r="V10" s="119">
        <f>'[4]Exhibit 2 - 2022'!V10</f>
        <v>465691</v>
      </c>
      <c r="W10" s="119">
        <f>'[4]Exhibit 2 - 2022'!W10</f>
        <v>15301</v>
      </c>
      <c r="X10" s="119">
        <f>'[4]Exhibit 2 - 2022'!X10</f>
        <v>3568</v>
      </c>
      <c r="Y10" s="119">
        <f>'[4]Exhibit 2 - 2022'!Y10</f>
        <v>390</v>
      </c>
      <c r="Z10" s="119">
        <f>'[4]Exhibit 2 - 2022'!Z10</f>
        <v>74790</v>
      </c>
    </row>
    <row r="11" spans="1:16360" s="100" customFormat="1" ht="15" customHeight="1" x14ac:dyDescent="0.3">
      <c r="A11" s="117" t="str">
        <f>'[4]Exhibit 2 - 2022'!A11</f>
        <v xml:space="preserve"> LsrAgy00351</v>
      </c>
      <c r="B11" s="118" t="str">
        <f>'[4]Exhibit 2 - 2022'!B11</f>
        <v>17TH JUDICIAL DIST COURT</v>
      </c>
      <c r="C11" s="119">
        <f>'[4]Exhibit 2 - 2022'!C11</f>
        <v>926746</v>
      </c>
      <c r="D11" s="119">
        <f>'[4]Exhibit 2 - 2022'!D11</f>
        <v>375197</v>
      </c>
      <c r="E11" s="110">
        <f>'[4]Exhibit 2 - 2022'!E11</f>
        <v>0.40485460000000001</v>
      </c>
      <c r="F11" s="119">
        <f>'[4]Exhibit 2 - 2022'!F11</f>
        <v>3300508</v>
      </c>
      <c r="G11" s="111">
        <f>'[4]Exhibit 2 - 2022'!G11</f>
        <v>4.3659999999999999E-4</v>
      </c>
      <c r="H11" s="111">
        <f>'[4]Exhibit 2 - 2022'!H11</f>
        <v>4.1829999999999998E-4</v>
      </c>
      <c r="I11" s="111">
        <f>'[4]Exhibit 2 - 2022'!I11</f>
        <v>1.8300000000000001E-5</v>
      </c>
      <c r="J11" s="119">
        <f>'[4]Exhibit 2 - 2022'!J11</f>
        <v>437163</v>
      </c>
      <c r="K11" s="119">
        <f>'[4]Exhibit 2 - 2022'!K11</f>
        <v>9001</v>
      </c>
      <c r="L11" s="119">
        <f>'[4]Exhibit 2 - 2022'!L11</f>
        <v>60008</v>
      </c>
      <c r="M11" s="119">
        <f>'[4]Exhibit 2 - 2022'!M11</f>
        <v>265844</v>
      </c>
      <c r="N11" s="119">
        <f>'[4]Exhibit 2 - 2022'!N11</f>
        <v>0</v>
      </c>
      <c r="O11" s="119">
        <f>'[4]Exhibit 2 - 2022'!O11</f>
        <v>0</v>
      </c>
      <c r="P11" s="119">
        <f>'[4]Exhibit 2 - 2022'!P11</f>
        <v>164902</v>
      </c>
      <c r="Q11" s="119">
        <f>'[4]Exhibit 2 - 2022'!Q11</f>
        <v>54931</v>
      </c>
      <c r="R11" s="119">
        <f>'[4]Exhibit 2 - 2022'!R11</f>
        <v>-67224</v>
      </c>
      <c r="S11" s="119">
        <f>'[4]Exhibit 2 - 2022'!S11</f>
        <v>182245</v>
      </c>
      <c r="T11" s="119">
        <f>'[4]Exhibit 2 - 2022'!T11</f>
        <v>4153002</v>
      </c>
      <c r="U11" s="119">
        <f>'[4]Exhibit 2 - 2022'!U11</f>
        <v>2523157</v>
      </c>
      <c r="V11" s="119">
        <f>'[4]Exhibit 2 - 2022'!V11</f>
        <v>2302203</v>
      </c>
      <c r="W11" s="119">
        <f>'[4]Exhibit 2 - 2022'!W11</f>
        <v>100778</v>
      </c>
      <c r="X11" s="119">
        <f>'[4]Exhibit 2 - 2022'!X11</f>
        <v>23502</v>
      </c>
      <c r="Y11" s="119">
        <f>'[4]Exhibit 2 - 2022'!Y11</f>
        <v>2568</v>
      </c>
      <c r="Z11" s="119">
        <f>'[4]Exhibit 2 - 2022'!Z11</f>
        <v>373641</v>
      </c>
    </row>
    <row r="12" spans="1:16360" s="9" customFormat="1" ht="15" customHeight="1" x14ac:dyDescent="0.3">
      <c r="A12" s="117" t="str">
        <f>'[4]Exhibit 2 - 2022'!A12</f>
        <v xml:space="preserve"> LsrAgy00250</v>
      </c>
      <c r="B12" s="118" t="str">
        <f>'[4]Exhibit 2 - 2022'!B12</f>
        <v>18TH JUDICIAL DISTRICT</v>
      </c>
      <c r="C12" s="119">
        <f>'[4]Exhibit 2 - 2022'!C12</f>
        <v>198066</v>
      </c>
      <c r="D12" s="119">
        <f>'[4]Exhibit 2 - 2022'!D12</f>
        <v>80019</v>
      </c>
      <c r="E12" s="110">
        <f>'[4]Exhibit 2 - 2022'!E12</f>
        <v>0.40400000000000003</v>
      </c>
      <c r="F12" s="119">
        <f>'[4]Exhibit 2 - 2022'!F12</f>
        <v>703888</v>
      </c>
      <c r="G12" s="111">
        <f>'[4]Exhibit 2 - 2022'!G12</f>
        <v>9.31E-5</v>
      </c>
      <c r="H12" s="111">
        <f>'[4]Exhibit 2 - 2022'!H12</f>
        <v>1.1230000000000001E-4</v>
      </c>
      <c r="I12" s="111">
        <f>'[4]Exhibit 2 - 2022'!I12</f>
        <v>-1.9199999999999999E-5</v>
      </c>
      <c r="J12" s="119">
        <f>'[4]Exhibit 2 - 2022'!J12</f>
        <v>93232</v>
      </c>
      <c r="K12" s="119">
        <f>'[4]Exhibit 2 - 2022'!K12</f>
        <v>1920</v>
      </c>
      <c r="L12" s="119">
        <f>'[4]Exhibit 2 - 2022'!L12</f>
        <v>12798</v>
      </c>
      <c r="M12" s="119">
        <f>'[4]Exhibit 2 - 2022'!M12</f>
        <v>56696</v>
      </c>
      <c r="N12" s="119">
        <f>'[4]Exhibit 2 - 2022'!N12</f>
        <v>0</v>
      </c>
      <c r="O12" s="119">
        <f>'[4]Exhibit 2 - 2022'!O12</f>
        <v>0</v>
      </c>
      <c r="P12" s="119">
        <f>'[4]Exhibit 2 - 2022'!P12</f>
        <v>35168</v>
      </c>
      <c r="Q12" s="119">
        <f>'[4]Exhibit 2 - 2022'!Q12</f>
        <v>11715</v>
      </c>
      <c r="R12" s="119">
        <f>'[4]Exhibit 2 - 2022'!R12</f>
        <v>-14337</v>
      </c>
      <c r="S12" s="119">
        <f>'[4]Exhibit 2 - 2022'!S12</f>
        <v>38867</v>
      </c>
      <c r="T12" s="119">
        <f>'[4]Exhibit 2 - 2022'!T12</f>
        <v>885696</v>
      </c>
      <c r="U12" s="119">
        <f>'[4]Exhibit 2 - 2022'!U12</f>
        <v>538105</v>
      </c>
      <c r="V12" s="119">
        <f>'[4]Exhibit 2 - 2022'!V12</f>
        <v>617986</v>
      </c>
      <c r="W12" s="119">
        <f>'[4]Exhibit 2 - 2022'!W12</f>
        <v>-105511</v>
      </c>
      <c r="X12" s="119">
        <f>'[4]Exhibit 2 - 2022'!X12</f>
        <v>-24606</v>
      </c>
      <c r="Y12" s="119">
        <f>'[4]Exhibit 2 - 2022'!Y12</f>
        <v>-2689</v>
      </c>
      <c r="Z12" s="119">
        <f>'[4]Exhibit 2 - 2022'!Z12</f>
        <v>79685</v>
      </c>
    </row>
    <row r="13" spans="1:16360" s="9" customFormat="1" ht="15" customHeight="1" x14ac:dyDescent="0.3">
      <c r="A13" s="117" t="str">
        <f>'[4]Exhibit 2 - 2022'!A13</f>
        <v xml:space="preserve"> LsrAgy00321</v>
      </c>
      <c r="B13" s="118" t="str">
        <f>'[4]Exhibit 2 - 2022'!B13</f>
        <v>19TH JUDICIAL DIST COURT</v>
      </c>
      <c r="C13" s="119">
        <f>'[4]Exhibit 2 - 2022'!C13</f>
        <v>2878317</v>
      </c>
      <c r="D13" s="119">
        <f>'[4]Exhibit 2 - 2022'!D13</f>
        <v>1162840</v>
      </c>
      <c r="E13" s="110">
        <f>'[4]Exhibit 2 - 2022'!E13</f>
        <v>0.40400000000000003</v>
      </c>
      <c r="F13" s="119">
        <f>'[4]Exhibit 2 - 2022'!F13</f>
        <v>10229313</v>
      </c>
      <c r="G13" s="111">
        <f>'[4]Exhibit 2 - 2022'!G13</f>
        <v>1.3531000000000001E-3</v>
      </c>
      <c r="H13" s="111">
        <f>'[4]Exhibit 2 - 2022'!H13</f>
        <v>1.4589E-3</v>
      </c>
      <c r="I13" s="111">
        <f>'[4]Exhibit 2 - 2022'!I13</f>
        <v>-1.0569999999999999E-4</v>
      </c>
      <c r="J13" s="119">
        <f>'[4]Exhibit 2 - 2022'!J13</f>
        <v>1354906</v>
      </c>
      <c r="K13" s="119">
        <f>'[4]Exhibit 2 - 2022'!K13</f>
        <v>27897</v>
      </c>
      <c r="L13" s="119">
        <f>'[4]Exhibit 2 - 2022'!L13</f>
        <v>185983</v>
      </c>
      <c r="M13" s="119">
        <f>'[4]Exhibit 2 - 2022'!M13</f>
        <v>823935</v>
      </c>
      <c r="N13" s="119">
        <f>'[4]Exhibit 2 - 2022'!N13</f>
        <v>0</v>
      </c>
      <c r="O13" s="119">
        <f>'[4]Exhibit 2 - 2022'!O13</f>
        <v>0</v>
      </c>
      <c r="P13" s="119">
        <f>'[4]Exhibit 2 - 2022'!P13</f>
        <v>511082</v>
      </c>
      <c r="Q13" s="119">
        <f>'[4]Exhibit 2 - 2022'!Q13</f>
        <v>170247</v>
      </c>
      <c r="R13" s="119">
        <f>'[4]Exhibit 2 - 2022'!R13</f>
        <v>-208349</v>
      </c>
      <c r="S13" s="119">
        <f>'[4]Exhibit 2 - 2022'!S13</f>
        <v>564834</v>
      </c>
      <c r="T13" s="119">
        <f>'[4]Exhibit 2 - 2022'!T13</f>
        <v>12871462</v>
      </c>
      <c r="U13" s="119">
        <f>'[4]Exhibit 2 - 2022'!U13</f>
        <v>7820058</v>
      </c>
      <c r="V13" s="119">
        <f>'[4]Exhibit 2 - 2022'!V13</f>
        <v>8029530</v>
      </c>
      <c r="W13" s="119">
        <f>'[4]Exhibit 2 - 2022'!W13</f>
        <v>-581935</v>
      </c>
      <c r="X13" s="119">
        <f>'[4]Exhibit 2 - 2022'!X13</f>
        <v>-135710</v>
      </c>
      <c r="Y13" s="119">
        <f>'[4]Exhibit 2 - 2022'!Y13</f>
        <v>-14829</v>
      </c>
      <c r="Z13" s="119">
        <f>'[4]Exhibit 2 - 2022'!Z13</f>
        <v>1158032</v>
      </c>
    </row>
    <row r="14" spans="1:16360" s="9" customFormat="1" ht="15" customHeight="1" x14ac:dyDescent="0.3">
      <c r="A14" s="117" t="str">
        <f>'[4]Exhibit 2 - 2022'!A14</f>
        <v xml:space="preserve"> LsrAgy00245</v>
      </c>
      <c r="B14" s="118" t="str">
        <f>'[4]Exhibit 2 - 2022'!B14</f>
        <v>20TH JUDICIAL DISTRICT COURT</v>
      </c>
      <c r="C14" s="119">
        <f>'[4]Exhibit 2 - 2022'!C14</f>
        <v>224193</v>
      </c>
      <c r="D14" s="119">
        <f>'[4]Exhibit 2 - 2022'!D14</f>
        <v>90574</v>
      </c>
      <c r="E14" s="110">
        <f>'[4]Exhibit 2 - 2022'!E14</f>
        <v>0.40400000000000003</v>
      </c>
      <c r="F14" s="119">
        <f>'[4]Exhibit 2 - 2022'!F14</f>
        <v>796797</v>
      </c>
      <c r="G14" s="111">
        <f>'[4]Exhibit 2 - 2022'!G14</f>
        <v>1.054E-4</v>
      </c>
      <c r="H14" s="111">
        <f>'[4]Exhibit 2 - 2022'!H14</f>
        <v>1.027E-4</v>
      </c>
      <c r="I14" s="111">
        <f>'[4]Exhibit 2 - 2022'!I14</f>
        <v>2.7E-6</v>
      </c>
      <c r="J14" s="119">
        <f>'[4]Exhibit 2 - 2022'!J14</f>
        <v>105538</v>
      </c>
      <c r="K14" s="119">
        <f>'[4]Exhibit 2 - 2022'!K14</f>
        <v>2173</v>
      </c>
      <c r="L14" s="119">
        <f>'[4]Exhibit 2 - 2022'!L14</f>
        <v>14487</v>
      </c>
      <c r="M14" s="119">
        <f>'[4]Exhibit 2 - 2022'!M14</f>
        <v>64179</v>
      </c>
      <c r="N14" s="119">
        <f>'[4]Exhibit 2 - 2022'!N14</f>
        <v>0</v>
      </c>
      <c r="O14" s="119">
        <f>'[4]Exhibit 2 - 2022'!O14</f>
        <v>0</v>
      </c>
      <c r="P14" s="119">
        <f>'[4]Exhibit 2 - 2022'!P14</f>
        <v>39810</v>
      </c>
      <c r="Q14" s="119">
        <f>'[4]Exhibit 2 - 2022'!Q14</f>
        <v>13261</v>
      </c>
      <c r="R14" s="119">
        <f>'[4]Exhibit 2 - 2022'!R14</f>
        <v>-16229</v>
      </c>
      <c r="S14" s="119">
        <f>'[4]Exhibit 2 - 2022'!S14</f>
        <v>43997</v>
      </c>
      <c r="T14" s="119">
        <f>'[4]Exhibit 2 - 2022'!T14</f>
        <v>1002603</v>
      </c>
      <c r="U14" s="119">
        <f>'[4]Exhibit 2 - 2022'!U14</f>
        <v>609132</v>
      </c>
      <c r="V14" s="119">
        <f>'[4]Exhibit 2 - 2022'!V14</f>
        <v>565038</v>
      </c>
      <c r="W14" s="119">
        <f>'[4]Exhibit 2 - 2022'!W14</f>
        <v>15081</v>
      </c>
      <c r="X14" s="119">
        <f>'[4]Exhibit 2 - 2022'!X14</f>
        <v>3517</v>
      </c>
      <c r="Y14" s="119">
        <f>'[4]Exhibit 2 - 2022'!Y14</f>
        <v>384</v>
      </c>
      <c r="Z14" s="119">
        <f>'[4]Exhibit 2 - 2022'!Z14</f>
        <v>90203</v>
      </c>
    </row>
    <row r="15" spans="1:16360" s="9" customFormat="1" ht="15" customHeight="1" x14ac:dyDescent="0.3">
      <c r="A15" s="117" t="str">
        <f>'[4]Exhibit 2 - 2022'!A15</f>
        <v xml:space="preserve"> LsrAgy00243</v>
      </c>
      <c r="B15" s="118" t="str">
        <f>'[4]Exhibit 2 - 2022'!B15</f>
        <v>24TH JUDICIAL DIST CT JEFFERSON PARISH</v>
      </c>
      <c r="C15" s="119">
        <f>'[4]Exhibit 2 - 2022'!C15</f>
        <v>759642</v>
      </c>
      <c r="D15" s="119">
        <f>'[4]Exhibit 2 - 2022'!D15</f>
        <v>306896</v>
      </c>
      <c r="E15" s="110">
        <f>'[4]Exhibit 2 - 2022'!E15</f>
        <v>0.40400000000000003</v>
      </c>
      <c r="F15" s="119">
        <f>'[4]Exhibit 2 - 2022'!F15</f>
        <v>2699735</v>
      </c>
      <c r="G15" s="111">
        <f>'[4]Exhibit 2 - 2022'!G15</f>
        <v>3.5710000000000001E-4</v>
      </c>
      <c r="H15" s="111">
        <f>'[4]Exhibit 2 - 2022'!H15</f>
        <v>3.5940000000000001E-4</v>
      </c>
      <c r="I15" s="111">
        <f>'[4]Exhibit 2 - 2022'!I15</f>
        <v>-2.3E-6</v>
      </c>
      <c r="J15" s="119">
        <f>'[4]Exhibit 2 - 2022'!J15</f>
        <v>357589</v>
      </c>
      <c r="K15" s="119">
        <f>'[4]Exhibit 2 - 2022'!K15</f>
        <v>7363</v>
      </c>
      <c r="L15" s="119">
        <f>'[4]Exhibit 2 - 2022'!L15</f>
        <v>49085</v>
      </c>
      <c r="M15" s="119">
        <f>'[4]Exhibit 2 - 2022'!M15</f>
        <v>217454</v>
      </c>
      <c r="N15" s="119">
        <f>'[4]Exhibit 2 - 2022'!N15</f>
        <v>0</v>
      </c>
      <c r="O15" s="119">
        <f>'[4]Exhibit 2 - 2022'!O15</f>
        <v>0</v>
      </c>
      <c r="P15" s="119">
        <f>'[4]Exhibit 2 - 2022'!P15</f>
        <v>134886</v>
      </c>
      <c r="Q15" s="119">
        <f>'[4]Exhibit 2 - 2022'!Q15</f>
        <v>44932</v>
      </c>
      <c r="R15" s="119">
        <f>'[4]Exhibit 2 - 2022'!R15</f>
        <v>-54988</v>
      </c>
      <c r="S15" s="119">
        <f>'[4]Exhibit 2 - 2022'!S15</f>
        <v>149072</v>
      </c>
      <c r="T15" s="119">
        <f>'[4]Exhibit 2 - 2022'!T15</f>
        <v>3397055</v>
      </c>
      <c r="U15" s="119">
        <f>'[4]Exhibit 2 - 2022'!U15</f>
        <v>2063881</v>
      </c>
      <c r="V15" s="119">
        <f>'[4]Exhibit 2 - 2022'!V15</f>
        <v>1978184</v>
      </c>
      <c r="W15" s="119">
        <f>'[4]Exhibit 2 - 2022'!W15</f>
        <v>-12604</v>
      </c>
      <c r="X15" s="119">
        <f>'[4]Exhibit 2 - 2022'!X15</f>
        <v>-2939</v>
      </c>
      <c r="Y15" s="119">
        <f>'[4]Exhibit 2 - 2022'!Y15</f>
        <v>-321</v>
      </c>
      <c r="Z15" s="119">
        <f>'[4]Exhibit 2 - 2022'!Z15</f>
        <v>305630</v>
      </c>
    </row>
    <row r="16" spans="1:16360" s="9" customFormat="1" ht="15" customHeight="1" x14ac:dyDescent="0.3">
      <c r="A16" s="117" t="str">
        <f>'[4]Exhibit 2 - 2022'!A16</f>
        <v xml:space="preserve"> LsrAgy00359</v>
      </c>
      <c r="B16" s="118" t="str">
        <f>'[4]Exhibit 2 - 2022'!B16</f>
        <v>2ND JUDICIAL DISTRICT COURT DIVISION A</v>
      </c>
      <c r="C16" s="119">
        <f>'[4]Exhibit 2 - 2022'!C16</f>
        <v>84000</v>
      </c>
      <c r="D16" s="119">
        <f>'[4]Exhibit 2 - 2022'!D16</f>
        <v>33936</v>
      </c>
      <c r="E16" s="110">
        <f>'[4]Exhibit 2 - 2022'!E16</f>
        <v>0.40400000000000003</v>
      </c>
      <c r="F16" s="119">
        <f>'[4]Exhibit 2 - 2022'!F16</f>
        <v>298534</v>
      </c>
      <c r="G16" s="111">
        <f>'[4]Exhibit 2 - 2022'!G16</f>
        <v>3.9499999999999998E-5</v>
      </c>
      <c r="H16" s="111">
        <f>'[4]Exhibit 2 - 2022'!H16</f>
        <v>3.4100000000000002E-5</v>
      </c>
      <c r="I16" s="111">
        <f>'[4]Exhibit 2 - 2022'!I16</f>
        <v>5.4E-6</v>
      </c>
      <c r="J16" s="119">
        <f>'[4]Exhibit 2 - 2022'!J16</f>
        <v>39542</v>
      </c>
      <c r="K16" s="119">
        <f>'[4]Exhibit 2 - 2022'!K16</f>
        <v>814</v>
      </c>
      <c r="L16" s="119">
        <f>'[4]Exhibit 2 - 2022'!L16</f>
        <v>5428</v>
      </c>
      <c r="M16" s="119">
        <f>'[4]Exhibit 2 - 2022'!M16</f>
        <v>24046</v>
      </c>
      <c r="N16" s="119">
        <f>'[4]Exhibit 2 - 2022'!N16</f>
        <v>0</v>
      </c>
      <c r="O16" s="119">
        <f>'[4]Exhibit 2 - 2022'!O16</f>
        <v>0</v>
      </c>
      <c r="P16" s="119">
        <f>'[4]Exhibit 2 - 2022'!P16</f>
        <v>14916</v>
      </c>
      <c r="Q16" s="119">
        <f>'[4]Exhibit 2 - 2022'!Q16</f>
        <v>4969</v>
      </c>
      <c r="R16" s="119">
        <f>'[4]Exhibit 2 - 2022'!R16</f>
        <v>-6080</v>
      </c>
      <c r="S16" s="119">
        <f>'[4]Exhibit 2 - 2022'!S16</f>
        <v>16484</v>
      </c>
      <c r="T16" s="119">
        <f>'[4]Exhibit 2 - 2022'!T16</f>
        <v>375643</v>
      </c>
      <c r="U16" s="119">
        <f>'[4]Exhibit 2 - 2022'!U16</f>
        <v>228222</v>
      </c>
      <c r="V16" s="119">
        <f>'[4]Exhibit 2 - 2022'!V16</f>
        <v>187465</v>
      </c>
      <c r="W16" s="119">
        <f>'[4]Exhibit 2 - 2022'!W16</f>
        <v>29887</v>
      </c>
      <c r="X16" s="119">
        <f>'[4]Exhibit 2 - 2022'!X16</f>
        <v>6970</v>
      </c>
      <c r="Y16" s="119">
        <f>'[4]Exhibit 2 - 2022'!Y16</f>
        <v>762</v>
      </c>
      <c r="Z16" s="119">
        <f>'[4]Exhibit 2 - 2022'!Z16</f>
        <v>33796</v>
      </c>
    </row>
    <row r="17" spans="1:26" s="9" customFormat="1" ht="15" customHeight="1" x14ac:dyDescent="0.3">
      <c r="A17" s="117" t="str">
        <f>'[4]Exhibit 2 - 2022'!A17</f>
        <v xml:space="preserve"> LsrAgy00368</v>
      </c>
      <c r="B17" s="118" t="str">
        <f>'[4]Exhibit 2 - 2022'!B17</f>
        <v>2ND JUDICIAL DISTRICT COURT DIVISION B</v>
      </c>
      <c r="C17" s="119">
        <f>'[4]Exhibit 2 - 2022'!C17</f>
        <v>96000</v>
      </c>
      <c r="D17" s="119">
        <f>'[4]Exhibit 2 - 2022'!D17</f>
        <v>38784</v>
      </c>
      <c r="E17" s="110">
        <f>'[4]Exhibit 2 - 2022'!E17</f>
        <v>0.40400000000000003</v>
      </c>
      <c r="F17" s="119">
        <f>'[4]Exhibit 2 - 2022'!F17</f>
        <v>341171</v>
      </c>
      <c r="G17" s="111">
        <f>'[4]Exhibit 2 - 2022'!G17</f>
        <v>4.5099999999999998E-5</v>
      </c>
      <c r="H17" s="111">
        <f>'[4]Exhibit 2 - 2022'!H17</f>
        <v>4.2400000000000001E-5</v>
      </c>
      <c r="I17" s="111">
        <f>'[4]Exhibit 2 - 2022'!I17</f>
        <v>2.7E-6</v>
      </c>
      <c r="J17" s="119">
        <f>'[4]Exhibit 2 - 2022'!J17</f>
        <v>45189</v>
      </c>
      <c r="K17" s="119">
        <f>'[4]Exhibit 2 - 2022'!K17</f>
        <v>930</v>
      </c>
      <c r="L17" s="119">
        <f>'[4]Exhibit 2 - 2022'!L17</f>
        <v>6203</v>
      </c>
      <c r="M17" s="119">
        <f>'[4]Exhibit 2 - 2022'!M17</f>
        <v>27480</v>
      </c>
      <c r="N17" s="119">
        <f>'[4]Exhibit 2 - 2022'!N17</f>
        <v>0</v>
      </c>
      <c r="O17" s="119">
        <f>'[4]Exhibit 2 - 2022'!O17</f>
        <v>0</v>
      </c>
      <c r="P17" s="119">
        <f>'[4]Exhibit 2 - 2022'!P17</f>
        <v>17046</v>
      </c>
      <c r="Q17" s="119">
        <f>'[4]Exhibit 2 - 2022'!Q17</f>
        <v>5678</v>
      </c>
      <c r="R17" s="119">
        <f>'[4]Exhibit 2 - 2022'!R17</f>
        <v>-6949</v>
      </c>
      <c r="S17" s="119">
        <f>'[4]Exhibit 2 - 2022'!S17</f>
        <v>18839</v>
      </c>
      <c r="T17" s="119">
        <f>'[4]Exhibit 2 - 2022'!T17</f>
        <v>429293</v>
      </c>
      <c r="U17" s="119">
        <f>'[4]Exhibit 2 - 2022'!U17</f>
        <v>260817</v>
      </c>
      <c r="V17" s="119">
        <f>'[4]Exhibit 2 - 2022'!V17</f>
        <v>233589</v>
      </c>
      <c r="W17" s="119">
        <f>'[4]Exhibit 2 - 2022'!W17</f>
        <v>14806</v>
      </c>
      <c r="X17" s="119">
        <f>'[4]Exhibit 2 - 2022'!X17</f>
        <v>3453</v>
      </c>
      <c r="Y17" s="119">
        <f>'[4]Exhibit 2 - 2022'!Y17</f>
        <v>377</v>
      </c>
      <c r="Z17" s="119">
        <f>'[4]Exhibit 2 - 2022'!Z17</f>
        <v>38623</v>
      </c>
    </row>
    <row r="18" spans="1:26" s="92" customFormat="1" ht="15" customHeight="1" x14ac:dyDescent="0.3">
      <c r="A18" s="117" t="str">
        <f>'[4]Exhibit 2 - 2022'!A18</f>
        <v xml:space="preserve"> LsrAgy00361</v>
      </c>
      <c r="B18" s="118" t="str">
        <f>'[4]Exhibit 2 - 2022'!B18</f>
        <v>2ND JUDICIAL DISTRICT COURT DIVISION C</v>
      </c>
      <c r="C18" s="119">
        <f>'[4]Exhibit 2 - 2022'!C18</f>
        <v>114800</v>
      </c>
      <c r="D18" s="119">
        <f>'[4]Exhibit 2 - 2022'!D18</f>
        <v>46379</v>
      </c>
      <c r="E18" s="110">
        <f>'[4]Exhibit 2 - 2022'!E18</f>
        <v>0.40400000000000003</v>
      </c>
      <c r="F18" s="119">
        <f>'[4]Exhibit 2 - 2022'!F18</f>
        <v>407999</v>
      </c>
      <c r="G18" s="111">
        <f>'[4]Exhibit 2 - 2022'!G18</f>
        <v>5.3999999999999998E-5</v>
      </c>
      <c r="H18" s="111">
        <f>'[4]Exhibit 2 - 2022'!H18</f>
        <v>5.4299999999999998E-5</v>
      </c>
      <c r="I18" s="111">
        <f>'[4]Exhibit 2 - 2022'!I18</f>
        <v>-2.9999999999999999E-7</v>
      </c>
      <c r="J18" s="119">
        <f>'[4]Exhibit 2 - 2022'!J18</f>
        <v>54041</v>
      </c>
      <c r="K18" s="119">
        <f>'[4]Exhibit 2 - 2022'!K18</f>
        <v>1113</v>
      </c>
      <c r="L18" s="119">
        <f>'[4]Exhibit 2 - 2022'!L18</f>
        <v>7418</v>
      </c>
      <c r="M18" s="119">
        <f>'[4]Exhibit 2 - 2022'!M18</f>
        <v>32863</v>
      </c>
      <c r="N18" s="119">
        <f>'[4]Exhibit 2 - 2022'!N18</f>
        <v>0</v>
      </c>
      <c r="O18" s="119">
        <f>'[4]Exhibit 2 - 2022'!O18</f>
        <v>0</v>
      </c>
      <c r="P18" s="119">
        <f>'[4]Exhibit 2 - 2022'!P18</f>
        <v>20385</v>
      </c>
      <c r="Q18" s="119">
        <f>'[4]Exhibit 2 - 2022'!Q18</f>
        <v>6790</v>
      </c>
      <c r="R18" s="119">
        <f>'[4]Exhibit 2 - 2022'!R18</f>
        <v>-8310</v>
      </c>
      <c r="S18" s="119">
        <f>'[4]Exhibit 2 - 2022'!S18</f>
        <v>22529</v>
      </c>
      <c r="T18" s="119">
        <f>'[4]Exhibit 2 - 2022'!T18</f>
        <v>513382</v>
      </c>
      <c r="U18" s="119">
        <f>'[4]Exhibit 2 - 2022'!U18</f>
        <v>311905</v>
      </c>
      <c r="V18" s="119">
        <f>'[4]Exhibit 2 - 2022'!V18</f>
        <v>298921</v>
      </c>
      <c r="W18" s="119">
        <f>'[4]Exhibit 2 - 2022'!W18</f>
        <v>-1871</v>
      </c>
      <c r="X18" s="119">
        <f>'[4]Exhibit 2 - 2022'!X18</f>
        <v>-436</v>
      </c>
      <c r="Y18" s="119">
        <f>'[4]Exhibit 2 - 2022'!Y18</f>
        <v>-48</v>
      </c>
      <c r="Z18" s="119">
        <f>'[4]Exhibit 2 - 2022'!Z18</f>
        <v>46188</v>
      </c>
    </row>
    <row r="19" spans="1:26" s="9" customFormat="1" ht="15" customHeight="1" x14ac:dyDescent="0.3">
      <c r="A19" s="117" t="str">
        <f>'[4]Exhibit 2 - 2022'!A19</f>
        <v xml:space="preserve"> 23-CA-3</v>
      </c>
      <c r="B19" s="118" t="str">
        <f>'[4]Exhibit 2 - 2022'!B19</f>
        <v>3RD CIRCUIT COURT OF APPEAL</v>
      </c>
      <c r="C19" s="119">
        <f>'[4]Exhibit 2 - 2022'!C19</f>
        <v>3440492</v>
      </c>
      <c r="D19" s="119">
        <f>'[4]Exhibit 2 - 2022'!D19</f>
        <v>1389959</v>
      </c>
      <c r="E19" s="110">
        <f>'[4]Exhibit 2 - 2022'!E19</f>
        <v>0.40400000000000003</v>
      </c>
      <c r="F19" s="119">
        <f>'[4]Exhibit 2 - 2022'!F19</f>
        <v>12227202</v>
      </c>
      <c r="G19" s="111">
        <f>'[4]Exhibit 2 - 2022'!G19</f>
        <v>1.6174E-3</v>
      </c>
      <c r="H19" s="111">
        <f>'[4]Exhibit 2 - 2022'!H19</f>
        <v>1.5914E-3</v>
      </c>
      <c r="I19" s="111">
        <f>'[4]Exhibit 2 - 2022'!I19</f>
        <v>2.5999999999999998E-5</v>
      </c>
      <c r="J19" s="119">
        <f>'[4]Exhibit 2 - 2022'!J19</f>
        <v>1619533</v>
      </c>
      <c r="K19" s="119">
        <f>'[4]Exhibit 2 - 2022'!K19</f>
        <v>33345</v>
      </c>
      <c r="L19" s="119">
        <f>'[4]Exhibit 2 - 2022'!L19</f>
        <v>222308</v>
      </c>
      <c r="M19" s="119">
        <f>'[4]Exhibit 2 - 2022'!M19</f>
        <v>984857</v>
      </c>
      <c r="N19" s="119">
        <f>'[4]Exhibit 2 - 2022'!N19</f>
        <v>0</v>
      </c>
      <c r="O19" s="119">
        <f>'[4]Exhibit 2 - 2022'!O19</f>
        <v>0</v>
      </c>
      <c r="P19" s="119">
        <f>'[4]Exhibit 2 - 2022'!P19</f>
        <v>610902</v>
      </c>
      <c r="Q19" s="119">
        <f>'[4]Exhibit 2 - 2022'!Q19</f>
        <v>203498</v>
      </c>
      <c r="R19" s="119">
        <f>'[4]Exhibit 2 - 2022'!R19</f>
        <v>-249041</v>
      </c>
      <c r="S19" s="119">
        <f>'[4]Exhibit 2 - 2022'!S19</f>
        <v>675152</v>
      </c>
      <c r="T19" s="119">
        <f>'[4]Exhibit 2 - 2022'!T19</f>
        <v>15385388</v>
      </c>
      <c r="U19" s="119">
        <f>'[4]Exhibit 2 - 2022'!U19</f>
        <v>9347395</v>
      </c>
      <c r="V19" s="119">
        <f>'[4]Exhibit 2 - 2022'!V19</f>
        <v>8758972</v>
      </c>
      <c r="W19" s="119">
        <f>'[4]Exhibit 2 - 2022'!W19</f>
        <v>143213</v>
      </c>
      <c r="X19" s="119">
        <f>'[4]Exhibit 2 - 2022'!X19</f>
        <v>33398</v>
      </c>
      <c r="Y19" s="119">
        <f>'[4]Exhibit 2 - 2022'!Y19</f>
        <v>3649</v>
      </c>
      <c r="Z19" s="119">
        <f>'[4]Exhibit 2 - 2022'!Z19</f>
        <v>1384208</v>
      </c>
    </row>
    <row r="20" spans="1:26" s="9" customFormat="1" ht="15" customHeight="1" x14ac:dyDescent="0.3">
      <c r="A20" s="117" t="str">
        <f>'[4]Exhibit 2 - 2022'!A20</f>
        <v xml:space="preserve"> LsrAgy00194</v>
      </c>
      <c r="B20" s="118" t="str">
        <f>'[4]Exhibit 2 - 2022'!B20</f>
        <v>3RD JUDICIAL DISTRICT COURT</v>
      </c>
      <c r="C20" s="119">
        <f>'[4]Exhibit 2 - 2022'!C20</f>
        <v>87812</v>
      </c>
      <c r="D20" s="119">
        <f>'[4]Exhibit 2 - 2022'!D20</f>
        <v>35476</v>
      </c>
      <c r="E20" s="110">
        <f>'[4]Exhibit 2 - 2022'!E20</f>
        <v>0.40400000000000003</v>
      </c>
      <c r="F20" s="119">
        <f>'[4]Exhibit 2 - 2022'!F20</f>
        <v>312066</v>
      </c>
      <c r="G20" s="111">
        <f>'[4]Exhibit 2 - 2022'!G20</f>
        <v>4.1300000000000001E-5</v>
      </c>
      <c r="H20" s="111">
        <f>'[4]Exhibit 2 - 2022'!H20</f>
        <v>9.6799999999999995E-5</v>
      </c>
      <c r="I20" s="111">
        <f>'[4]Exhibit 2 - 2022'!I20</f>
        <v>-5.5600000000000003E-5</v>
      </c>
      <c r="J20" s="119">
        <f>'[4]Exhibit 2 - 2022'!J20</f>
        <v>41334</v>
      </c>
      <c r="K20" s="119">
        <f>'[4]Exhibit 2 - 2022'!K20</f>
        <v>851</v>
      </c>
      <c r="L20" s="119">
        <f>'[4]Exhibit 2 - 2022'!L20</f>
        <v>5674</v>
      </c>
      <c r="M20" s="119">
        <f>'[4]Exhibit 2 - 2022'!M20</f>
        <v>25136</v>
      </c>
      <c r="N20" s="119">
        <f>'[4]Exhibit 2 - 2022'!N20</f>
        <v>0</v>
      </c>
      <c r="O20" s="119">
        <f>'[4]Exhibit 2 - 2022'!O20</f>
        <v>0</v>
      </c>
      <c r="P20" s="119">
        <f>'[4]Exhibit 2 - 2022'!P20</f>
        <v>15592</v>
      </c>
      <c r="Q20" s="119">
        <f>'[4]Exhibit 2 - 2022'!Q20</f>
        <v>5194</v>
      </c>
      <c r="R20" s="119">
        <f>'[4]Exhibit 2 - 2022'!R20</f>
        <v>-6356</v>
      </c>
      <c r="S20" s="119">
        <f>'[4]Exhibit 2 - 2022'!S20</f>
        <v>17231</v>
      </c>
      <c r="T20" s="119">
        <f>'[4]Exhibit 2 - 2022'!T20</f>
        <v>392670</v>
      </c>
      <c r="U20" s="119">
        <f>'[4]Exhibit 2 - 2022'!U20</f>
        <v>238567</v>
      </c>
      <c r="V20" s="119">
        <f>'[4]Exhibit 2 - 2022'!V20</f>
        <v>532950</v>
      </c>
      <c r="W20" s="119">
        <f>'[4]Exhibit 2 - 2022'!W20</f>
        <v>-305746</v>
      </c>
      <c r="X20" s="119">
        <f>'[4]Exhibit 2 - 2022'!X20</f>
        <v>-71301</v>
      </c>
      <c r="Y20" s="119">
        <f>'[4]Exhibit 2 - 2022'!Y20</f>
        <v>-7791</v>
      </c>
      <c r="Z20" s="119">
        <f>'[4]Exhibit 2 - 2022'!Z20</f>
        <v>35328</v>
      </c>
    </row>
    <row r="21" spans="1:26" s="9" customFormat="1" ht="15" customHeight="1" x14ac:dyDescent="0.3">
      <c r="A21" s="117" t="str">
        <f>'[4]Exhibit 2 - 2022'!A21</f>
        <v xml:space="preserve"> LsrAgy00195</v>
      </c>
      <c r="B21" s="118" t="str">
        <f>'[4]Exhibit 2 - 2022'!B21</f>
        <v>4TH DISTRICT COURT JUDGES OFFICE</v>
      </c>
      <c r="C21" s="119">
        <f>'[4]Exhibit 2 - 2022'!C21</f>
        <v>552004</v>
      </c>
      <c r="D21" s="119">
        <f>'[4]Exhibit 2 - 2022'!D21</f>
        <v>223010</v>
      </c>
      <c r="E21" s="110">
        <f>'[4]Exhibit 2 - 2022'!E21</f>
        <v>0.40400000000000003</v>
      </c>
      <c r="F21" s="119">
        <f>'[4]Exhibit 2 - 2022'!F21</f>
        <v>1961753</v>
      </c>
      <c r="G21" s="111">
        <f>'[4]Exhibit 2 - 2022'!G21</f>
        <v>2.5950000000000002E-4</v>
      </c>
      <c r="H21" s="111">
        <f>'[4]Exhibit 2 - 2022'!H21</f>
        <v>2.141E-4</v>
      </c>
      <c r="I21" s="111">
        <f>'[4]Exhibit 2 - 2022'!I21</f>
        <v>4.5399999999999999E-5</v>
      </c>
      <c r="J21" s="119">
        <f>'[4]Exhibit 2 - 2022'!J21</f>
        <v>259841</v>
      </c>
      <c r="K21" s="119">
        <f>'[4]Exhibit 2 - 2022'!K21</f>
        <v>5350</v>
      </c>
      <c r="L21" s="119">
        <f>'[4]Exhibit 2 - 2022'!L21</f>
        <v>35667</v>
      </c>
      <c r="M21" s="119">
        <f>'[4]Exhibit 2 - 2022'!M21</f>
        <v>158012</v>
      </c>
      <c r="N21" s="119">
        <f>'[4]Exhibit 2 - 2022'!N21</f>
        <v>0</v>
      </c>
      <c r="O21" s="119">
        <f>'[4]Exhibit 2 - 2022'!O21</f>
        <v>0</v>
      </c>
      <c r="P21" s="119">
        <f>'[4]Exhibit 2 - 2022'!P21</f>
        <v>98014</v>
      </c>
      <c r="Q21" s="119">
        <f>'[4]Exhibit 2 - 2022'!Q21</f>
        <v>32650</v>
      </c>
      <c r="R21" s="119">
        <f>'[4]Exhibit 2 - 2022'!R21</f>
        <v>-39957</v>
      </c>
      <c r="S21" s="119">
        <f>'[4]Exhibit 2 - 2022'!S21</f>
        <v>108323</v>
      </c>
      <c r="T21" s="119">
        <f>'[4]Exhibit 2 - 2022'!T21</f>
        <v>2468458</v>
      </c>
      <c r="U21" s="119">
        <f>'[4]Exhibit 2 - 2022'!U21</f>
        <v>1499712</v>
      </c>
      <c r="V21" s="119">
        <f>'[4]Exhibit 2 - 2022'!V21</f>
        <v>1178621</v>
      </c>
      <c r="W21" s="119">
        <f>'[4]Exhibit 2 - 2022'!W21</f>
        <v>249660</v>
      </c>
      <c r="X21" s="119">
        <f>'[4]Exhibit 2 - 2022'!X21</f>
        <v>58222</v>
      </c>
      <c r="Y21" s="119">
        <f>'[4]Exhibit 2 - 2022'!Y21</f>
        <v>6362</v>
      </c>
      <c r="Z21" s="119">
        <f>'[4]Exhibit 2 - 2022'!Z21</f>
        <v>222085</v>
      </c>
    </row>
    <row r="22" spans="1:26" s="9" customFormat="1" ht="15" customHeight="1" x14ac:dyDescent="0.3">
      <c r="A22" s="117" t="str">
        <f>'[4]Exhibit 2 - 2022'!A22</f>
        <v xml:space="preserve"> 23-CA-5</v>
      </c>
      <c r="B22" s="118" t="str">
        <f>'[4]Exhibit 2 - 2022'!B22</f>
        <v>5TH CIRCUIT COURT OF APPEAL</v>
      </c>
      <c r="C22" s="119">
        <f>'[4]Exhibit 2 - 2022'!C22</f>
        <v>2203984</v>
      </c>
      <c r="D22" s="119">
        <f>'[4]Exhibit 2 - 2022'!D22</f>
        <v>890409</v>
      </c>
      <c r="E22" s="110">
        <f>'[4]Exhibit 2 - 2022'!E22</f>
        <v>0.40400000000000003</v>
      </c>
      <c r="F22" s="119">
        <f>'[4]Exhibit 2 - 2022'!F22</f>
        <v>7832724</v>
      </c>
      <c r="G22" s="111">
        <f>'[4]Exhibit 2 - 2022'!G22</f>
        <v>1.0361000000000001E-3</v>
      </c>
      <c r="H22" s="111">
        <f>'[4]Exhibit 2 - 2022'!H22</f>
        <v>9.1430000000000005E-4</v>
      </c>
      <c r="I22" s="111">
        <f>'[4]Exhibit 2 - 2022'!I22</f>
        <v>1.2180000000000001E-4</v>
      </c>
      <c r="J22" s="119">
        <f>'[4]Exhibit 2 - 2022'!J22</f>
        <v>1037470</v>
      </c>
      <c r="K22" s="119">
        <f>'[4]Exhibit 2 - 2022'!K22</f>
        <v>21361</v>
      </c>
      <c r="L22" s="119">
        <f>'[4]Exhibit 2 - 2022'!L22</f>
        <v>142410</v>
      </c>
      <c r="M22" s="119">
        <f>'[4]Exhibit 2 - 2022'!M22</f>
        <v>630898</v>
      </c>
      <c r="N22" s="119">
        <f>'[4]Exhibit 2 - 2022'!N22</f>
        <v>0</v>
      </c>
      <c r="O22" s="119">
        <f>'[4]Exhibit 2 - 2022'!O22</f>
        <v>0</v>
      </c>
      <c r="P22" s="119">
        <f>'[4]Exhibit 2 - 2022'!P22</f>
        <v>391343</v>
      </c>
      <c r="Q22" s="119">
        <f>'[4]Exhibit 2 - 2022'!Q22</f>
        <v>130361</v>
      </c>
      <c r="R22" s="119">
        <f>'[4]Exhibit 2 - 2022'!R22</f>
        <v>-159536</v>
      </c>
      <c r="S22" s="119">
        <f>'[4]Exhibit 2 - 2022'!S22</f>
        <v>432501</v>
      </c>
      <c r="T22" s="119">
        <f>'[4]Exhibit 2 - 2022'!T22</f>
        <v>9855853</v>
      </c>
      <c r="U22" s="119">
        <f>'[4]Exhibit 2 - 2022'!U22</f>
        <v>5987925</v>
      </c>
      <c r="V22" s="119">
        <f>'[4]Exhibit 2 - 2022'!V22</f>
        <v>5032395</v>
      </c>
      <c r="W22" s="119">
        <f>'[4]Exhibit 2 - 2022'!W22</f>
        <v>670329</v>
      </c>
      <c r="X22" s="119">
        <f>'[4]Exhibit 2 - 2022'!X22</f>
        <v>156323</v>
      </c>
      <c r="Y22" s="119">
        <f>'[4]Exhibit 2 - 2022'!Y22</f>
        <v>17081</v>
      </c>
      <c r="Z22" s="119">
        <f>'[4]Exhibit 2 - 2022'!Z22</f>
        <v>886721</v>
      </c>
    </row>
    <row r="23" spans="1:26" s="9" customFormat="1" ht="15" customHeight="1" x14ac:dyDescent="0.3">
      <c r="A23" s="117" t="str">
        <f>'[4]Exhibit 2 - 2022'!A23</f>
        <v xml:space="preserve"> LsrAgy00739</v>
      </c>
      <c r="B23" s="118" t="str">
        <f>'[4]Exhibit 2 - 2022'!B23</f>
        <v>ACADIA PARISH POLICE JURY</v>
      </c>
      <c r="C23" s="119">
        <f>'[4]Exhibit 2 - 2022'!C23</f>
        <v>38379</v>
      </c>
      <c r="D23" s="119">
        <f>'[4]Exhibit 2 - 2022'!D23</f>
        <v>17047</v>
      </c>
      <c r="E23" s="110">
        <f>'[4]Exhibit 2 - 2022'!E23</f>
        <v>0.44418000000000002</v>
      </c>
      <c r="F23" s="119">
        <f>'[4]Exhibit 2 - 2022'!F23</f>
        <v>149985</v>
      </c>
      <c r="G23" s="111">
        <f>'[4]Exhibit 2 - 2022'!G23</f>
        <v>1.98E-5</v>
      </c>
      <c r="H23" s="111">
        <f>'[4]Exhibit 2 - 2022'!H23</f>
        <v>2.0000000000000002E-5</v>
      </c>
      <c r="I23" s="111">
        <f>'[4]Exhibit 2 - 2022'!I23</f>
        <v>-9.9999999999999995E-8</v>
      </c>
      <c r="J23" s="119">
        <f>'[4]Exhibit 2 - 2022'!J23</f>
        <v>19866</v>
      </c>
      <c r="K23" s="119">
        <f>'[4]Exhibit 2 - 2022'!K23</f>
        <v>409</v>
      </c>
      <c r="L23" s="119">
        <f>'[4]Exhibit 2 - 2022'!L23</f>
        <v>2727</v>
      </c>
      <c r="M23" s="119">
        <f>'[4]Exhibit 2 - 2022'!M23</f>
        <v>12081</v>
      </c>
      <c r="N23" s="119">
        <f>'[4]Exhibit 2 - 2022'!N23</f>
        <v>0</v>
      </c>
      <c r="O23" s="119">
        <f>'[4]Exhibit 2 - 2022'!O23</f>
        <v>0</v>
      </c>
      <c r="P23" s="119">
        <f>'[4]Exhibit 2 - 2022'!P23</f>
        <v>7494</v>
      </c>
      <c r="Q23" s="119">
        <f>'[4]Exhibit 2 - 2022'!Q23</f>
        <v>2496</v>
      </c>
      <c r="R23" s="119">
        <f>'[4]Exhibit 2 - 2022'!R23</f>
        <v>-3055</v>
      </c>
      <c r="S23" s="119">
        <f>'[4]Exhibit 2 - 2022'!S23</f>
        <v>8282</v>
      </c>
      <c r="T23" s="119">
        <f>'[4]Exhibit 2 - 2022'!T23</f>
        <v>188725</v>
      </c>
      <c r="U23" s="119">
        <f>'[4]Exhibit 2 - 2022'!U23</f>
        <v>114660</v>
      </c>
      <c r="V23" s="119">
        <f>'[4]Exhibit 2 - 2022'!V23</f>
        <v>109914</v>
      </c>
      <c r="W23" s="119">
        <f>'[4]Exhibit 2 - 2022'!W23</f>
        <v>-716</v>
      </c>
      <c r="X23" s="119">
        <f>'[4]Exhibit 2 - 2022'!X23</f>
        <v>-167</v>
      </c>
      <c r="Y23" s="119">
        <f>'[4]Exhibit 2 - 2022'!Y23</f>
        <v>-18</v>
      </c>
      <c r="Z23" s="119">
        <f>'[4]Exhibit 2 - 2022'!Z23</f>
        <v>16979</v>
      </c>
    </row>
    <row r="24" spans="1:26" s="9" customFormat="1" ht="15" customHeight="1" x14ac:dyDescent="0.3">
      <c r="A24" s="117" t="str">
        <f>'[4]Exhibit 2 - 2022'!A24</f>
        <v xml:space="preserve"> LsrAgy00608</v>
      </c>
      <c r="B24" s="118" t="str">
        <f>'[4]Exhibit 2 - 2022'!B24</f>
        <v>ACADIA PARISH SCHOOL BOARD</v>
      </c>
      <c r="C24" s="119">
        <f>'[4]Exhibit 2 - 2022'!C24</f>
        <v>23323</v>
      </c>
      <c r="D24" s="119">
        <f>'[4]Exhibit 2 - 2022'!D24</f>
        <v>9422</v>
      </c>
      <c r="E24" s="110">
        <f>'[4]Exhibit 2 - 2022'!E24</f>
        <v>0.40400000000000003</v>
      </c>
      <c r="F24" s="119">
        <f>'[4]Exhibit 2 - 2022'!F24</f>
        <v>82855</v>
      </c>
      <c r="G24" s="111">
        <f>'[4]Exhibit 2 - 2022'!G24</f>
        <v>1.1E-5</v>
      </c>
      <c r="H24" s="111">
        <f>'[4]Exhibit 2 - 2022'!H24</f>
        <v>2.4700000000000001E-5</v>
      </c>
      <c r="I24" s="111">
        <f>'[4]Exhibit 2 - 2022'!I24</f>
        <v>-1.38E-5</v>
      </c>
      <c r="J24" s="119">
        <f>'[4]Exhibit 2 - 2022'!J24</f>
        <v>10974</v>
      </c>
      <c r="K24" s="119">
        <f>'[4]Exhibit 2 - 2022'!K24</f>
        <v>226</v>
      </c>
      <c r="L24" s="119">
        <f>'[4]Exhibit 2 - 2022'!L24</f>
        <v>1506</v>
      </c>
      <c r="M24" s="119">
        <f>'[4]Exhibit 2 - 2022'!M24</f>
        <v>6674</v>
      </c>
      <c r="N24" s="119">
        <f>'[4]Exhibit 2 - 2022'!N24</f>
        <v>0</v>
      </c>
      <c r="O24" s="119">
        <f>'[4]Exhibit 2 - 2022'!O24</f>
        <v>0</v>
      </c>
      <c r="P24" s="119">
        <f>'[4]Exhibit 2 - 2022'!P24</f>
        <v>4140</v>
      </c>
      <c r="Q24" s="119">
        <f>'[4]Exhibit 2 - 2022'!Q24</f>
        <v>1379</v>
      </c>
      <c r="R24" s="119">
        <f>'[4]Exhibit 2 - 2022'!R24</f>
        <v>-1688</v>
      </c>
      <c r="S24" s="119">
        <f>'[4]Exhibit 2 - 2022'!S24</f>
        <v>4575</v>
      </c>
      <c r="T24" s="119">
        <f>'[4]Exhibit 2 - 2022'!T24</f>
        <v>104255</v>
      </c>
      <c r="U24" s="119">
        <f>'[4]Exhibit 2 - 2022'!U24</f>
        <v>63340</v>
      </c>
      <c r="V24" s="119">
        <f>'[4]Exhibit 2 - 2022'!V24</f>
        <v>136058</v>
      </c>
      <c r="W24" s="119">
        <f>'[4]Exhibit 2 - 2022'!W24</f>
        <v>-75735</v>
      </c>
      <c r="X24" s="119">
        <f>'[4]Exhibit 2 - 2022'!X24</f>
        <v>-17662</v>
      </c>
      <c r="Y24" s="119">
        <f>'[4]Exhibit 2 - 2022'!Y24</f>
        <v>-1930</v>
      </c>
      <c r="Z24" s="119">
        <f>'[4]Exhibit 2 - 2022'!Z24</f>
        <v>9380</v>
      </c>
    </row>
    <row r="25" spans="1:26" s="9" customFormat="1" ht="15" customHeight="1" x14ac:dyDescent="0.3">
      <c r="A25" s="117" t="str">
        <f>'[4]Exhibit 2 - 2022'!A25</f>
        <v xml:space="preserve"> LsrAgy00907</v>
      </c>
      <c r="B25" s="118" t="str">
        <f>'[4]Exhibit 2 - 2022'!B25</f>
        <v>ALGIERS CHARTER SCHOOLS ASSOCIATION</v>
      </c>
      <c r="C25" s="119">
        <f>'[4]Exhibit 2 - 2022'!C25</f>
        <v>71000</v>
      </c>
      <c r="D25" s="119">
        <f>'[4]Exhibit 2 - 2022'!D25</f>
        <v>28684</v>
      </c>
      <c r="E25" s="110">
        <f>'[4]Exhibit 2 - 2022'!E25</f>
        <v>0.40400000000000003</v>
      </c>
      <c r="F25" s="119">
        <f>'[4]Exhibit 2 - 2022'!F25</f>
        <v>252344</v>
      </c>
      <c r="G25" s="111">
        <f>'[4]Exhibit 2 - 2022'!G25</f>
        <v>3.3399999999999999E-5</v>
      </c>
      <c r="H25" s="111">
        <f>'[4]Exhibit 2 - 2022'!H25</f>
        <v>3.3599999999999997E-5</v>
      </c>
      <c r="I25" s="111">
        <f>'[4]Exhibit 2 - 2022'!I25</f>
        <v>-1.9999999999999999E-7</v>
      </c>
      <c r="J25" s="119">
        <f>'[4]Exhibit 2 - 2022'!J25</f>
        <v>33424</v>
      </c>
      <c r="K25" s="119">
        <f>'[4]Exhibit 2 - 2022'!K25</f>
        <v>688</v>
      </c>
      <c r="L25" s="119">
        <f>'[4]Exhibit 2 - 2022'!L25</f>
        <v>4588</v>
      </c>
      <c r="M25" s="119">
        <f>'[4]Exhibit 2 - 2022'!M25</f>
        <v>20325</v>
      </c>
      <c r="N25" s="119">
        <f>'[4]Exhibit 2 - 2022'!N25</f>
        <v>0</v>
      </c>
      <c r="O25" s="119">
        <f>'[4]Exhibit 2 - 2022'!O25</f>
        <v>0</v>
      </c>
      <c r="P25" s="119">
        <f>'[4]Exhibit 2 - 2022'!P25</f>
        <v>12608</v>
      </c>
      <c r="Q25" s="119">
        <f>'[4]Exhibit 2 - 2022'!Q25</f>
        <v>4200</v>
      </c>
      <c r="R25" s="119">
        <f>'[4]Exhibit 2 - 2022'!R25</f>
        <v>-5140</v>
      </c>
      <c r="S25" s="119">
        <f>'[4]Exhibit 2 - 2022'!S25</f>
        <v>13934</v>
      </c>
      <c r="T25" s="119">
        <f>'[4]Exhibit 2 - 2022'!T25</f>
        <v>317523</v>
      </c>
      <c r="U25" s="119">
        <f>'[4]Exhibit 2 - 2022'!U25</f>
        <v>192911</v>
      </c>
      <c r="V25" s="119">
        <f>'[4]Exhibit 2 - 2022'!V25</f>
        <v>184879</v>
      </c>
      <c r="W25" s="119">
        <f>'[4]Exhibit 2 - 2022'!W25</f>
        <v>-1156</v>
      </c>
      <c r="X25" s="119">
        <f>'[4]Exhibit 2 - 2022'!X25</f>
        <v>-270</v>
      </c>
      <c r="Y25" s="119">
        <f>'[4]Exhibit 2 - 2022'!Y25</f>
        <v>-29</v>
      </c>
      <c r="Z25" s="119">
        <f>'[4]Exhibit 2 - 2022'!Z25</f>
        <v>28567</v>
      </c>
    </row>
    <row r="26" spans="1:26" s="9" customFormat="1" ht="15" customHeight="1" x14ac:dyDescent="0.3">
      <c r="A26" s="117" t="str">
        <f>'[4]Exhibit 2 - 2022'!A26</f>
        <v xml:space="preserve"> LsrAgy00783</v>
      </c>
      <c r="B26" s="118" t="str">
        <f>'[4]Exhibit 2 - 2022'!B26</f>
        <v>ALLEN PARISH POLICE JURY</v>
      </c>
      <c r="C26" s="119">
        <f>'[4]Exhibit 2 - 2022'!C26</f>
        <v>12000</v>
      </c>
      <c r="D26" s="119">
        <f>'[4]Exhibit 2 - 2022'!D26</f>
        <v>5256</v>
      </c>
      <c r="E26" s="110">
        <f>'[4]Exhibit 2 - 2022'!E26</f>
        <v>0.438</v>
      </c>
      <c r="F26" s="119">
        <f>'[4]Exhibit 2 - 2022'!F26</f>
        <v>46266</v>
      </c>
      <c r="G26" s="111">
        <f>'[4]Exhibit 2 - 2022'!G26</f>
        <v>6.1E-6</v>
      </c>
      <c r="H26" s="111">
        <f>'[4]Exhibit 2 - 2022'!H26</f>
        <v>6.1999999999999999E-6</v>
      </c>
      <c r="I26" s="111">
        <f>'[4]Exhibit 2 - 2022'!I26</f>
        <v>-9.9999999999999995E-8</v>
      </c>
      <c r="J26" s="119">
        <f>'[4]Exhibit 2 - 2022'!J26</f>
        <v>6128</v>
      </c>
      <c r="K26" s="119">
        <f>'[4]Exhibit 2 - 2022'!K26</f>
        <v>126</v>
      </c>
      <c r="L26" s="119">
        <f>'[4]Exhibit 2 - 2022'!L26</f>
        <v>841</v>
      </c>
      <c r="M26" s="119">
        <f>'[4]Exhibit 2 - 2022'!M26</f>
        <v>3727</v>
      </c>
      <c r="N26" s="119">
        <f>'[4]Exhibit 2 - 2022'!N26</f>
        <v>0</v>
      </c>
      <c r="O26" s="119">
        <f>'[4]Exhibit 2 - 2022'!O26</f>
        <v>0</v>
      </c>
      <c r="P26" s="119">
        <f>'[4]Exhibit 2 - 2022'!P26</f>
        <v>2312</v>
      </c>
      <c r="Q26" s="119">
        <f>'[4]Exhibit 2 - 2022'!Q26</f>
        <v>770</v>
      </c>
      <c r="R26" s="119">
        <f>'[4]Exhibit 2 - 2022'!R26</f>
        <v>-942</v>
      </c>
      <c r="S26" s="119">
        <f>'[4]Exhibit 2 - 2022'!S26</f>
        <v>2555</v>
      </c>
      <c r="T26" s="119">
        <f>'[4]Exhibit 2 - 2022'!T26</f>
        <v>58216</v>
      </c>
      <c r="U26" s="119">
        <f>'[4]Exhibit 2 - 2022'!U26</f>
        <v>35369</v>
      </c>
      <c r="V26" s="119">
        <f>'[4]Exhibit 2 - 2022'!V26</f>
        <v>34015</v>
      </c>
      <c r="W26" s="119">
        <f>'[4]Exhibit 2 - 2022'!W26</f>
        <v>-330</v>
      </c>
      <c r="X26" s="119">
        <f>'[4]Exhibit 2 - 2022'!X26</f>
        <v>-77</v>
      </c>
      <c r="Y26" s="119">
        <f>'[4]Exhibit 2 - 2022'!Y26</f>
        <v>-8</v>
      </c>
      <c r="Z26" s="119">
        <f>'[4]Exhibit 2 - 2022'!Z26</f>
        <v>5238</v>
      </c>
    </row>
    <row r="27" spans="1:26" s="9" customFormat="1" ht="15" customHeight="1" x14ac:dyDescent="0.3">
      <c r="A27" s="117" t="str">
        <f>'[4]Exhibit 2 - 2022'!A27</f>
        <v xml:space="preserve"> LsrAgy00173</v>
      </c>
      <c r="B27" s="118" t="str">
        <f>'[4]Exhibit 2 - 2022'!B27</f>
        <v>AMITE RIVER BASIN WATER DIST</v>
      </c>
      <c r="C27" s="119">
        <f>'[4]Exhibit 2 - 2022'!C27</f>
        <v>166384</v>
      </c>
      <c r="D27" s="119">
        <f>'[4]Exhibit 2 - 2022'!D27</f>
        <v>67219</v>
      </c>
      <c r="E27" s="110">
        <f>'[4]Exhibit 2 - 2022'!E27</f>
        <v>0.40400000000000003</v>
      </c>
      <c r="F27" s="119">
        <f>'[4]Exhibit 2 - 2022'!F27</f>
        <v>591323</v>
      </c>
      <c r="G27" s="111">
        <f>'[4]Exhibit 2 - 2022'!G27</f>
        <v>7.8200000000000003E-5</v>
      </c>
      <c r="H27" s="111">
        <f>'[4]Exhibit 2 - 2022'!H27</f>
        <v>7.7600000000000002E-5</v>
      </c>
      <c r="I27" s="111">
        <f>'[4]Exhibit 2 - 2022'!I27</f>
        <v>6.9999999999999997E-7</v>
      </c>
      <c r="J27" s="119">
        <f>'[4]Exhibit 2 - 2022'!J27</f>
        <v>78323</v>
      </c>
      <c r="K27" s="119">
        <f>'[4]Exhibit 2 - 2022'!K27</f>
        <v>1613</v>
      </c>
      <c r="L27" s="119">
        <f>'[4]Exhibit 2 - 2022'!L27</f>
        <v>10751</v>
      </c>
      <c r="M27" s="119">
        <f>'[4]Exhibit 2 - 2022'!M27</f>
        <v>47629</v>
      </c>
      <c r="N27" s="119">
        <f>'[4]Exhibit 2 - 2022'!N27</f>
        <v>0</v>
      </c>
      <c r="O27" s="119">
        <f>'[4]Exhibit 2 - 2022'!O27</f>
        <v>0</v>
      </c>
      <c r="P27" s="119">
        <f>'[4]Exhibit 2 - 2022'!P27</f>
        <v>29544</v>
      </c>
      <c r="Q27" s="119">
        <f>'[4]Exhibit 2 - 2022'!Q27</f>
        <v>9841</v>
      </c>
      <c r="R27" s="119">
        <f>'[4]Exhibit 2 - 2022'!R27</f>
        <v>-12044</v>
      </c>
      <c r="S27" s="119">
        <f>'[4]Exhibit 2 - 2022'!S27</f>
        <v>32651</v>
      </c>
      <c r="T27" s="119">
        <f>'[4]Exhibit 2 - 2022'!T27</f>
        <v>744057</v>
      </c>
      <c r="U27" s="119">
        <f>'[4]Exhibit 2 - 2022'!U27</f>
        <v>452052</v>
      </c>
      <c r="V27" s="119">
        <f>'[4]Exhibit 2 - 2022'!V27</f>
        <v>426888</v>
      </c>
      <c r="W27" s="119">
        <f>'[4]Exhibit 2 - 2022'!W27</f>
        <v>3633</v>
      </c>
      <c r="X27" s="119">
        <f>'[4]Exhibit 2 - 2022'!X27</f>
        <v>847</v>
      </c>
      <c r="Y27" s="119">
        <f>'[4]Exhibit 2 - 2022'!Y27</f>
        <v>93</v>
      </c>
      <c r="Z27" s="119">
        <f>'[4]Exhibit 2 - 2022'!Z27</f>
        <v>66942</v>
      </c>
    </row>
    <row r="28" spans="1:26" s="9" customFormat="1" ht="15" customHeight="1" x14ac:dyDescent="0.3">
      <c r="A28" s="117" t="str">
        <f>'[4]Exhibit 2 - 2022'!A28</f>
        <v xml:space="preserve"> LsrAgy00718</v>
      </c>
      <c r="B28" s="118" t="str">
        <f>'[4]Exhibit 2 - 2022'!B28</f>
        <v>ASCENSION PARISH POLICE JURY</v>
      </c>
      <c r="C28" s="119">
        <f>'[4]Exhibit 2 - 2022'!C28</f>
        <v>51600</v>
      </c>
      <c r="D28" s="119">
        <f>'[4]Exhibit 2 - 2022'!D28</f>
        <v>22601</v>
      </c>
      <c r="E28" s="110">
        <f>'[4]Exhibit 2 - 2022'!E28</f>
        <v>0.438</v>
      </c>
      <c r="F28" s="119">
        <f>'[4]Exhibit 2 - 2022'!F28</f>
        <v>198821</v>
      </c>
      <c r="G28" s="111">
        <f>'[4]Exhibit 2 - 2022'!G28</f>
        <v>2.6299999999999999E-5</v>
      </c>
      <c r="H28" s="111">
        <f>'[4]Exhibit 2 - 2022'!H28</f>
        <v>2.5700000000000001E-5</v>
      </c>
      <c r="I28" s="111">
        <f>'[4]Exhibit 2 - 2022'!I28</f>
        <v>5.9999999999999997E-7</v>
      </c>
      <c r="J28" s="119">
        <f>'[4]Exhibit 2 - 2022'!J28</f>
        <v>26335</v>
      </c>
      <c r="K28" s="119">
        <f>'[4]Exhibit 2 - 2022'!K28</f>
        <v>542</v>
      </c>
      <c r="L28" s="119">
        <f>'[4]Exhibit 2 - 2022'!L28</f>
        <v>3615</v>
      </c>
      <c r="M28" s="119">
        <f>'[4]Exhibit 2 - 2022'!M28</f>
        <v>16014</v>
      </c>
      <c r="N28" s="119">
        <f>'[4]Exhibit 2 - 2022'!N28</f>
        <v>0</v>
      </c>
      <c r="O28" s="119">
        <f>'[4]Exhibit 2 - 2022'!O28</f>
        <v>0</v>
      </c>
      <c r="P28" s="119">
        <f>'[4]Exhibit 2 - 2022'!P28</f>
        <v>9934</v>
      </c>
      <c r="Q28" s="119">
        <f>'[4]Exhibit 2 - 2022'!Q28</f>
        <v>3309</v>
      </c>
      <c r="R28" s="119">
        <f>'[4]Exhibit 2 - 2022'!R28</f>
        <v>-4050</v>
      </c>
      <c r="S28" s="119">
        <f>'[4]Exhibit 2 - 2022'!S28</f>
        <v>10978</v>
      </c>
      <c r="T28" s="119">
        <f>'[4]Exhibit 2 - 2022'!T28</f>
        <v>250175</v>
      </c>
      <c r="U28" s="119">
        <f>'[4]Exhibit 2 - 2022'!U28</f>
        <v>151994</v>
      </c>
      <c r="V28" s="119">
        <f>'[4]Exhibit 2 - 2022'!V28</f>
        <v>141507</v>
      </c>
      <c r="W28" s="119">
        <f>'[4]Exhibit 2 - 2022'!W28</f>
        <v>3247</v>
      </c>
      <c r="X28" s="119">
        <f>'[4]Exhibit 2 - 2022'!X28</f>
        <v>757</v>
      </c>
      <c r="Y28" s="119">
        <f>'[4]Exhibit 2 - 2022'!Y28</f>
        <v>83</v>
      </c>
      <c r="Z28" s="119">
        <f>'[4]Exhibit 2 - 2022'!Z28</f>
        <v>22508</v>
      </c>
    </row>
    <row r="29" spans="1:26" s="9" customFormat="1" ht="15" customHeight="1" x14ac:dyDescent="0.3">
      <c r="A29" s="117" t="str">
        <f>'[4]Exhibit 2 - 2022'!A29</f>
        <v xml:space="preserve"> LsrAgy00506</v>
      </c>
      <c r="B29" s="118" t="str">
        <f>'[4]Exhibit 2 - 2022'!B29</f>
        <v>ASCENSION PARISH SCHOOL BOARD</v>
      </c>
      <c r="C29" s="119">
        <f>'[4]Exhibit 2 - 2022'!C29</f>
        <v>489186</v>
      </c>
      <c r="D29" s="119">
        <f>'[4]Exhibit 2 - 2022'!D29</f>
        <v>197631</v>
      </c>
      <c r="E29" s="110">
        <f>'[4]Exhibit 2 - 2022'!E29</f>
        <v>0.40400000000000003</v>
      </c>
      <c r="F29" s="119">
        <f>'[4]Exhibit 2 - 2022'!F29</f>
        <v>1738514</v>
      </c>
      <c r="G29" s="111">
        <f>'[4]Exhibit 2 - 2022'!G29</f>
        <v>2.3000000000000001E-4</v>
      </c>
      <c r="H29" s="111">
        <f>'[4]Exhibit 2 - 2022'!H29</f>
        <v>2.9250000000000001E-4</v>
      </c>
      <c r="I29" s="111">
        <f>'[4]Exhibit 2 - 2022'!I29</f>
        <v>-6.2500000000000001E-5</v>
      </c>
      <c r="J29" s="119">
        <f>'[4]Exhibit 2 - 2022'!J29</f>
        <v>230272</v>
      </c>
      <c r="K29" s="119">
        <f>'[4]Exhibit 2 - 2022'!K29</f>
        <v>4741</v>
      </c>
      <c r="L29" s="119">
        <f>'[4]Exhibit 2 - 2022'!L29</f>
        <v>31609</v>
      </c>
      <c r="M29" s="119">
        <f>'[4]Exhibit 2 - 2022'!M29</f>
        <v>140031</v>
      </c>
      <c r="N29" s="119">
        <f>'[4]Exhibit 2 - 2022'!N29</f>
        <v>0</v>
      </c>
      <c r="O29" s="119">
        <f>'[4]Exhibit 2 - 2022'!O29</f>
        <v>0</v>
      </c>
      <c r="P29" s="119">
        <f>'[4]Exhibit 2 - 2022'!P29</f>
        <v>86861</v>
      </c>
      <c r="Q29" s="119">
        <f>'[4]Exhibit 2 - 2022'!Q29</f>
        <v>28934</v>
      </c>
      <c r="R29" s="119">
        <f>'[4]Exhibit 2 - 2022'!R29</f>
        <v>-35410</v>
      </c>
      <c r="S29" s="119">
        <f>'[4]Exhibit 2 - 2022'!S29</f>
        <v>95996</v>
      </c>
      <c r="T29" s="119">
        <f>'[4]Exhibit 2 - 2022'!T29</f>
        <v>2187558</v>
      </c>
      <c r="U29" s="119">
        <f>'[4]Exhibit 2 - 2022'!U29</f>
        <v>1329051</v>
      </c>
      <c r="V29" s="119">
        <f>'[4]Exhibit 2 - 2022'!V29</f>
        <v>1609638</v>
      </c>
      <c r="W29" s="119">
        <f>'[4]Exhibit 2 - 2022'!W29</f>
        <v>-343888</v>
      </c>
      <c r="X29" s="119">
        <f>'[4]Exhibit 2 - 2022'!X29</f>
        <v>-80196</v>
      </c>
      <c r="Y29" s="119">
        <f>'[4]Exhibit 2 - 2022'!Y29</f>
        <v>-8763</v>
      </c>
      <c r="Z29" s="119">
        <f>'[4]Exhibit 2 - 2022'!Z29</f>
        <v>196812</v>
      </c>
    </row>
    <row r="30" spans="1:26" s="9" customFormat="1" ht="15" customHeight="1" x14ac:dyDescent="0.3">
      <c r="A30" s="117">
        <f>'[4]Exhibit 2 - 2022'!A30</f>
        <v>20142</v>
      </c>
      <c r="B30" s="118" t="str">
        <f>'[4]Exhibit 2 - 2022'!B30</f>
        <v>ATCHAFALAYA LEVEE DISTRICT</v>
      </c>
      <c r="C30" s="119">
        <f>'[4]Exhibit 2 - 2022'!C30</f>
        <v>2068614</v>
      </c>
      <c r="D30" s="119">
        <f>'[4]Exhibit 2 - 2022'!D30</f>
        <v>835720</v>
      </c>
      <c r="E30" s="110">
        <f>'[4]Exhibit 2 - 2022'!E30</f>
        <v>0.40400000000000003</v>
      </c>
      <c r="F30" s="119">
        <f>'[4]Exhibit 2 - 2022'!F30</f>
        <v>7351698</v>
      </c>
      <c r="G30" s="111">
        <f>'[4]Exhibit 2 - 2022'!G30</f>
        <v>9.7249999999999995E-4</v>
      </c>
      <c r="H30" s="111">
        <f>'[4]Exhibit 2 - 2022'!H30</f>
        <v>1.011E-3</v>
      </c>
      <c r="I30" s="111">
        <f>'[4]Exhibit 2 - 2022'!I30</f>
        <v>-3.8600000000000003E-5</v>
      </c>
      <c r="J30" s="119">
        <f>'[4]Exhibit 2 - 2022'!J30</f>
        <v>973756</v>
      </c>
      <c r="K30" s="119">
        <f>'[4]Exhibit 2 - 2022'!K30</f>
        <v>20049</v>
      </c>
      <c r="L30" s="119">
        <f>'[4]Exhibit 2 - 2022'!L30</f>
        <v>133664</v>
      </c>
      <c r="M30" s="119">
        <f>'[4]Exhibit 2 - 2022'!M30</f>
        <v>592153</v>
      </c>
      <c r="N30" s="119">
        <f>'[4]Exhibit 2 - 2022'!N30</f>
        <v>0</v>
      </c>
      <c r="O30" s="119">
        <f>'[4]Exhibit 2 - 2022'!O30</f>
        <v>0</v>
      </c>
      <c r="P30" s="119">
        <f>'[4]Exhibit 2 - 2022'!P30</f>
        <v>367309</v>
      </c>
      <c r="Q30" s="119">
        <f>'[4]Exhibit 2 - 2022'!Q30</f>
        <v>122355</v>
      </c>
      <c r="R30" s="119">
        <f>'[4]Exhibit 2 - 2022'!R30</f>
        <v>-149738</v>
      </c>
      <c r="S30" s="119">
        <f>'[4]Exhibit 2 - 2022'!S30</f>
        <v>405940</v>
      </c>
      <c r="T30" s="119">
        <f>'[4]Exhibit 2 - 2022'!T30</f>
        <v>9250581</v>
      </c>
      <c r="U30" s="119">
        <f>'[4]Exhibit 2 - 2022'!U30</f>
        <v>5620192</v>
      </c>
      <c r="V30" s="119">
        <f>'[4]Exhibit 2 - 2022'!V30</f>
        <v>5564685</v>
      </c>
      <c r="W30" s="119">
        <f>'[4]Exhibit 2 - 2022'!W30</f>
        <v>-212178</v>
      </c>
      <c r="X30" s="119">
        <f>'[4]Exhibit 2 - 2022'!X30</f>
        <v>-49481</v>
      </c>
      <c r="Y30" s="119">
        <f>'[4]Exhibit 2 - 2022'!Y30</f>
        <v>-5407</v>
      </c>
      <c r="Z30" s="119">
        <f>'[4]Exhibit 2 - 2022'!Z30</f>
        <v>832265</v>
      </c>
    </row>
    <row r="31" spans="1:26" s="9" customFormat="1" ht="15" customHeight="1" x14ac:dyDescent="0.3">
      <c r="A31" s="117" t="str">
        <f>'[4]Exhibit 2 - 2022'!A31</f>
        <v xml:space="preserve"> LsrAgy00711</v>
      </c>
      <c r="B31" s="118" t="str">
        <f>'[4]Exhibit 2 - 2022'!B31</f>
        <v>AVOYELLES PARISH POLICE JURY</v>
      </c>
      <c r="C31" s="119">
        <f>'[4]Exhibit 2 - 2022'!C31</f>
        <v>9600</v>
      </c>
      <c r="D31" s="119">
        <f>'[4]Exhibit 2 - 2022'!D31</f>
        <v>4253</v>
      </c>
      <c r="E31" s="110">
        <f>'[4]Exhibit 2 - 2022'!E31</f>
        <v>0.443</v>
      </c>
      <c r="F31" s="119">
        <f>'[4]Exhibit 2 - 2022'!F31</f>
        <v>37421</v>
      </c>
      <c r="G31" s="111">
        <f>'[4]Exhibit 2 - 2022'!G31</f>
        <v>5.0000000000000004E-6</v>
      </c>
      <c r="H31" s="111">
        <f>'[4]Exhibit 2 - 2022'!H31</f>
        <v>5.0000000000000004E-6</v>
      </c>
      <c r="I31" s="111">
        <f>'[4]Exhibit 2 - 2022'!I31</f>
        <v>0</v>
      </c>
      <c r="J31" s="119">
        <f>'[4]Exhibit 2 - 2022'!J31</f>
        <v>4957</v>
      </c>
      <c r="K31" s="119">
        <f>'[4]Exhibit 2 - 2022'!K31</f>
        <v>102</v>
      </c>
      <c r="L31" s="119">
        <f>'[4]Exhibit 2 - 2022'!L31</f>
        <v>680</v>
      </c>
      <c r="M31" s="119">
        <f>'[4]Exhibit 2 - 2022'!M31</f>
        <v>3014</v>
      </c>
      <c r="N31" s="119">
        <f>'[4]Exhibit 2 - 2022'!N31</f>
        <v>0</v>
      </c>
      <c r="O31" s="119">
        <f>'[4]Exhibit 2 - 2022'!O31</f>
        <v>0</v>
      </c>
      <c r="P31" s="119">
        <f>'[4]Exhibit 2 - 2022'!P31</f>
        <v>1870</v>
      </c>
      <c r="Q31" s="119">
        <f>'[4]Exhibit 2 - 2022'!Q31</f>
        <v>623</v>
      </c>
      <c r="R31" s="119">
        <f>'[4]Exhibit 2 - 2022'!R31</f>
        <v>-762</v>
      </c>
      <c r="S31" s="119">
        <f>'[4]Exhibit 2 - 2022'!S31</f>
        <v>2066</v>
      </c>
      <c r="T31" s="119">
        <f>'[4]Exhibit 2 - 2022'!T31</f>
        <v>47086</v>
      </c>
      <c r="U31" s="119">
        <f>'[4]Exhibit 2 - 2022'!U31</f>
        <v>28607</v>
      </c>
      <c r="V31" s="119">
        <f>'[4]Exhibit 2 - 2022'!V31</f>
        <v>27410</v>
      </c>
      <c r="W31" s="119">
        <f>'[4]Exhibit 2 - 2022'!W31</f>
        <v>-165</v>
      </c>
      <c r="X31" s="119">
        <f>'[4]Exhibit 2 - 2022'!X31</f>
        <v>-39</v>
      </c>
      <c r="Y31" s="119">
        <f>'[4]Exhibit 2 - 2022'!Y31</f>
        <v>-4</v>
      </c>
      <c r="Z31" s="119">
        <f>'[4]Exhibit 2 - 2022'!Z31</f>
        <v>4236</v>
      </c>
    </row>
    <row r="32" spans="1:26" s="9" customFormat="1" ht="15" customHeight="1" x14ac:dyDescent="0.3">
      <c r="A32" s="117" t="str">
        <f>'[4]Exhibit 2 - 2022'!A32</f>
        <v xml:space="preserve"> LsrAgy00935</v>
      </c>
      <c r="B32" s="118" t="str">
        <f>'[4]Exhibit 2 - 2022'!B32</f>
        <v>AVOYELLES PARISH SCHOOL BOARD</v>
      </c>
      <c r="C32" s="119">
        <f>'[4]Exhibit 2 - 2022'!C32</f>
        <v>44145</v>
      </c>
      <c r="D32" s="119">
        <f>'[4]Exhibit 2 - 2022'!D32</f>
        <v>17835</v>
      </c>
      <c r="E32" s="110">
        <f>'[4]Exhibit 2 - 2022'!E32</f>
        <v>0.40400000000000003</v>
      </c>
      <c r="F32" s="119">
        <f>'[4]Exhibit 2 - 2022'!F32</f>
        <v>156865</v>
      </c>
      <c r="G32" s="111">
        <f>'[4]Exhibit 2 - 2022'!G32</f>
        <v>2.0800000000000001E-5</v>
      </c>
      <c r="H32" s="111">
        <f>'[4]Exhibit 2 - 2022'!H32</f>
        <v>2.6100000000000001E-5</v>
      </c>
      <c r="I32" s="111">
        <f>'[4]Exhibit 2 - 2022'!I32</f>
        <v>-5.4E-6</v>
      </c>
      <c r="J32" s="119">
        <f>'[4]Exhibit 2 - 2022'!J32</f>
        <v>20777</v>
      </c>
      <c r="K32" s="119">
        <f>'[4]Exhibit 2 - 2022'!K32</f>
        <v>428</v>
      </c>
      <c r="L32" s="119">
        <f>'[4]Exhibit 2 - 2022'!L32</f>
        <v>2852</v>
      </c>
      <c r="M32" s="119">
        <f>'[4]Exhibit 2 - 2022'!M32</f>
        <v>12635</v>
      </c>
      <c r="N32" s="119">
        <f>'[4]Exhibit 2 - 2022'!N32</f>
        <v>0</v>
      </c>
      <c r="O32" s="119">
        <f>'[4]Exhibit 2 - 2022'!O32</f>
        <v>0</v>
      </c>
      <c r="P32" s="119">
        <f>'[4]Exhibit 2 - 2022'!P32</f>
        <v>7837</v>
      </c>
      <c r="Q32" s="119">
        <f>'[4]Exhibit 2 - 2022'!Q32</f>
        <v>2611</v>
      </c>
      <c r="R32" s="119">
        <f>'[4]Exhibit 2 - 2022'!R32</f>
        <v>-3195</v>
      </c>
      <c r="S32" s="119">
        <f>'[4]Exhibit 2 - 2022'!S32</f>
        <v>8662</v>
      </c>
      <c r="T32" s="119">
        <f>'[4]Exhibit 2 - 2022'!T32</f>
        <v>197382</v>
      </c>
      <c r="U32" s="119">
        <f>'[4]Exhibit 2 - 2022'!U32</f>
        <v>119919</v>
      </c>
      <c r="V32" s="119">
        <f>'[4]Exhibit 2 - 2022'!V32</f>
        <v>143819</v>
      </c>
      <c r="W32" s="119">
        <f>'[4]Exhibit 2 - 2022'!W32</f>
        <v>-29611</v>
      </c>
      <c r="X32" s="119">
        <f>'[4]Exhibit 2 - 2022'!X32</f>
        <v>-6905</v>
      </c>
      <c r="Y32" s="119">
        <f>'[4]Exhibit 2 - 2022'!Y32</f>
        <v>-755</v>
      </c>
      <c r="Z32" s="119">
        <f>'[4]Exhibit 2 - 2022'!Z32</f>
        <v>17758</v>
      </c>
    </row>
    <row r="33" spans="1:26" s="9" customFormat="1" ht="15" customHeight="1" x14ac:dyDescent="0.3">
      <c r="A33" s="117">
        <f>'[4]Exhibit 2 - 2022'!A33</f>
        <v>612</v>
      </c>
      <c r="B33" s="118" t="str">
        <f>'[4]Exhibit 2 - 2022'!B33</f>
        <v>BATON ROUGE COMMUNITY COLLEGE</v>
      </c>
      <c r="C33" s="119">
        <f>'[4]Exhibit 2 - 2022'!C33</f>
        <v>3029037</v>
      </c>
      <c r="D33" s="119">
        <f>'[4]Exhibit 2 - 2022'!D33</f>
        <v>1236185</v>
      </c>
      <c r="E33" s="110">
        <f>'[4]Exhibit 2 - 2022'!E33</f>
        <v>0.40811130000000001</v>
      </c>
      <c r="F33" s="119">
        <f>'[4]Exhibit 2 - 2022'!F33</f>
        <v>10874462</v>
      </c>
      <c r="G33" s="111">
        <f>'[4]Exhibit 2 - 2022'!G33</f>
        <v>1.4385000000000001E-3</v>
      </c>
      <c r="H33" s="111">
        <f>'[4]Exhibit 2 - 2022'!H33</f>
        <v>1.3803999999999999E-3</v>
      </c>
      <c r="I33" s="111">
        <f>'[4]Exhibit 2 - 2022'!I33</f>
        <v>5.8100000000000003E-5</v>
      </c>
      <c r="J33" s="119">
        <f>'[4]Exhibit 2 - 2022'!J33</f>
        <v>1440358</v>
      </c>
      <c r="K33" s="119">
        <f>'[4]Exhibit 2 - 2022'!K33</f>
        <v>29656</v>
      </c>
      <c r="L33" s="119">
        <f>'[4]Exhibit 2 - 2022'!L33</f>
        <v>197713</v>
      </c>
      <c r="M33" s="119">
        <f>'[4]Exhibit 2 - 2022'!M33</f>
        <v>875899</v>
      </c>
      <c r="N33" s="119">
        <f>'[4]Exhibit 2 - 2022'!N33</f>
        <v>0</v>
      </c>
      <c r="O33" s="119">
        <f>'[4]Exhibit 2 - 2022'!O33</f>
        <v>0</v>
      </c>
      <c r="P33" s="119">
        <f>'[4]Exhibit 2 - 2022'!P33</f>
        <v>543315</v>
      </c>
      <c r="Q33" s="119">
        <f>'[4]Exhibit 2 - 2022'!Q33</f>
        <v>180985</v>
      </c>
      <c r="R33" s="119">
        <f>'[4]Exhibit 2 - 2022'!R33</f>
        <v>-221489</v>
      </c>
      <c r="S33" s="119">
        <f>'[4]Exhibit 2 - 2022'!S33</f>
        <v>600457</v>
      </c>
      <c r="T33" s="119">
        <f>'[4]Exhibit 2 - 2022'!T33</f>
        <v>13683247</v>
      </c>
      <c r="U33" s="119">
        <f>'[4]Exhibit 2 - 2022'!U33</f>
        <v>8313258</v>
      </c>
      <c r="V33" s="119">
        <f>'[4]Exhibit 2 - 2022'!V33</f>
        <v>7597578</v>
      </c>
      <c r="W33" s="119">
        <f>'[4]Exhibit 2 - 2022'!W33</f>
        <v>319726</v>
      </c>
      <c r="X33" s="119">
        <f>'[4]Exhibit 2 - 2022'!X33</f>
        <v>74561</v>
      </c>
      <c r="Y33" s="119">
        <f>'[4]Exhibit 2 - 2022'!Y33</f>
        <v>8147</v>
      </c>
      <c r="Z33" s="119">
        <f>'[4]Exhibit 2 - 2022'!Z33</f>
        <v>1231068</v>
      </c>
    </row>
    <row r="34" spans="1:26" s="9" customFormat="1" ht="15" customHeight="1" x14ac:dyDescent="0.3">
      <c r="A34" s="117">
        <f>'[4]Exhibit 2 - 2022'!A34</f>
        <v>71532</v>
      </c>
      <c r="B34" s="118" t="str">
        <f>'[4]Exhibit 2 - 2022'!B34</f>
        <v>BD EX SPEECH PATHOLOGY &amp; AUDIOLOGY</v>
      </c>
      <c r="C34" s="119">
        <f>'[4]Exhibit 2 - 2022'!C34</f>
        <v>128796</v>
      </c>
      <c r="D34" s="119">
        <f>'[4]Exhibit 2 - 2022'!D34</f>
        <v>49928</v>
      </c>
      <c r="E34" s="110">
        <f>'[4]Exhibit 2 - 2022'!E34</f>
        <v>0.38764969999999999</v>
      </c>
      <c r="F34" s="119">
        <f>'[4]Exhibit 2 - 2022'!F34</f>
        <v>439221</v>
      </c>
      <c r="G34" s="111">
        <f>'[4]Exhibit 2 - 2022'!G34</f>
        <v>5.8100000000000003E-5</v>
      </c>
      <c r="H34" s="111">
        <f>'[4]Exhibit 2 - 2022'!H34</f>
        <v>5.6400000000000002E-5</v>
      </c>
      <c r="I34" s="111">
        <f>'[4]Exhibit 2 - 2022'!I34</f>
        <v>1.7E-6</v>
      </c>
      <c r="J34" s="119">
        <f>'[4]Exhibit 2 - 2022'!J34</f>
        <v>58176</v>
      </c>
      <c r="K34" s="119">
        <f>'[4]Exhibit 2 - 2022'!K34</f>
        <v>1198</v>
      </c>
      <c r="L34" s="119">
        <f>'[4]Exhibit 2 - 2022'!L34</f>
        <v>7986</v>
      </c>
      <c r="M34" s="119">
        <f>'[4]Exhibit 2 - 2022'!M34</f>
        <v>35378</v>
      </c>
      <c r="N34" s="119">
        <f>'[4]Exhibit 2 - 2022'!N34</f>
        <v>0</v>
      </c>
      <c r="O34" s="119">
        <f>'[4]Exhibit 2 - 2022'!O34</f>
        <v>0</v>
      </c>
      <c r="P34" s="119">
        <f>'[4]Exhibit 2 - 2022'!P34</f>
        <v>21945</v>
      </c>
      <c r="Q34" s="119">
        <f>'[4]Exhibit 2 - 2022'!Q34</f>
        <v>7310</v>
      </c>
      <c r="R34" s="119">
        <f>'[4]Exhibit 2 - 2022'!R34</f>
        <v>-8946</v>
      </c>
      <c r="S34" s="119">
        <f>'[4]Exhibit 2 - 2022'!S34</f>
        <v>24253</v>
      </c>
      <c r="T34" s="119">
        <f>'[4]Exhibit 2 - 2022'!T34</f>
        <v>552668</v>
      </c>
      <c r="U34" s="119">
        <f>'[4]Exhibit 2 - 2022'!U34</f>
        <v>335774</v>
      </c>
      <c r="V34" s="119">
        <f>'[4]Exhibit 2 - 2022'!V34</f>
        <v>310424</v>
      </c>
      <c r="W34" s="119">
        <f>'[4]Exhibit 2 - 2022'!W34</f>
        <v>9357</v>
      </c>
      <c r="X34" s="119">
        <f>'[4]Exhibit 2 - 2022'!X34</f>
        <v>2182</v>
      </c>
      <c r="Y34" s="119">
        <f>'[4]Exhibit 2 - 2022'!Y34</f>
        <v>238</v>
      </c>
      <c r="Z34" s="119">
        <f>'[4]Exhibit 2 - 2022'!Z34</f>
        <v>49723</v>
      </c>
    </row>
    <row r="35" spans="1:26" s="9" customFormat="1" ht="15" customHeight="1" x14ac:dyDescent="0.3">
      <c r="A35" s="117" t="str">
        <f>'[4]Exhibit 2 - 2022'!A35</f>
        <v xml:space="preserve"> LsrAgy00530</v>
      </c>
      <c r="B35" s="118" t="str">
        <f>'[4]Exhibit 2 - 2022'!B35</f>
        <v>BD OF COMMISSIONERS PORT OF NEW ORLEANS</v>
      </c>
      <c r="C35" s="119">
        <f>'[4]Exhibit 2 - 2022'!C35</f>
        <v>13162681</v>
      </c>
      <c r="D35" s="119">
        <f>'[4]Exhibit 2 - 2022'!D35</f>
        <v>5406231</v>
      </c>
      <c r="E35" s="110">
        <f>'[4]Exhibit 2 - 2022'!E35</f>
        <v>0.41072409999999998</v>
      </c>
      <c r="F35" s="119">
        <f>'[4]Exhibit 2 - 2022'!F35</f>
        <v>47557580</v>
      </c>
      <c r="G35" s="111">
        <f>'[4]Exhibit 2 - 2022'!G35</f>
        <v>6.2909000000000003E-3</v>
      </c>
      <c r="H35" s="111">
        <f>'[4]Exhibit 2 - 2022'!H35</f>
        <v>6.0238999999999996E-3</v>
      </c>
      <c r="I35" s="111">
        <f>'[4]Exhibit 2 - 2022'!I35</f>
        <v>2.6699999999999998E-4</v>
      </c>
      <c r="J35" s="119">
        <f>'[4]Exhibit 2 - 2022'!J35</f>
        <v>6299157</v>
      </c>
      <c r="K35" s="119">
        <f>'[4]Exhibit 2 - 2022'!K35</f>
        <v>129696</v>
      </c>
      <c r="L35" s="119">
        <f>'[4]Exhibit 2 - 2022'!L35</f>
        <v>864664</v>
      </c>
      <c r="M35" s="119">
        <f>'[4]Exhibit 2 - 2022'!M35</f>
        <v>3830593</v>
      </c>
      <c r="N35" s="119">
        <f>'[4]Exhibit 2 - 2022'!N35</f>
        <v>0</v>
      </c>
      <c r="O35" s="119">
        <f>'[4]Exhibit 2 - 2022'!O35</f>
        <v>0</v>
      </c>
      <c r="P35" s="119">
        <f>'[4]Exhibit 2 - 2022'!P35</f>
        <v>2376096</v>
      </c>
      <c r="Q35" s="119">
        <f>'[4]Exhibit 2 - 2022'!Q35</f>
        <v>791505</v>
      </c>
      <c r="R35" s="119">
        <f>'[4]Exhibit 2 - 2022'!R35</f>
        <v>-968644</v>
      </c>
      <c r="S35" s="119">
        <f>'[4]Exhibit 2 - 2022'!S35</f>
        <v>2625996</v>
      </c>
      <c r="T35" s="119">
        <f>'[4]Exhibit 2 - 2022'!T35</f>
        <v>59841314</v>
      </c>
      <c r="U35" s="119">
        <f>'[4]Exhibit 2 - 2022'!U35</f>
        <v>36356598</v>
      </c>
      <c r="V35" s="119">
        <f>'[4]Exhibit 2 - 2022'!V35</f>
        <v>33155400</v>
      </c>
      <c r="W35" s="119">
        <f>'[4]Exhibit 2 - 2022'!W35</f>
        <v>1469562</v>
      </c>
      <c r="X35" s="119">
        <f>'[4]Exhibit 2 - 2022'!X35</f>
        <v>342707</v>
      </c>
      <c r="Y35" s="119">
        <f>'[4]Exhibit 2 - 2022'!Y35</f>
        <v>37447</v>
      </c>
      <c r="Z35" s="119">
        <f>'[4]Exhibit 2 - 2022'!Z35</f>
        <v>5383862</v>
      </c>
    </row>
    <row r="36" spans="1:26" s="9" customFormat="1" ht="15" customHeight="1" x14ac:dyDescent="0.3">
      <c r="A36" s="117" t="str">
        <f>'[4]Exhibit 2 - 2022'!A36</f>
        <v xml:space="preserve"> 19-666</v>
      </c>
      <c r="B36" s="118" t="str">
        <f>'[4]Exhibit 2 - 2022'!B36</f>
        <v>BD OF ELEM AND SECONDARY ED</v>
      </c>
      <c r="C36" s="119">
        <f>'[4]Exhibit 2 - 2022'!C36</f>
        <v>194718</v>
      </c>
      <c r="D36" s="119">
        <f>'[4]Exhibit 2 - 2022'!D36</f>
        <v>78666</v>
      </c>
      <c r="E36" s="110">
        <f>'[4]Exhibit 2 - 2022'!E36</f>
        <v>0.40400000000000003</v>
      </c>
      <c r="F36" s="119">
        <f>'[4]Exhibit 2 - 2022'!F36</f>
        <v>692019</v>
      </c>
      <c r="G36" s="111">
        <f>'[4]Exhibit 2 - 2022'!G36</f>
        <v>9.1500000000000001E-5</v>
      </c>
      <c r="H36" s="111">
        <f>'[4]Exhibit 2 - 2022'!H36</f>
        <v>4.1999999999999998E-5</v>
      </c>
      <c r="I36" s="111">
        <f>'[4]Exhibit 2 - 2022'!I36</f>
        <v>4.9599999999999999E-5</v>
      </c>
      <c r="J36" s="119">
        <f>'[4]Exhibit 2 - 2022'!J36</f>
        <v>91660</v>
      </c>
      <c r="K36" s="119">
        <f>'[4]Exhibit 2 - 2022'!K36</f>
        <v>1887</v>
      </c>
      <c r="L36" s="119">
        <f>'[4]Exhibit 2 - 2022'!L36</f>
        <v>12582</v>
      </c>
      <c r="M36" s="119">
        <f>'[4]Exhibit 2 - 2022'!M36</f>
        <v>55740</v>
      </c>
      <c r="N36" s="119">
        <f>'[4]Exhibit 2 - 2022'!N36</f>
        <v>0</v>
      </c>
      <c r="O36" s="119">
        <f>'[4]Exhibit 2 - 2022'!O36</f>
        <v>0</v>
      </c>
      <c r="P36" s="119">
        <f>'[4]Exhibit 2 - 2022'!P36</f>
        <v>34575</v>
      </c>
      <c r="Q36" s="119">
        <f>'[4]Exhibit 2 - 2022'!Q36</f>
        <v>11517</v>
      </c>
      <c r="R36" s="119">
        <f>'[4]Exhibit 2 - 2022'!R36</f>
        <v>-14095</v>
      </c>
      <c r="S36" s="119">
        <f>'[4]Exhibit 2 - 2022'!S36</f>
        <v>38211</v>
      </c>
      <c r="T36" s="119">
        <f>'[4]Exhibit 2 - 2022'!T36</f>
        <v>870762</v>
      </c>
      <c r="U36" s="119">
        <f>'[4]Exhibit 2 - 2022'!U36</f>
        <v>529031</v>
      </c>
      <c r="V36" s="119">
        <f>'[4]Exhibit 2 - 2022'!V36</f>
        <v>230892</v>
      </c>
      <c r="W36" s="119">
        <f>'[4]Exhibit 2 - 2022'!W36</f>
        <v>272942</v>
      </c>
      <c r="X36" s="119">
        <f>'[4]Exhibit 2 - 2022'!X36</f>
        <v>63651</v>
      </c>
      <c r="Y36" s="119">
        <f>'[4]Exhibit 2 - 2022'!Y36</f>
        <v>6955</v>
      </c>
      <c r="Z36" s="119">
        <f>'[4]Exhibit 2 - 2022'!Z36</f>
        <v>78342</v>
      </c>
    </row>
    <row r="37" spans="1:26" s="9" customFormat="1" ht="15" customHeight="1" x14ac:dyDescent="0.3">
      <c r="A37" s="117">
        <f>'[4]Exhibit 2 - 2022'!A37</f>
        <v>7153</v>
      </c>
      <c r="B37" s="118" t="str">
        <f>'[4]Exhibit 2 - 2022'!B37</f>
        <v>BD OF EXAMINERS OF CERTIFIED SHORTHAND</v>
      </c>
      <c r="C37" s="119">
        <f>'[4]Exhibit 2 - 2022'!C37</f>
        <v>49500</v>
      </c>
      <c r="D37" s="119">
        <f>'[4]Exhibit 2 - 2022'!D37</f>
        <v>19998</v>
      </c>
      <c r="E37" s="110">
        <f>'[4]Exhibit 2 - 2022'!E37</f>
        <v>0.40400000000000003</v>
      </c>
      <c r="F37" s="119">
        <f>'[4]Exhibit 2 - 2022'!F37</f>
        <v>175915</v>
      </c>
      <c r="G37" s="111">
        <f>'[4]Exhibit 2 - 2022'!G37</f>
        <v>2.3300000000000001E-5</v>
      </c>
      <c r="H37" s="111">
        <f>'[4]Exhibit 2 - 2022'!H37</f>
        <v>2.16E-5</v>
      </c>
      <c r="I37" s="111">
        <f>'[4]Exhibit 2 - 2022'!I37</f>
        <v>1.7E-6</v>
      </c>
      <c r="J37" s="119">
        <f>'[4]Exhibit 2 - 2022'!J37</f>
        <v>23301</v>
      </c>
      <c r="K37" s="119">
        <f>'[4]Exhibit 2 - 2022'!K37</f>
        <v>480</v>
      </c>
      <c r="L37" s="119">
        <f>'[4]Exhibit 2 - 2022'!L37</f>
        <v>3198</v>
      </c>
      <c r="M37" s="119">
        <f>'[4]Exhibit 2 - 2022'!M37</f>
        <v>14169</v>
      </c>
      <c r="N37" s="119">
        <f>'[4]Exhibit 2 - 2022'!N37</f>
        <v>0</v>
      </c>
      <c r="O37" s="119">
        <f>'[4]Exhibit 2 - 2022'!O37</f>
        <v>0</v>
      </c>
      <c r="P37" s="119">
        <f>'[4]Exhibit 2 - 2022'!P37</f>
        <v>8789</v>
      </c>
      <c r="Q37" s="119">
        <f>'[4]Exhibit 2 - 2022'!Q37</f>
        <v>2928</v>
      </c>
      <c r="R37" s="119">
        <f>'[4]Exhibit 2 - 2022'!R37</f>
        <v>-3583</v>
      </c>
      <c r="S37" s="119">
        <f>'[4]Exhibit 2 - 2022'!S37</f>
        <v>9714</v>
      </c>
      <c r="T37" s="119">
        <f>'[4]Exhibit 2 - 2022'!T37</f>
        <v>221353</v>
      </c>
      <c r="U37" s="119">
        <f>'[4]Exhibit 2 - 2022'!U37</f>
        <v>134483</v>
      </c>
      <c r="V37" s="119">
        <f>'[4]Exhibit 2 - 2022'!V37</f>
        <v>118996</v>
      </c>
      <c r="W37" s="119">
        <f>'[4]Exhibit 2 - 2022'!W37</f>
        <v>9082</v>
      </c>
      <c r="X37" s="119">
        <f>'[4]Exhibit 2 - 2022'!X37</f>
        <v>2118</v>
      </c>
      <c r="Y37" s="119">
        <f>'[4]Exhibit 2 - 2022'!Y37</f>
        <v>231</v>
      </c>
      <c r="Z37" s="119">
        <f>'[4]Exhibit 2 - 2022'!Z37</f>
        <v>19915</v>
      </c>
    </row>
    <row r="38" spans="1:26" s="9" customFormat="1" ht="15" customHeight="1" x14ac:dyDescent="0.3">
      <c r="A38" s="117" t="str">
        <f>'[4]Exhibit 2 - 2022'!A38</f>
        <v xml:space="preserve"> LsrAgy00920</v>
      </c>
      <c r="B38" s="118" t="str">
        <f>'[4]Exhibit 2 - 2022'!B38</f>
        <v>BIENVILLE PARISH SCHOOL DISTRICT</v>
      </c>
      <c r="C38" s="119">
        <f>'[4]Exhibit 2 - 2022'!C38</f>
        <v>30744</v>
      </c>
      <c r="D38" s="119">
        <f>'[4]Exhibit 2 - 2022'!D38</f>
        <v>12421</v>
      </c>
      <c r="E38" s="110">
        <f>'[4]Exhibit 2 - 2022'!E38</f>
        <v>0.40400000000000003</v>
      </c>
      <c r="F38" s="119">
        <f>'[4]Exhibit 2 - 2022'!F38</f>
        <v>109238</v>
      </c>
      <c r="G38" s="111">
        <f>'[4]Exhibit 2 - 2022'!G38</f>
        <v>1.45E-5</v>
      </c>
      <c r="H38" s="111">
        <f>'[4]Exhibit 2 - 2022'!H38</f>
        <v>0</v>
      </c>
      <c r="I38" s="111">
        <f>'[4]Exhibit 2 - 2022'!I38</f>
        <v>1.45E-5</v>
      </c>
      <c r="J38" s="119">
        <f>'[4]Exhibit 2 - 2022'!J38</f>
        <v>14469</v>
      </c>
      <c r="K38" s="119">
        <f>'[4]Exhibit 2 - 2022'!K38</f>
        <v>298</v>
      </c>
      <c r="L38" s="119">
        <f>'[4]Exhibit 2 - 2022'!L38</f>
        <v>1986</v>
      </c>
      <c r="M38" s="119">
        <f>'[4]Exhibit 2 - 2022'!M38</f>
        <v>8799</v>
      </c>
      <c r="N38" s="119">
        <f>'[4]Exhibit 2 - 2022'!N38</f>
        <v>0</v>
      </c>
      <c r="O38" s="119">
        <f>'[4]Exhibit 2 - 2022'!O38</f>
        <v>0</v>
      </c>
      <c r="P38" s="119">
        <f>'[4]Exhibit 2 - 2022'!P38</f>
        <v>5458</v>
      </c>
      <c r="Q38" s="119">
        <f>'[4]Exhibit 2 - 2022'!Q38</f>
        <v>1818</v>
      </c>
      <c r="R38" s="119">
        <f>'[4]Exhibit 2 - 2022'!R38</f>
        <v>-2225</v>
      </c>
      <c r="S38" s="119">
        <f>'[4]Exhibit 2 - 2022'!S38</f>
        <v>6032</v>
      </c>
      <c r="T38" s="119">
        <f>'[4]Exhibit 2 - 2022'!T38</f>
        <v>137454</v>
      </c>
      <c r="U38" s="119">
        <f>'[4]Exhibit 2 - 2022'!U38</f>
        <v>83510</v>
      </c>
      <c r="V38" s="119">
        <f>'[4]Exhibit 2 - 2022'!V38</f>
        <v>0</v>
      </c>
      <c r="W38" s="119">
        <f>'[4]Exhibit 2 - 2022'!W38</f>
        <v>79532</v>
      </c>
      <c r="X38" s="119">
        <f>'[4]Exhibit 2 - 2022'!X38</f>
        <v>18547</v>
      </c>
      <c r="Y38" s="119">
        <f>'[4]Exhibit 2 - 2022'!Y38</f>
        <v>2027</v>
      </c>
      <c r="Z38" s="119">
        <f>'[4]Exhibit 2 - 2022'!Z38</f>
        <v>12367</v>
      </c>
    </row>
    <row r="39" spans="1:26" s="9" customFormat="1" ht="15" customHeight="1" x14ac:dyDescent="0.3">
      <c r="A39" s="117">
        <f>'[4]Exhibit 2 - 2022'!A39</f>
        <v>7155</v>
      </c>
      <c r="B39" s="118" t="str">
        <f>'[4]Exhibit 2 - 2022'!B39</f>
        <v>BD OF EXAMINERS OF NURSING FACILITIES ADMIN.</v>
      </c>
      <c r="C39" s="119">
        <f>'[4]Exhibit 2 - 2022'!C39</f>
        <v>181917</v>
      </c>
      <c r="D39" s="119">
        <f>'[4]Exhibit 2 - 2022'!D39</f>
        <v>73494</v>
      </c>
      <c r="E39" s="110">
        <f>'[4]Exhibit 2 - 2022'!E39</f>
        <v>0.40400000000000003</v>
      </c>
      <c r="F39" s="119">
        <f>'[4]Exhibit 2 - 2022'!F39</f>
        <v>646509</v>
      </c>
      <c r="G39" s="111">
        <f>'[4]Exhibit 2 - 2022'!G39</f>
        <v>8.5500000000000005E-5</v>
      </c>
      <c r="H39" s="111">
        <f>'[4]Exhibit 2 - 2022'!H39</f>
        <v>7.7299999999999995E-5</v>
      </c>
      <c r="I39" s="111">
        <f>'[4]Exhibit 2 - 2022'!I39</f>
        <v>8.3000000000000002E-6</v>
      </c>
      <c r="J39" s="119">
        <f>'[4]Exhibit 2 - 2022'!J39</f>
        <v>85632</v>
      </c>
      <c r="K39" s="119">
        <f>'[4]Exhibit 2 - 2022'!K39</f>
        <v>1763</v>
      </c>
      <c r="L39" s="119">
        <f>'[4]Exhibit 2 - 2022'!L39</f>
        <v>11754</v>
      </c>
      <c r="M39" s="119">
        <f>'[4]Exhibit 2 - 2022'!M39</f>
        <v>52074</v>
      </c>
      <c r="N39" s="119">
        <f>'[4]Exhibit 2 - 2022'!N39</f>
        <v>0</v>
      </c>
      <c r="O39" s="119">
        <f>'[4]Exhibit 2 - 2022'!O39</f>
        <v>0</v>
      </c>
      <c r="P39" s="119">
        <f>'[4]Exhibit 2 - 2022'!P39</f>
        <v>32301</v>
      </c>
      <c r="Q39" s="119">
        <f>'[4]Exhibit 2 - 2022'!Q39</f>
        <v>10760</v>
      </c>
      <c r="R39" s="119">
        <f>'[4]Exhibit 2 - 2022'!R39</f>
        <v>-13168</v>
      </c>
      <c r="S39" s="119">
        <f>'[4]Exhibit 2 - 2022'!S39</f>
        <v>35698</v>
      </c>
      <c r="T39" s="119">
        <f>'[4]Exhibit 2 - 2022'!T39</f>
        <v>813497</v>
      </c>
      <c r="U39" s="119">
        <f>'[4]Exhibit 2 - 2022'!U39</f>
        <v>494240</v>
      </c>
      <c r="V39" s="119">
        <f>'[4]Exhibit 2 - 2022'!V39</f>
        <v>425237</v>
      </c>
      <c r="W39" s="119">
        <f>'[4]Exhibit 2 - 2022'!W39</f>
        <v>45463</v>
      </c>
      <c r="X39" s="119">
        <f>'[4]Exhibit 2 - 2022'!X39</f>
        <v>10602</v>
      </c>
      <c r="Y39" s="119">
        <f>'[4]Exhibit 2 - 2022'!Y39</f>
        <v>1158</v>
      </c>
      <c r="Z39" s="119">
        <f>'[4]Exhibit 2 - 2022'!Z39</f>
        <v>73190</v>
      </c>
    </row>
    <row r="40" spans="1:26" s="9" customFormat="1" ht="15" customHeight="1" x14ac:dyDescent="0.3">
      <c r="A40" s="117">
        <f>'[4]Exhibit 2 - 2022'!A40</f>
        <v>71526</v>
      </c>
      <c r="B40" s="118" t="str">
        <f>'[4]Exhibit 2 - 2022'!B40</f>
        <v>BOARD OF MEDICAL EXAMINERS</v>
      </c>
      <c r="C40" s="119">
        <f>'[4]Exhibit 2 - 2022'!C40</f>
        <v>3649882</v>
      </c>
      <c r="D40" s="119">
        <f>'[4]Exhibit 2 - 2022'!D40</f>
        <v>1474552</v>
      </c>
      <c r="E40" s="110">
        <f>'[4]Exhibit 2 - 2022'!E40</f>
        <v>0.40400000000000003</v>
      </c>
      <c r="F40" s="119">
        <f>'[4]Exhibit 2 - 2022'!F40</f>
        <v>12971383</v>
      </c>
      <c r="G40" s="111">
        <f>'[4]Exhibit 2 - 2022'!G40</f>
        <v>1.7159E-3</v>
      </c>
      <c r="H40" s="111">
        <f>'[4]Exhibit 2 - 2022'!H40</f>
        <v>1.5322999999999999E-3</v>
      </c>
      <c r="I40" s="111">
        <f>'[4]Exhibit 2 - 2022'!I40</f>
        <v>1.8359999999999999E-4</v>
      </c>
      <c r="J40" s="119">
        <f>'[4]Exhibit 2 - 2022'!J40</f>
        <v>1718102</v>
      </c>
      <c r="K40" s="119">
        <f>'[4]Exhibit 2 - 2022'!K40</f>
        <v>35375</v>
      </c>
      <c r="L40" s="119">
        <f>'[4]Exhibit 2 - 2022'!L40</f>
        <v>235838</v>
      </c>
      <c r="M40" s="119">
        <f>'[4]Exhibit 2 - 2022'!M40</f>
        <v>1044799</v>
      </c>
      <c r="N40" s="119">
        <f>'[4]Exhibit 2 - 2022'!N40</f>
        <v>0</v>
      </c>
      <c r="O40" s="119">
        <f>'[4]Exhibit 2 - 2022'!O40</f>
        <v>0</v>
      </c>
      <c r="P40" s="119">
        <f>'[4]Exhibit 2 - 2022'!P40</f>
        <v>648083</v>
      </c>
      <c r="Q40" s="119">
        <f>'[4]Exhibit 2 - 2022'!Q40</f>
        <v>215884</v>
      </c>
      <c r="R40" s="119">
        <f>'[4]Exhibit 2 - 2022'!R40</f>
        <v>-264199</v>
      </c>
      <c r="S40" s="119">
        <f>'[4]Exhibit 2 - 2022'!S40</f>
        <v>716243</v>
      </c>
      <c r="T40" s="119">
        <f>'[4]Exhibit 2 - 2022'!T40</f>
        <v>16321785</v>
      </c>
      <c r="U40" s="119">
        <f>'[4]Exhibit 2 - 2022'!U40</f>
        <v>9916303</v>
      </c>
      <c r="V40" s="119">
        <f>'[4]Exhibit 2 - 2022'!V40</f>
        <v>8433632</v>
      </c>
      <c r="W40" s="119">
        <f>'[4]Exhibit 2 - 2022'!W40</f>
        <v>1010365</v>
      </c>
      <c r="X40" s="119">
        <f>'[4]Exhibit 2 - 2022'!X40</f>
        <v>235621</v>
      </c>
      <c r="Y40" s="119">
        <f>'[4]Exhibit 2 - 2022'!Y40</f>
        <v>25746</v>
      </c>
      <c r="Z40" s="119">
        <f>'[4]Exhibit 2 - 2022'!Z40</f>
        <v>1468454</v>
      </c>
    </row>
    <row r="41" spans="1:26" s="9" customFormat="1" ht="15" customHeight="1" x14ac:dyDescent="0.3">
      <c r="A41" s="117" t="str">
        <f>'[4]Exhibit 2 - 2022'!A41</f>
        <v xml:space="preserve"> 20C05</v>
      </c>
      <c r="B41" s="118" t="str">
        <f>'[4]Exhibit 2 - 2022'!B41</f>
        <v>BOARD OF REGENTS</v>
      </c>
      <c r="C41" s="119">
        <f>'[4]Exhibit 2 - 2022'!C41</f>
        <v>5027159</v>
      </c>
      <c r="D41" s="119">
        <f>'[4]Exhibit 2 - 2022'!D41</f>
        <v>2030972</v>
      </c>
      <c r="E41" s="110">
        <f>'[4]Exhibit 2 - 2022'!E41</f>
        <v>0.40400000000000003</v>
      </c>
      <c r="F41" s="119">
        <f>'[4]Exhibit 2 - 2022'!F41</f>
        <v>17866089</v>
      </c>
      <c r="G41" s="111">
        <f>'[4]Exhibit 2 - 2022'!G41</f>
        <v>2.3633E-3</v>
      </c>
      <c r="H41" s="111">
        <f>'[4]Exhibit 2 - 2022'!H41</f>
        <v>2.4283E-3</v>
      </c>
      <c r="I41" s="111">
        <f>'[4]Exhibit 2 - 2022'!I41</f>
        <v>-6.4999999999999994E-5</v>
      </c>
      <c r="J41" s="119">
        <f>'[4]Exhibit 2 - 2022'!J41</f>
        <v>2366422</v>
      </c>
      <c r="K41" s="119">
        <f>'[4]Exhibit 2 - 2022'!K41</f>
        <v>48723</v>
      </c>
      <c r="L41" s="119">
        <f>'[4]Exhibit 2 - 2022'!L41</f>
        <v>324831</v>
      </c>
      <c r="M41" s="119">
        <f>'[4]Exhibit 2 - 2022'!M41</f>
        <v>1439050</v>
      </c>
      <c r="N41" s="119">
        <f>'[4]Exhibit 2 - 2022'!N41</f>
        <v>0</v>
      </c>
      <c r="O41" s="119">
        <f>'[4]Exhibit 2 - 2022'!O41</f>
        <v>0</v>
      </c>
      <c r="P41" s="119">
        <f>'[4]Exhibit 2 - 2022'!P41</f>
        <v>892635</v>
      </c>
      <c r="Q41" s="119">
        <f>'[4]Exhibit 2 - 2022'!Q41</f>
        <v>297347</v>
      </c>
      <c r="R41" s="119">
        <f>'[4]Exhibit 2 - 2022'!R41</f>
        <v>-363893</v>
      </c>
      <c r="S41" s="119">
        <f>'[4]Exhibit 2 - 2022'!S41</f>
        <v>986515</v>
      </c>
      <c r="T41" s="119">
        <f>'[4]Exhibit 2 - 2022'!T41</f>
        <v>22480754</v>
      </c>
      <c r="U41" s="119">
        <f>'[4]Exhibit 2 - 2022'!U41</f>
        <v>13658185</v>
      </c>
      <c r="V41" s="119">
        <f>'[4]Exhibit 2 - 2022'!V41</f>
        <v>13365525</v>
      </c>
      <c r="W41" s="119">
        <f>'[4]Exhibit 2 - 2022'!W41</f>
        <v>-357869</v>
      </c>
      <c r="X41" s="119">
        <f>'[4]Exhibit 2 - 2022'!X41</f>
        <v>-83456</v>
      </c>
      <c r="Y41" s="119">
        <f>'[4]Exhibit 2 - 2022'!Y41</f>
        <v>-9119</v>
      </c>
      <c r="Z41" s="119">
        <f>'[4]Exhibit 2 - 2022'!Z41</f>
        <v>2022570</v>
      </c>
    </row>
    <row r="42" spans="1:26" s="9" customFormat="1" ht="15" customHeight="1" x14ac:dyDescent="0.3">
      <c r="A42" s="117" t="str">
        <f>'[4]Exhibit 2 - 2022'!A42</f>
        <v xml:space="preserve"> LsrAgy00742</v>
      </c>
      <c r="B42" s="118" t="str">
        <f>'[4]Exhibit 2 - 2022'!B42</f>
        <v>BOSSIER CITY COURT</v>
      </c>
      <c r="C42" s="119">
        <f>'[4]Exhibit 2 - 2022'!C42</f>
        <v>79814</v>
      </c>
      <c r="D42" s="119">
        <f>'[4]Exhibit 2 - 2022'!D42</f>
        <v>34958</v>
      </c>
      <c r="E42" s="110">
        <f>'[4]Exhibit 2 - 2022'!E42</f>
        <v>0.438</v>
      </c>
      <c r="F42" s="119">
        <f>'[4]Exhibit 2 - 2022'!F42</f>
        <v>307530</v>
      </c>
      <c r="G42" s="111">
        <f>'[4]Exhibit 2 - 2022'!G42</f>
        <v>4.07E-5</v>
      </c>
      <c r="H42" s="111">
        <f>'[4]Exhibit 2 - 2022'!H42</f>
        <v>8.2200000000000006E-5</v>
      </c>
      <c r="I42" s="111">
        <f>'[4]Exhibit 2 - 2022'!I42</f>
        <v>-4.1600000000000002E-5</v>
      </c>
      <c r="J42" s="119">
        <f>'[4]Exhibit 2 - 2022'!J42</f>
        <v>40733</v>
      </c>
      <c r="K42" s="119">
        <f>'[4]Exhibit 2 - 2022'!K42</f>
        <v>839</v>
      </c>
      <c r="L42" s="119">
        <f>'[4]Exhibit 2 - 2022'!L42</f>
        <v>5591</v>
      </c>
      <c r="M42" s="119">
        <f>'[4]Exhibit 2 - 2022'!M42</f>
        <v>24770</v>
      </c>
      <c r="N42" s="119">
        <f>'[4]Exhibit 2 - 2022'!N42</f>
        <v>0</v>
      </c>
      <c r="O42" s="119">
        <f>'[4]Exhibit 2 - 2022'!O42</f>
        <v>0</v>
      </c>
      <c r="P42" s="119">
        <f>'[4]Exhibit 2 - 2022'!P42</f>
        <v>15365</v>
      </c>
      <c r="Q42" s="119">
        <f>'[4]Exhibit 2 - 2022'!Q42</f>
        <v>5118</v>
      </c>
      <c r="R42" s="119">
        <f>'[4]Exhibit 2 - 2022'!R42</f>
        <v>-6264</v>
      </c>
      <c r="S42" s="119">
        <f>'[4]Exhibit 2 - 2022'!S42</f>
        <v>16981</v>
      </c>
      <c r="T42" s="119">
        <f>'[4]Exhibit 2 - 2022'!T42</f>
        <v>386963</v>
      </c>
      <c r="U42" s="119">
        <f>'[4]Exhibit 2 - 2022'!U42</f>
        <v>235099</v>
      </c>
      <c r="V42" s="119">
        <f>'[4]Exhibit 2 - 2022'!V42</f>
        <v>452647</v>
      </c>
      <c r="W42" s="119">
        <f>'[4]Exhibit 2 - 2022'!W42</f>
        <v>-228745</v>
      </c>
      <c r="X42" s="119">
        <f>'[4]Exhibit 2 - 2022'!X42</f>
        <v>-53344</v>
      </c>
      <c r="Y42" s="119">
        <f>'[4]Exhibit 2 - 2022'!Y42</f>
        <v>-5829</v>
      </c>
      <c r="Z42" s="119">
        <f>'[4]Exhibit 2 - 2022'!Z42</f>
        <v>34815</v>
      </c>
    </row>
    <row r="43" spans="1:26" s="9" customFormat="1" ht="15" customHeight="1" x14ac:dyDescent="0.3">
      <c r="A43" s="117">
        <f>'[4]Exhibit 2 - 2022'!A43</f>
        <v>644</v>
      </c>
      <c r="B43" s="118" t="str">
        <f>'[4]Exhibit 2 - 2022'!B43</f>
        <v>BOSSIER PARISH COMMUNITY COLLEGE</v>
      </c>
      <c r="C43" s="119">
        <f>'[4]Exhibit 2 - 2022'!C43</f>
        <v>1789136</v>
      </c>
      <c r="D43" s="119">
        <f>'[4]Exhibit 2 - 2022'!D43</f>
        <v>722811</v>
      </c>
      <c r="E43" s="110">
        <f>'[4]Exhibit 2 - 2022'!E43</f>
        <v>0.40400000000000003</v>
      </c>
      <c r="F43" s="119">
        <f>'[4]Exhibit 2 - 2022'!F43</f>
        <v>6358423</v>
      </c>
      <c r="G43" s="111">
        <f>'[4]Exhibit 2 - 2022'!G43</f>
        <v>8.4110000000000001E-4</v>
      </c>
      <c r="H43" s="111">
        <f>'[4]Exhibit 2 - 2022'!H43</f>
        <v>9.4939999999999998E-4</v>
      </c>
      <c r="I43" s="111">
        <f>'[4]Exhibit 2 - 2022'!I43</f>
        <v>-1.083E-4</v>
      </c>
      <c r="J43" s="119">
        <f>'[4]Exhibit 2 - 2022'!J43</f>
        <v>842194</v>
      </c>
      <c r="K43" s="119">
        <f>'[4]Exhibit 2 - 2022'!K43</f>
        <v>17340</v>
      </c>
      <c r="L43" s="119">
        <f>'[4]Exhibit 2 - 2022'!L43</f>
        <v>115605</v>
      </c>
      <c r="M43" s="119">
        <f>'[4]Exhibit 2 - 2022'!M43</f>
        <v>512148</v>
      </c>
      <c r="N43" s="119">
        <f>'[4]Exhibit 2 - 2022'!N43</f>
        <v>0</v>
      </c>
      <c r="O43" s="119">
        <f>'[4]Exhibit 2 - 2022'!O43</f>
        <v>0</v>
      </c>
      <c r="P43" s="119">
        <f>'[4]Exhibit 2 - 2022'!P43</f>
        <v>317683</v>
      </c>
      <c r="Q43" s="119">
        <f>'[4]Exhibit 2 - 2022'!Q43</f>
        <v>105824</v>
      </c>
      <c r="R43" s="119">
        <f>'[4]Exhibit 2 - 2022'!R43</f>
        <v>-129507</v>
      </c>
      <c r="S43" s="119">
        <f>'[4]Exhibit 2 - 2022'!S43</f>
        <v>351094</v>
      </c>
      <c r="T43" s="119">
        <f>'[4]Exhibit 2 - 2022'!T43</f>
        <v>8000752</v>
      </c>
      <c r="U43" s="119">
        <f>'[4]Exhibit 2 - 2022'!U43</f>
        <v>4860858</v>
      </c>
      <c r="V43" s="119">
        <f>'[4]Exhibit 2 - 2022'!V43</f>
        <v>5225475</v>
      </c>
      <c r="W43" s="119">
        <f>'[4]Exhibit 2 - 2022'!W43</f>
        <v>-596136</v>
      </c>
      <c r="X43" s="119">
        <f>'[4]Exhibit 2 - 2022'!X43</f>
        <v>-139021</v>
      </c>
      <c r="Y43" s="119">
        <f>'[4]Exhibit 2 - 2022'!Y43</f>
        <v>-15191</v>
      </c>
      <c r="Z43" s="119">
        <f>'[4]Exhibit 2 - 2022'!Z43</f>
        <v>719819</v>
      </c>
    </row>
    <row r="44" spans="1:26" s="9" customFormat="1" ht="15" customHeight="1" x14ac:dyDescent="0.3">
      <c r="A44" s="117" t="str">
        <f>'[4]Exhibit 2 - 2022'!A44</f>
        <v xml:space="preserve"> LsrAgy00077</v>
      </c>
      <c r="B44" s="118" t="str">
        <f>'[4]Exhibit 2 - 2022'!B44</f>
        <v>BOSSIER PARISH SCHOOL BOARD</v>
      </c>
      <c r="C44" s="119">
        <f>'[4]Exhibit 2 - 2022'!C44</f>
        <v>214549</v>
      </c>
      <c r="D44" s="119">
        <f>'[4]Exhibit 2 - 2022'!D44</f>
        <v>86678</v>
      </c>
      <c r="E44" s="110">
        <f>'[4]Exhibit 2 - 2022'!E44</f>
        <v>0.40400000000000003</v>
      </c>
      <c r="F44" s="119">
        <f>'[4]Exhibit 2 - 2022'!F44</f>
        <v>762476</v>
      </c>
      <c r="G44" s="111">
        <f>'[4]Exhibit 2 - 2022'!G44</f>
        <v>1.009E-4</v>
      </c>
      <c r="H44" s="111">
        <f>'[4]Exhibit 2 - 2022'!H44</f>
        <v>9.1199999999999994E-5</v>
      </c>
      <c r="I44" s="111">
        <f>'[4]Exhibit 2 - 2022'!I44</f>
        <v>9.5999999999999996E-6</v>
      </c>
      <c r="J44" s="119">
        <f>'[4]Exhibit 2 - 2022'!J44</f>
        <v>100992</v>
      </c>
      <c r="K44" s="119">
        <f>'[4]Exhibit 2 - 2022'!K44</f>
        <v>2079</v>
      </c>
      <c r="L44" s="119">
        <f>'[4]Exhibit 2 - 2022'!L44</f>
        <v>13863</v>
      </c>
      <c r="M44" s="119">
        <f>'[4]Exhibit 2 - 2022'!M44</f>
        <v>61415</v>
      </c>
      <c r="N44" s="119">
        <f>'[4]Exhibit 2 - 2022'!N44</f>
        <v>0</v>
      </c>
      <c r="O44" s="119">
        <f>'[4]Exhibit 2 - 2022'!O44</f>
        <v>0</v>
      </c>
      <c r="P44" s="119">
        <f>'[4]Exhibit 2 - 2022'!P44</f>
        <v>38095</v>
      </c>
      <c r="Q44" s="119">
        <f>'[4]Exhibit 2 - 2022'!Q44</f>
        <v>12690</v>
      </c>
      <c r="R44" s="119">
        <f>'[4]Exhibit 2 - 2022'!R44</f>
        <v>-15530</v>
      </c>
      <c r="S44" s="119">
        <f>'[4]Exhibit 2 - 2022'!S44</f>
        <v>42102</v>
      </c>
      <c r="T44" s="119">
        <f>'[4]Exhibit 2 - 2022'!T44</f>
        <v>959417</v>
      </c>
      <c r="U44" s="119">
        <f>'[4]Exhibit 2 - 2022'!U44</f>
        <v>582894</v>
      </c>
      <c r="V44" s="119">
        <f>'[4]Exhibit 2 - 2022'!V44</f>
        <v>502128</v>
      </c>
      <c r="W44" s="119">
        <f>'[4]Exhibit 2 - 2022'!W44</f>
        <v>53003</v>
      </c>
      <c r="X44" s="119">
        <f>'[4]Exhibit 2 - 2022'!X44</f>
        <v>12361</v>
      </c>
      <c r="Y44" s="119">
        <f>'[4]Exhibit 2 - 2022'!Y44</f>
        <v>1351</v>
      </c>
      <c r="Z44" s="119">
        <f>'[4]Exhibit 2 - 2022'!Z44</f>
        <v>86318</v>
      </c>
    </row>
    <row r="45" spans="1:26" s="9" customFormat="1" ht="15" customHeight="1" x14ac:dyDescent="0.3">
      <c r="A45" s="117">
        <f>'[4]Exhibit 2 - 2022'!A45</f>
        <v>20145</v>
      </c>
      <c r="B45" s="118" t="str">
        <f>'[4]Exhibit 2 - 2022'!B45</f>
        <v>CADDO LEVEE DISTRICT</v>
      </c>
      <c r="C45" s="119">
        <f>'[4]Exhibit 2 - 2022'!C45</f>
        <v>478667</v>
      </c>
      <c r="D45" s="119">
        <f>'[4]Exhibit 2 - 2022'!D45</f>
        <v>193381</v>
      </c>
      <c r="E45" s="110">
        <f>'[4]Exhibit 2 - 2022'!E45</f>
        <v>0.40400000000000003</v>
      </c>
      <c r="F45" s="119">
        <f>'[4]Exhibit 2 - 2022'!F45</f>
        <v>1701169</v>
      </c>
      <c r="G45" s="111">
        <f>'[4]Exhibit 2 - 2022'!G45</f>
        <v>2.2499999999999999E-4</v>
      </c>
      <c r="H45" s="111">
        <f>'[4]Exhibit 2 - 2022'!H45</f>
        <v>2.1719999999999999E-4</v>
      </c>
      <c r="I45" s="111">
        <f>'[4]Exhibit 2 - 2022'!I45</f>
        <v>7.9000000000000006E-6</v>
      </c>
      <c r="J45" s="119">
        <f>'[4]Exhibit 2 - 2022'!J45</f>
        <v>225325</v>
      </c>
      <c r="K45" s="119">
        <f>'[4]Exhibit 2 - 2022'!K45</f>
        <v>4639</v>
      </c>
      <c r="L45" s="119">
        <f>'[4]Exhibit 2 - 2022'!L45</f>
        <v>30930</v>
      </c>
      <c r="M45" s="119">
        <f>'[4]Exhibit 2 - 2022'!M45</f>
        <v>137023</v>
      </c>
      <c r="N45" s="119">
        <f>'[4]Exhibit 2 - 2022'!N45</f>
        <v>0</v>
      </c>
      <c r="O45" s="119">
        <f>'[4]Exhibit 2 - 2022'!O45</f>
        <v>0</v>
      </c>
      <c r="P45" s="119">
        <f>'[4]Exhibit 2 - 2022'!P45</f>
        <v>84995</v>
      </c>
      <c r="Q45" s="119">
        <f>'[4]Exhibit 2 - 2022'!Q45</f>
        <v>28313</v>
      </c>
      <c r="R45" s="119">
        <f>'[4]Exhibit 2 - 2022'!R45</f>
        <v>-34649</v>
      </c>
      <c r="S45" s="119">
        <f>'[4]Exhibit 2 - 2022'!S45</f>
        <v>93934</v>
      </c>
      <c r="T45" s="119">
        <f>'[4]Exhibit 2 - 2022'!T45</f>
        <v>2140567</v>
      </c>
      <c r="U45" s="119">
        <f>'[4]Exhibit 2 - 2022'!U45</f>
        <v>1300502</v>
      </c>
      <c r="V45" s="119">
        <f>'[4]Exhibit 2 - 2022'!V45</f>
        <v>1195298</v>
      </c>
      <c r="W45" s="119">
        <f>'[4]Exhibit 2 - 2022'!W45</f>
        <v>43261</v>
      </c>
      <c r="X45" s="119">
        <f>'[4]Exhibit 2 - 2022'!X45</f>
        <v>10089</v>
      </c>
      <c r="Y45" s="119">
        <f>'[4]Exhibit 2 - 2022'!Y45</f>
        <v>1102</v>
      </c>
      <c r="Z45" s="119">
        <f>'[4]Exhibit 2 - 2022'!Z45</f>
        <v>192585</v>
      </c>
    </row>
    <row r="46" spans="1:26" s="9" customFormat="1" ht="15" customHeight="1" x14ac:dyDescent="0.3">
      <c r="A46" s="117" t="str">
        <f>'[4]Exhibit 2 - 2022'!A46</f>
        <v xml:space="preserve"> LsrAgy00601</v>
      </c>
      <c r="B46" s="118" t="str">
        <f>'[4]Exhibit 2 - 2022'!B46</f>
        <v>CADDO PARISH SCHOOL BOARD</v>
      </c>
      <c r="C46" s="119">
        <f>'[4]Exhibit 2 - 2022'!C46</f>
        <v>235477</v>
      </c>
      <c r="D46" s="119">
        <f>'[4]Exhibit 2 - 2022'!D46</f>
        <v>95133</v>
      </c>
      <c r="E46" s="110">
        <f>'[4]Exhibit 2 - 2022'!E46</f>
        <v>0.40400000000000003</v>
      </c>
      <c r="F46" s="119">
        <f>'[4]Exhibit 2 - 2022'!F46</f>
        <v>836863</v>
      </c>
      <c r="G46" s="111">
        <f>'[4]Exhibit 2 - 2022'!G46</f>
        <v>1.1069999999999999E-4</v>
      </c>
      <c r="H46" s="111">
        <f>'[4]Exhibit 2 - 2022'!H46</f>
        <v>1.2750000000000001E-4</v>
      </c>
      <c r="I46" s="111">
        <f>'[4]Exhibit 2 - 2022'!I46</f>
        <v>-1.6799999999999998E-5</v>
      </c>
      <c r="J46" s="119">
        <f>'[4]Exhibit 2 - 2022'!J46</f>
        <v>110845</v>
      </c>
      <c r="K46" s="119">
        <f>'[4]Exhibit 2 - 2022'!K46</f>
        <v>2282</v>
      </c>
      <c r="L46" s="119">
        <f>'[4]Exhibit 2 - 2022'!L46</f>
        <v>15215</v>
      </c>
      <c r="M46" s="119">
        <f>'[4]Exhibit 2 - 2022'!M46</f>
        <v>67406</v>
      </c>
      <c r="N46" s="119">
        <f>'[4]Exhibit 2 - 2022'!N46</f>
        <v>0</v>
      </c>
      <c r="O46" s="119">
        <f>'[4]Exhibit 2 - 2022'!O46</f>
        <v>0</v>
      </c>
      <c r="P46" s="119">
        <f>'[4]Exhibit 2 - 2022'!P46</f>
        <v>41812</v>
      </c>
      <c r="Q46" s="119">
        <f>'[4]Exhibit 2 - 2022'!Q46</f>
        <v>13928</v>
      </c>
      <c r="R46" s="119">
        <f>'[4]Exhibit 2 - 2022'!R46</f>
        <v>-17045</v>
      </c>
      <c r="S46" s="119">
        <f>'[4]Exhibit 2 - 2022'!S46</f>
        <v>46209</v>
      </c>
      <c r="T46" s="119">
        <f>'[4]Exhibit 2 - 2022'!T46</f>
        <v>1053018</v>
      </c>
      <c r="U46" s="119">
        <f>'[4]Exhibit 2 - 2022'!U46</f>
        <v>639761</v>
      </c>
      <c r="V46" s="119">
        <f>'[4]Exhibit 2 - 2022'!V46</f>
        <v>701922</v>
      </c>
      <c r="W46" s="119">
        <f>'[4]Exhibit 2 - 2022'!W46</f>
        <v>-92632</v>
      </c>
      <c r="X46" s="119">
        <f>'[4]Exhibit 2 - 2022'!X46</f>
        <v>-21602</v>
      </c>
      <c r="Y46" s="119">
        <f>'[4]Exhibit 2 - 2022'!Y46</f>
        <v>-2360</v>
      </c>
      <c r="Z46" s="119">
        <f>'[4]Exhibit 2 - 2022'!Z46</f>
        <v>94739</v>
      </c>
    </row>
    <row r="47" spans="1:26" s="9" customFormat="1" ht="15" customHeight="1" x14ac:dyDescent="0.3">
      <c r="A47" s="117" t="str">
        <f>'[4]Exhibit 2 - 2022'!A47</f>
        <v xml:space="preserve"> LsrAgy00789</v>
      </c>
      <c r="B47" s="118" t="str">
        <f>'[4]Exhibit 2 - 2022'!B47</f>
        <v>CALCASIEU PARISH POLICE JURY</v>
      </c>
      <c r="C47" s="119">
        <f>'[4]Exhibit 2 - 2022'!C47</f>
        <v>47483</v>
      </c>
      <c r="D47" s="119">
        <f>'[4]Exhibit 2 - 2022'!D47</f>
        <v>21126</v>
      </c>
      <c r="E47" s="110">
        <f>'[4]Exhibit 2 - 2022'!E47</f>
        <v>0.44491710000000001</v>
      </c>
      <c r="F47" s="119">
        <f>'[4]Exhibit 2 - 2022'!F47</f>
        <v>185818</v>
      </c>
      <c r="G47" s="111">
        <f>'[4]Exhibit 2 - 2022'!G47</f>
        <v>2.4600000000000002E-5</v>
      </c>
      <c r="H47" s="111">
        <f>'[4]Exhibit 2 - 2022'!H47</f>
        <v>2.4700000000000001E-5</v>
      </c>
      <c r="I47" s="111">
        <f>'[4]Exhibit 2 - 2022'!I47</f>
        <v>-1.9999999999999999E-7</v>
      </c>
      <c r="J47" s="119">
        <f>'[4]Exhibit 2 - 2022'!J47</f>
        <v>24612</v>
      </c>
      <c r="K47" s="119">
        <f>'[4]Exhibit 2 - 2022'!K47</f>
        <v>507</v>
      </c>
      <c r="L47" s="119">
        <f>'[4]Exhibit 2 - 2022'!L47</f>
        <v>3378</v>
      </c>
      <c r="M47" s="119">
        <f>'[4]Exhibit 2 - 2022'!M47</f>
        <v>14967</v>
      </c>
      <c r="N47" s="119">
        <f>'[4]Exhibit 2 - 2022'!N47</f>
        <v>0</v>
      </c>
      <c r="O47" s="119">
        <f>'[4]Exhibit 2 - 2022'!O47</f>
        <v>0</v>
      </c>
      <c r="P47" s="119">
        <f>'[4]Exhibit 2 - 2022'!P47</f>
        <v>9284</v>
      </c>
      <c r="Q47" s="119">
        <f>'[4]Exhibit 2 - 2022'!Q47</f>
        <v>3093</v>
      </c>
      <c r="R47" s="119">
        <f>'[4]Exhibit 2 - 2022'!R47</f>
        <v>-3785</v>
      </c>
      <c r="S47" s="119">
        <f>'[4]Exhibit 2 - 2022'!S47</f>
        <v>10260</v>
      </c>
      <c r="T47" s="119">
        <f>'[4]Exhibit 2 - 2022'!T47</f>
        <v>233814</v>
      </c>
      <c r="U47" s="119">
        <f>'[4]Exhibit 2 - 2022'!U47</f>
        <v>142054</v>
      </c>
      <c r="V47" s="119">
        <f>'[4]Exhibit 2 - 2022'!V47</f>
        <v>136113</v>
      </c>
      <c r="W47" s="119">
        <f>'[4]Exhibit 2 - 2022'!W47</f>
        <v>-826</v>
      </c>
      <c r="X47" s="119">
        <f>'[4]Exhibit 2 - 2022'!X47</f>
        <v>-193</v>
      </c>
      <c r="Y47" s="119">
        <f>'[4]Exhibit 2 - 2022'!Y47</f>
        <v>-21</v>
      </c>
      <c r="Z47" s="119">
        <f>'[4]Exhibit 2 - 2022'!Z47</f>
        <v>21036</v>
      </c>
    </row>
    <row r="48" spans="1:26" s="9" customFormat="1" ht="15" customHeight="1" x14ac:dyDescent="0.3">
      <c r="A48" s="117" t="str">
        <f>'[4]Exhibit 2 - 2022'!A48</f>
        <v xml:space="preserve"> LsrAgy00658</v>
      </c>
      <c r="B48" s="118" t="str">
        <f>'[4]Exhibit 2 - 2022'!B48</f>
        <v>CALCASIEU PARISH SCHOOL BOARD</v>
      </c>
      <c r="C48" s="119">
        <f>'[4]Exhibit 2 - 2022'!C48</f>
        <v>175453</v>
      </c>
      <c r="D48" s="119">
        <f>'[4]Exhibit 2 - 2022'!D48</f>
        <v>70883</v>
      </c>
      <c r="E48" s="110">
        <f>'[4]Exhibit 2 - 2022'!E48</f>
        <v>0.40400000000000003</v>
      </c>
      <c r="F48" s="119">
        <f>'[4]Exhibit 2 - 2022'!F48</f>
        <v>623528</v>
      </c>
      <c r="G48" s="111">
        <f>'[4]Exhibit 2 - 2022'!G48</f>
        <v>8.25E-5</v>
      </c>
      <c r="H48" s="111">
        <f>'[4]Exhibit 2 - 2022'!H48</f>
        <v>7.8100000000000001E-5</v>
      </c>
      <c r="I48" s="111">
        <f>'[4]Exhibit 2 - 2022'!I48</f>
        <v>4.4000000000000002E-6</v>
      </c>
      <c r="J48" s="119">
        <f>'[4]Exhibit 2 - 2022'!J48</f>
        <v>82588</v>
      </c>
      <c r="K48" s="119">
        <f>'[4]Exhibit 2 - 2022'!K48</f>
        <v>1700</v>
      </c>
      <c r="L48" s="119">
        <f>'[4]Exhibit 2 - 2022'!L48</f>
        <v>11337</v>
      </c>
      <c r="M48" s="119">
        <f>'[4]Exhibit 2 - 2022'!M48</f>
        <v>50223</v>
      </c>
      <c r="N48" s="119">
        <f>'[4]Exhibit 2 - 2022'!N48</f>
        <v>0</v>
      </c>
      <c r="O48" s="119">
        <f>'[4]Exhibit 2 - 2022'!O48</f>
        <v>0</v>
      </c>
      <c r="P48" s="119">
        <f>'[4]Exhibit 2 - 2022'!P48</f>
        <v>31153</v>
      </c>
      <c r="Q48" s="119">
        <f>'[4]Exhibit 2 - 2022'!Q48</f>
        <v>10377</v>
      </c>
      <c r="R48" s="119">
        <f>'[4]Exhibit 2 - 2022'!R48</f>
        <v>-12700</v>
      </c>
      <c r="S48" s="119">
        <f>'[4]Exhibit 2 - 2022'!S48</f>
        <v>34429</v>
      </c>
      <c r="T48" s="119">
        <f>'[4]Exhibit 2 - 2022'!T48</f>
        <v>784580</v>
      </c>
      <c r="U48" s="119">
        <f>'[4]Exhibit 2 - 2022'!U48</f>
        <v>476671</v>
      </c>
      <c r="V48" s="119">
        <f>'[4]Exhibit 2 - 2022'!V48</f>
        <v>430026</v>
      </c>
      <c r="W48" s="119">
        <f>'[4]Exhibit 2 - 2022'!W48</f>
        <v>23942</v>
      </c>
      <c r="X48" s="119">
        <f>'[4]Exhibit 2 - 2022'!X48</f>
        <v>5583</v>
      </c>
      <c r="Y48" s="119">
        <f>'[4]Exhibit 2 - 2022'!Y48</f>
        <v>610</v>
      </c>
      <c r="Z48" s="119">
        <f>'[4]Exhibit 2 - 2022'!Z48</f>
        <v>70588</v>
      </c>
    </row>
    <row r="49" spans="1:26" s="9" customFormat="1" ht="15" customHeight="1" x14ac:dyDescent="0.3">
      <c r="A49" s="117" t="str">
        <f>'[4]Exhibit 2 - 2022'!A49</f>
        <v xml:space="preserve"> LsrAgy00272</v>
      </c>
      <c r="B49" s="118" t="str">
        <f>'[4]Exhibit 2 - 2022'!B49</f>
        <v>CAPITOL AREA GROUNDWATER COMMISSION</v>
      </c>
      <c r="C49" s="119">
        <f>'[4]Exhibit 2 - 2022'!C49</f>
        <v>122416</v>
      </c>
      <c r="D49" s="119">
        <f>'[4]Exhibit 2 - 2022'!D49</f>
        <v>49456</v>
      </c>
      <c r="E49" s="110">
        <f>'[4]Exhibit 2 - 2022'!E49</f>
        <v>0.40400000000000003</v>
      </c>
      <c r="F49" s="119">
        <f>'[4]Exhibit 2 - 2022'!F49</f>
        <v>435063</v>
      </c>
      <c r="G49" s="111">
        <f>'[4]Exhibit 2 - 2022'!G49</f>
        <v>5.7599999999999997E-5</v>
      </c>
      <c r="H49" s="111">
        <f>'[4]Exhibit 2 - 2022'!H49</f>
        <v>6.58E-5</v>
      </c>
      <c r="I49" s="111">
        <f>'[4]Exhibit 2 - 2022'!I49</f>
        <v>-8.1999999999999994E-6</v>
      </c>
      <c r="J49" s="119">
        <f>'[4]Exhibit 2 - 2022'!J49</f>
        <v>57626</v>
      </c>
      <c r="K49" s="119">
        <f>'[4]Exhibit 2 - 2022'!K49</f>
        <v>1186</v>
      </c>
      <c r="L49" s="119">
        <f>'[4]Exhibit 2 - 2022'!L49</f>
        <v>7910</v>
      </c>
      <c r="M49" s="119">
        <f>'[4]Exhibit 2 - 2022'!M49</f>
        <v>35043</v>
      </c>
      <c r="N49" s="119">
        <f>'[4]Exhibit 2 - 2022'!N49</f>
        <v>0</v>
      </c>
      <c r="O49" s="119">
        <f>'[4]Exhibit 2 - 2022'!O49</f>
        <v>0</v>
      </c>
      <c r="P49" s="119">
        <f>'[4]Exhibit 2 - 2022'!P49</f>
        <v>21737</v>
      </c>
      <c r="Q49" s="119">
        <f>'[4]Exhibit 2 - 2022'!Q49</f>
        <v>7241</v>
      </c>
      <c r="R49" s="119">
        <f>'[4]Exhibit 2 - 2022'!R49</f>
        <v>-8861</v>
      </c>
      <c r="S49" s="119">
        <f>'[4]Exhibit 2 - 2022'!S49</f>
        <v>24023</v>
      </c>
      <c r="T49" s="119">
        <f>'[4]Exhibit 2 - 2022'!T49</f>
        <v>547436</v>
      </c>
      <c r="U49" s="119">
        <f>'[4]Exhibit 2 - 2022'!U49</f>
        <v>332595</v>
      </c>
      <c r="V49" s="119">
        <f>'[4]Exhibit 2 - 2022'!V49</f>
        <v>361941</v>
      </c>
      <c r="W49" s="119">
        <f>'[4]Exhibit 2 - 2022'!W49</f>
        <v>-45188</v>
      </c>
      <c r="X49" s="119">
        <f>'[4]Exhibit 2 - 2022'!X49</f>
        <v>-10538</v>
      </c>
      <c r="Y49" s="119">
        <f>'[4]Exhibit 2 - 2022'!Y49</f>
        <v>-1151</v>
      </c>
      <c r="Z49" s="119">
        <f>'[4]Exhibit 2 - 2022'!Z49</f>
        <v>49252</v>
      </c>
    </row>
    <row r="50" spans="1:26" s="9" customFormat="1" ht="15" customHeight="1" x14ac:dyDescent="0.3">
      <c r="A50" s="117" t="str">
        <f>'[4]Exhibit 2 - 2022'!A50</f>
        <v xml:space="preserve"> LsrAgy00213</v>
      </c>
      <c r="B50" s="118" t="str">
        <f>'[4]Exhibit 2 - 2022'!B50</f>
        <v>CATAHOULA PARISH SCHOOL BOARD</v>
      </c>
      <c r="C50" s="119">
        <f>'[4]Exhibit 2 - 2022'!C50</f>
        <v>38436</v>
      </c>
      <c r="D50" s="119">
        <f>'[4]Exhibit 2 - 2022'!D50</f>
        <v>15528</v>
      </c>
      <c r="E50" s="110">
        <f>'[4]Exhibit 2 - 2022'!E50</f>
        <v>0.40400000000000003</v>
      </c>
      <c r="F50" s="119">
        <f>'[4]Exhibit 2 - 2022'!F50</f>
        <v>136605</v>
      </c>
      <c r="G50" s="111">
        <f>'[4]Exhibit 2 - 2022'!G50</f>
        <v>1.8099999999999999E-5</v>
      </c>
      <c r="H50" s="111">
        <f>'[4]Exhibit 2 - 2022'!H50</f>
        <v>5.1400000000000003E-5</v>
      </c>
      <c r="I50" s="111">
        <f>'[4]Exhibit 2 - 2022'!I50</f>
        <v>-3.3300000000000003E-5</v>
      </c>
      <c r="J50" s="119">
        <f>'[4]Exhibit 2 - 2022'!J50</f>
        <v>18094</v>
      </c>
      <c r="K50" s="119">
        <f>'[4]Exhibit 2 - 2022'!K50</f>
        <v>373</v>
      </c>
      <c r="L50" s="119">
        <f>'[4]Exhibit 2 - 2022'!L50</f>
        <v>2484</v>
      </c>
      <c r="M50" s="119">
        <f>'[4]Exhibit 2 - 2022'!M50</f>
        <v>11003</v>
      </c>
      <c r="N50" s="119">
        <f>'[4]Exhibit 2 - 2022'!N50</f>
        <v>0</v>
      </c>
      <c r="O50" s="119">
        <f>'[4]Exhibit 2 - 2022'!O50</f>
        <v>0</v>
      </c>
      <c r="P50" s="119">
        <f>'[4]Exhibit 2 - 2022'!P50</f>
        <v>6825</v>
      </c>
      <c r="Q50" s="119">
        <f>'[4]Exhibit 2 - 2022'!Q50</f>
        <v>2274</v>
      </c>
      <c r="R50" s="119">
        <f>'[4]Exhibit 2 - 2022'!R50</f>
        <v>-2782</v>
      </c>
      <c r="S50" s="119">
        <f>'[4]Exhibit 2 - 2022'!S50</f>
        <v>7543</v>
      </c>
      <c r="T50" s="119">
        <f>'[4]Exhibit 2 - 2022'!T50</f>
        <v>171888</v>
      </c>
      <c r="U50" s="119">
        <f>'[4]Exhibit 2 - 2022'!U50</f>
        <v>104431</v>
      </c>
      <c r="V50" s="119">
        <f>'[4]Exhibit 2 - 2022'!V50</f>
        <v>282739</v>
      </c>
      <c r="W50" s="119">
        <f>'[4]Exhibit 2 - 2022'!W50</f>
        <v>-183282</v>
      </c>
      <c r="X50" s="119">
        <f>'[4]Exhibit 2 - 2022'!X50</f>
        <v>-42742</v>
      </c>
      <c r="Y50" s="119">
        <f>'[4]Exhibit 2 - 2022'!Y50</f>
        <v>-4670</v>
      </c>
      <c r="Z50" s="119">
        <f>'[4]Exhibit 2 - 2022'!Z50</f>
        <v>15465</v>
      </c>
    </row>
    <row r="51" spans="1:26" s="9" customFormat="1" ht="15" customHeight="1" x14ac:dyDescent="0.3">
      <c r="A51" s="117">
        <f>'[4]Exhibit 2 - 2022'!A51</f>
        <v>789</v>
      </c>
      <c r="B51" s="118" t="str">
        <f>'[4]Exhibit 2 - 2022'!B51</f>
        <v>CENTRAL LA TECH COMMUNITY COLLEGE</v>
      </c>
      <c r="C51" s="119">
        <f>'[4]Exhibit 2 - 2022'!C51</f>
        <v>517864</v>
      </c>
      <c r="D51" s="119">
        <f>'[4]Exhibit 2 - 2022'!D51</f>
        <v>209217</v>
      </c>
      <c r="E51" s="110">
        <f>'[4]Exhibit 2 - 2022'!E51</f>
        <v>0.40400000000000003</v>
      </c>
      <c r="F51" s="119">
        <f>'[4]Exhibit 2 - 2022'!F51</f>
        <v>1840419</v>
      </c>
      <c r="G51" s="111">
        <f>'[4]Exhibit 2 - 2022'!G51</f>
        <v>2.4350000000000001E-4</v>
      </c>
      <c r="H51" s="111">
        <f>'[4]Exhibit 2 - 2022'!H51</f>
        <v>3.033E-4</v>
      </c>
      <c r="I51" s="111">
        <f>'[4]Exhibit 2 - 2022'!I51</f>
        <v>-5.9899999999999999E-5</v>
      </c>
      <c r="J51" s="119">
        <f>'[4]Exhibit 2 - 2022'!J51</f>
        <v>243770</v>
      </c>
      <c r="K51" s="119">
        <f>'[4]Exhibit 2 - 2022'!K51</f>
        <v>5019</v>
      </c>
      <c r="L51" s="119">
        <f>'[4]Exhibit 2 - 2022'!L51</f>
        <v>33461</v>
      </c>
      <c r="M51" s="119">
        <f>'[4]Exhibit 2 - 2022'!M51</f>
        <v>148239</v>
      </c>
      <c r="N51" s="119">
        <f>'[4]Exhibit 2 - 2022'!N51</f>
        <v>0</v>
      </c>
      <c r="O51" s="119">
        <f>'[4]Exhibit 2 - 2022'!O51</f>
        <v>0</v>
      </c>
      <c r="P51" s="119">
        <f>'[4]Exhibit 2 - 2022'!P51</f>
        <v>91952</v>
      </c>
      <c r="Q51" s="119">
        <f>'[4]Exhibit 2 - 2022'!Q51</f>
        <v>30630</v>
      </c>
      <c r="R51" s="119">
        <f>'[4]Exhibit 2 - 2022'!R51</f>
        <v>-37485</v>
      </c>
      <c r="S51" s="119">
        <f>'[4]Exhibit 2 - 2022'!S51</f>
        <v>101623</v>
      </c>
      <c r="T51" s="119">
        <f>'[4]Exhibit 2 - 2022'!T51</f>
        <v>2315784</v>
      </c>
      <c r="U51" s="119">
        <f>'[4]Exhibit 2 - 2022'!U51</f>
        <v>1406955</v>
      </c>
      <c r="V51" s="119">
        <f>'[4]Exhibit 2 - 2022'!V51</f>
        <v>1669411</v>
      </c>
      <c r="W51" s="119">
        <f>'[4]Exhibit 2 - 2022'!W51</f>
        <v>-329468</v>
      </c>
      <c r="X51" s="119">
        <f>'[4]Exhibit 2 - 2022'!X51</f>
        <v>-76833</v>
      </c>
      <c r="Y51" s="119">
        <f>'[4]Exhibit 2 - 2022'!Y51</f>
        <v>-8395</v>
      </c>
      <c r="Z51" s="119">
        <f>'[4]Exhibit 2 - 2022'!Z51</f>
        <v>208349</v>
      </c>
    </row>
    <row r="52" spans="1:26" s="9" customFormat="1" ht="15" customHeight="1" x14ac:dyDescent="0.3">
      <c r="A52" s="117" t="str">
        <f>'[4]Exhibit 2 - 2022'!A52</f>
        <v xml:space="preserve"> LsrAgy00737</v>
      </c>
      <c r="B52" s="118" t="str">
        <f>'[4]Exhibit 2 - 2022'!B52</f>
        <v>CITY COURT OF ABBEVILLE</v>
      </c>
      <c r="C52" s="119">
        <f>'[4]Exhibit 2 - 2022'!C52</f>
        <v>49200</v>
      </c>
      <c r="D52" s="119">
        <f>'[4]Exhibit 2 - 2022'!D52</f>
        <v>22042</v>
      </c>
      <c r="E52" s="110">
        <f>'[4]Exhibit 2 - 2022'!E52</f>
        <v>0.44800000000000001</v>
      </c>
      <c r="F52" s="119">
        <f>'[4]Exhibit 2 - 2022'!F52</f>
        <v>193907</v>
      </c>
      <c r="G52" s="111">
        <f>'[4]Exhibit 2 - 2022'!G52</f>
        <v>2.5700000000000001E-5</v>
      </c>
      <c r="H52" s="111">
        <f>'[4]Exhibit 2 - 2022'!H52</f>
        <v>2.6400000000000001E-5</v>
      </c>
      <c r="I52" s="111">
        <f>'[4]Exhibit 2 - 2022'!I52</f>
        <v>-6.9999999999999997E-7</v>
      </c>
      <c r="J52" s="119">
        <f>'[4]Exhibit 2 - 2022'!J52</f>
        <v>25684</v>
      </c>
      <c r="K52" s="119">
        <f>'[4]Exhibit 2 - 2022'!K52</f>
        <v>529</v>
      </c>
      <c r="L52" s="119">
        <f>'[4]Exhibit 2 - 2022'!L52</f>
        <v>3526</v>
      </c>
      <c r="M52" s="119">
        <f>'[4]Exhibit 2 - 2022'!M52</f>
        <v>15619</v>
      </c>
      <c r="N52" s="119">
        <f>'[4]Exhibit 2 - 2022'!N52</f>
        <v>0</v>
      </c>
      <c r="O52" s="119">
        <f>'[4]Exhibit 2 - 2022'!O52</f>
        <v>0</v>
      </c>
      <c r="P52" s="119">
        <f>'[4]Exhibit 2 - 2022'!P52</f>
        <v>9688</v>
      </c>
      <c r="Q52" s="119">
        <f>'[4]Exhibit 2 - 2022'!Q52</f>
        <v>3227</v>
      </c>
      <c r="R52" s="119">
        <f>'[4]Exhibit 2 - 2022'!R52</f>
        <v>-3949</v>
      </c>
      <c r="S52" s="119">
        <f>'[4]Exhibit 2 - 2022'!S52</f>
        <v>10707</v>
      </c>
      <c r="T52" s="119">
        <f>'[4]Exhibit 2 - 2022'!T52</f>
        <v>243992</v>
      </c>
      <c r="U52" s="119">
        <f>'[4]Exhibit 2 - 2022'!U52</f>
        <v>148237</v>
      </c>
      <c r="V52" s="119">
        <f>'[4]Exhibit 2 - 2022'!V52</f>
        <v>145195</v>
      </c>
      <c r="W52" s="119">
        <f>'[4]Exhibit 2 - 2022'!W52</f>
        <v>-4018</v>
      </c>
      <c r="X52" s="119">
        <f>'[4]Exhibit 2 - 2022'!X52</f>
        <v>-937</v>
      </c>
      <c r="Y52" s="119">
        <f>'[4]Exhibit 2 - 2022'!Y52</f>
        <v>-102</v>
      </c>
      <c r="Z52" s="119">
        <f>'[4]Exhibit 2 - 2022'!Z52</f>
        <v>21952</v>
      </c>
    </row>
    <row r="53" spans="1:26" s="9" customFormat="1" ht="15" customHeight="1" x14ac:dyDescent="0.3">
      <c r="A53" s="117" t="str">
        <f>'[4]Exhibit 2 - 2022'!A53</f>
        <v xml:space="preserve"> LsrAgy00107</v>
      </c>
      <c r="B53" s="118" t="str">
        <f>'[4]Exhibit 2 - 2022'!B53</f>
        <v>CITY COURT OF BAKER</v>
      </c>
      <c r="C53" s="119">
        <f>'[4]Exhibit 2 - 2022'!C53</f>
        <v>87000</v>
      </c>
      <c r="D53" s="119">
        <f>'[4]Exhibit 2 - 2022'!D53</f>
        <v>38976</v>
      </c>
      <c r="E53" s="110">
        <f>'[4]Exhibit 2 - 2022'!E53</f>
        <v>0.44800000000000001</v>
      </c>
      <c r="F53" s="119">
        <f>'[4]Exhibit 2 - 2022'!F53</f>
        <v>342834</v>
      </c>
      <c r="G53" s="111">
        <f>'[4]Exhibit 2 - 2022'!G53</f>
        <v>4.5399999999999999E-5</v>
      </c>
      <c r="H53" s="111">
        <f>'[4]Exhibit 2 - 2022'!H53</f>
        <v>4.4299999999999999E-5</v>
      </c>
      <c r="I53" s="111">
        <f>'[4]Exhibit 2 - 2022'!I53</f>
        <v>9.9999999999999995E-7</v>
      </c>
      <c r="J53" s="119">
        <f>'[4]Exhibit 2 - 2022'!J53</f>
        <v>45410</v>
      </c>
      <c r="K53" s="119">
        <f>'[4]Exhibit 2 - 2022'!K53</f>
        <v>935</v>
      </c>
      <c r="L53" s="119">
        <f>'[4]Exhibit 2 - 2022'!L53</f>
        <v>6233</v>
      </c>
      <c r="M53" s="119">
        <f>'[4]Exhibit 2 - 2022'!M53</f>
        <v>27614</v>
      </c>
      <c r="N53" s="119">
        <f>'[4]Exhibit 2 - 2022'!N53</f>
        <v>0</v>
      </c>
      <c r="O53" s="119">
        <f>'[4]Exhibit 2 - 2022'!O53</f>
        <v>0</v>
      </c>
      <c r="P53" s="119">
        <f>'[4]Exhibit 2 - 2022'!P53</f>
        <v>17129</v>
      </c>
      <c r="Q53" s="119">
        <f>'[4]Exhibit 2 - 2022'!Q53</f>
        <v>5706</v>
      </c>
      <c r="R53" s="119">
        <f>'[4]Exhibit 2 - 2022'!R53</f>
        <v>-6983</v>
      </c>
      <c r="S53" s="119">
        <f>'[4]Exhibit 2 - 2022'!S53</f>
        <v>18930</v>
      </c>
      <c r="T53" s="119">
        <f>'[4]Exhibit 2 - 2022'!T53</f>
        <v>431386</v>
      </c>
      <c r="U53" s="119">
        <f>'[4]Exhibit 2 - 2022'!U53</f>
        <v>262088</v>
      </c>
      <c r="V53" s="119">
        <f>'[4]Exhibit 2 - 2022'!V53</f>
        <v>243991</v>
      </c>
      <c r="W53" s="119">
        <f>'[4]Exhibit 2 - 2022'!W53</f>
        <v>5614</v>
      </c>
      <c r="X53" s="119">
        <f>'[4]Exhibit 2 - 2022'!X53</f>
        <v>1309</v>
      </c>
      <c r="Y53" s="119">
        <f>'[4]Exhibit 2 - 2022'!Y53</f>
        <v>143</v>
      </c>
      <c r="Z53" s="119">
        <f>'[4]Exhibit 2 - 2022'!Z53</f>
        <v>38811</v>
      </c>
    </row>
    <row r="54" spans="1:26" s="9" customFormat="1" ht="15" customHeight="1" x14ac:dyDescent="0.3">
      <c r="A54" s="117" t="str">
        <f>'[4]Exhibit 2 - 2022'!A54</f>
        <v xml:space="preserve"> LsrAgy00702</v>
      </c>
      <c r="B54" s="118" t="str">
        <f>'[4]Exhibit 2 - 2022'!B54</f>
        <v>CITY COURT OF BASTROP</v>
      </c>
      <c r="C54" s="119">
        <f>'[4]Exhibit 2 - 2022'!C54</f>
        <v>86556</v>
      </c>
      <c r="D54" s="119">
        <f>'[4]Exhibit 2 - 2022'!D54</f>
        <v>38777</v>
      </c>
      <c r="E54" s="110">
        <f>'[4]Exhibit 2 - 2022'!E54</f>
        <v>0.44800000000000001</v>
      </c>
      <c r="F54" s="119">
        <f>'[4]Exhibit 2 - 2022'!F54</f>
        <v>341096</v>
      </c>
      <c r="G54" s="111">
        <f>'[4]Exhibit 2 - 2022'!G54</f>
        <v>4.5099999999999998E-5</v>
      </c>
      <c r="H54" s="111">
        <f>'[4]Exhibit 2 - 2022'!H54</f>
        <v>4.3900000000000003E-5</v>
      </c>
      <c r="I54" s="111">
        <f>'[4]Exhibit 2 - 2022'!I54</f>
        <v>1.1999999999999999E-6</v>
      </c>
      <c r="J54" s="119">
        <f>'[4]Exhibit 2 - 2022'!J54</f>
        <v>45179</v>
      </c>
      <c r="K54" s="119">
        <f>'[4]Exhibit 2 - 2022'!K54</f>
        <v>930</v>
      </c>
      <c r="L54" s="119">
        <f>'[4]Exhibit 2 - 2022'!L54</f>
        <v>6202</v>
      </c>
      <c r="M54" s="119">
        <f>'[4]Exhibit 2 - 2022'!M54</f>
        <v>27474</v>
      </c>
      <c r="N54" s="119">
        <f>'[4]Exhibit 2 - 2022'!N54</f>
        <v>0</v>
      </c>
      <c r="O54" s="119">
        <f>'[4]Exhibit 2 - 2022'!O54</f>
        <v>0</v>
      </c>
      <c r="P54" s="119">
        <f>'[4]Exhibit 2 - 2022'!P54</f>
        <v>17042</v>
      </c>
      <c r="Q54" s="119">
        <f>'[4]Exhibit 2 - 2022'!Q54</f>
        <v>5677</v>
      </c>
      <c r="R54" s="119">
        <f>'[4]Exhibit 2 - 2022'!R54</f>
        <v>-6947</v>
      </c>
      <c r="S54" s="119">
        <f>'[4]Exhibit 2 - 2022'!S54</f>
        <v>18834</v>
      </c>
      <c r="T54" s="119">
        <f>'[4]Exhibit 2 - 2022'!T54</f>
        <v>429198</v>
      </c>
      <c r="U54" s="119">
        <f>'[4]Exhibit 2 - 2022'!U54</f>
        <v>260759</v>
      </c>
      <c r="V54" s="119">
        <f>'[4]Exhibit 2 - 2022'!V54</f>
        <v>241514</v>
      </c>
      <c r="W54" s="119">
        <f>'[4]Exhibit 2 - 2022'!W54</f>
        <v>6825</v>
      </c>
      <c r="X54" s="119">
        <f>'[4]Exhibit 2 - 2022'!X54</f>
        <v>1592</v>
      </c>
      <c r="Y54" s="119">
        <f>'[4]Exhibit 2 - 2022'!Y54</f>
        <v>174</v>
      </c>
      <c r="Z54" s="119">
        <f>'[4]Exhibit 2 - 2022'!Z54</f>
        <v>38614</v>
      </c>
    </row>
    <row r="55" spans="1:26" s="9" customFormat="1" ht="15" customHeight="1" x14ac:dyDescent="0.3">
      <c r="A55" s="117" t="str">
        <f>'[4]Exhibit 2 - 2022'!A55</f>
        <v xml:space="preserve"> LsrAgy00748</v>
      </c>
      <c r="B55" s="118" t="str">
        <f>'[4]Exhibit 2 - 2022'!B55</f>
        <v>CITY COURT OF BOGALUSA</v>
      </c>
      <c r="C55" s="119">
        <f>'[4]Exhibit 2 - 2022'!C55</f>
        <v>18776</v>
      </c>
      <c r="D55" s="119">
        <f>'[4]Exhibit 2 - 2022'!D55</f>
        <v>8224</v>
      </c>
      <c r="E55" s="110">
        <f>'[4]Exhibit 2 - 2022'!E55</f>
        <v>0.438</v>
      </c>
      <c r="F55" s="119">
        <f>'[4]Exhibit 2 - 2022'!F55</f>
        <v>72347</v>
      </c>
      <c r="G55" s="111">
        <f>'[4]Exhibit 2 - 2022'!G55</f>
        <v>9.5999999999999996E-6</v>
      </c>
      <c r="H55" s="111">
        <f>'[4]Exhibit 2 - 2022'!H55</f>
        <v>9.9000000000000001E-6</v>
      </c>
      <c r="I55" s="111">
        <f>'[4]Exhibit 2 - 2022'!I55</f>
        <v>-2.9999999999999999E-7</v>
      </c>
      <c r="J55" s="119">
        <f>'[4]Exhibit 2 - 2022'!J55</f>
        <v>9583</v>
      </c>
      <c r="K55" s="119">
        <f>'[4]Exhibit 2 - 2022'!K55</f>
        <v>197</v>
      </c>
      <c r="L55" s="119">
        <f>'[4]Exhibit 2 - 2022'!L55</f>
        <v>1315</v>
      </c>
      <c r="M55" s="119">
        <f>'[4]Exhibit 2 - 2022'!M55</f>
        <v>5827</v>
      </c>
      <c r="N55" s="119">
        <f>'[4]Exhibit 2 - 2022'!N55</f>
        <v>0</v>
      </c>
      <c r="O55" s="119">
        <f>'[4]Exhibit 2 - 2022'!O55</f>
        <v>0</v>
      </c>
      <c r="P55" s="119">
        <f>'[4]Exhibit 2 - 2022'!P55</f>
        <v>3615</v>
      </c>
      <c r="Q55" s="119">
        <f>'[4]Exhibit 2 - 2022'!Q55</f>
        <v>1204</v>
      </c>
      <c r="R55" s="119">
        <f>'[4]Exhibit 2 - 2022'!R55</f>
        <v>-1474</v>
      </c>
      <c r="S55" s="119">
        <f>'[4]Exhibit 2 - 2022'!S55</f>
        <v>3995</v>
      </c>
      <c r="T55" s="119">
        <f>'[4]Exhibit 2 - 2022'!T55</f>
        <v>91033</v>
      </c>
      <c r="U55" s="119">
        <f>'[4]Exhibit 2 - 2022'!U55</f>
        <v>55307</v>
      </c>
      <c r="V55" s="119">
        <f>'[4]Exhibit 2 - 2022'!V55</f>
        <v>54489</v>
      </c>
      <c r="W55" s="119">
        <f>'[4]Exhibit 2 - 2022'!W55</f>
        <v>-1816</v>
      </c>
      <c r="X55" s="119">
        <f>'[4]Exhibit 2 - 2022'!X55</f>
        <v>-424</v>
      </c>
      <c r="Y55" s="119">
        <f>'[4]Exhibit 2 - 2022'!Y55</f>
        <v>-46</v>
      </c>
      <c r="Z55" s="119">
        <f>'[4]Exhibit 2 - 2022'!Z55</f>
        <v>8190</v>
      </c>
    </row>
    <row r="56" spans="1:26" s="9" customFormat="1" ht="15" customHeight="1" x14ac:dyDescent="0.3">
      <c r="A56" s="117" t="str">
        <f>'[4]Exhibit 2 - 2022'!A56</f>
        <v xml:space="preserve"> LsrAgy00741</v>
      </c>
      <c r="B56" s="118" t="str">
        <f>'[4]Exhibit 2 - 2022'!B56</f>
        <v>CITY COURT OF CROWLEY</v>
      </c>
      <c r="C56" s="119">
        <f>'[4]Exhibit 2 - 2022'!C56</f>
        <v>40800</v>
      </c>
      <c r="D56" s="119">
        <f>'[4]Exhibit 2 - 2022'!D56</f>
        <v>18278</v>
      </c>
      <c r="E56" s="110">
        <f>'[4]Exhibit 2 - 2022'!E56</f>
        <v>0.44800000000000001</v>
      </c>
      <c r="F56" s="119">
        <f>'[4]Exhibit 2 - 2022'!F56</f>
        <v>160796</v>
      </c>
      <c r="G56" s="111">
        <f>'[4]Exhibit 2 - 2022'!G56</f>
        <v>2.1299999999999999E-5</v>
      </c>
      <c r="H56" s="111">
        <f>'[4]Exhibit 2 - 2022'!H56</f>
        <v>2.1399999999999998E-5</v>
      </c>
      <c r="I56" s="111">
        <f>'[4]Exhibit 2 - 2022'!I56</f>
        <v>-9.9999999999999995E-8</v>
      </c>
      <c r="J56" s="119">
        <f>'[4]Exhibit 2 - 2022'!J56</f>
        <v>21298</v>
      </c>
      <c r="K56" s="119">
        <f>'[4]Exhibit 2 - 2022'!K56</f>
        <v>439</v>
      </c>
      <c r="L56" s="119">
        <f>'[4]Exhibit 2 - 2022'!L56</f>
        <v>2923</v>
      </c>
      <c r="M56" s="119">
        <f>'[4]Exhibit 2 - 2022'!M56</f>
        <v>12952</v>
      </c>
      <c r="N56" s="119">
        <f>'[4]Exhibit 2 - 2022'!N56</f>
        <v>0</v>
      </c>
      <c r="O56" s="119">
        <f>'[4]Exhibit 2 - 2022'!O56</f>
        <v>0</v>
      </c>
      <c r="P56" s="119">
        <f>'[4]Exhibit 2 - 2022'!P56</f>
        <v>8034</v>
      </c>
      <c r="Q56" s="119">
        <f>'[4]Exhibit 2 - 2022'!Q56</f>
        <v>2676</v>
      </c>
      <c r="R56" s="119">
        <f>'[4]Exhibit 2 - 2022'!R56</f>
        <v>-3275</v>
      </c>
      <c r="S56" s="119">
        <f>'[4]Exhibit 2 - 2022'!S56</f>
        <v>8879</v>
      </c>
      <c r="T56" s="119">
        <f>'[4]Exhibit 2 - 2022'!T56</f>
        <v>202328</v>
      </c>
      <c r="U56" s="119">
        <f>'[4]Exhibit 2 - 2022'!U56</f>
        <v>122924</v>
      </c>
      <c r="V56" s="119">
        <f>'[4]Exhibit 2 - 2022'!V56</f>
        <v>117565</v>
      </c>
      <c r="W56" s="119">
        <f>'[4]Exhibit 2 - 2022'!W56</f>
        <v>-495</v>
      </c>
      <c r="X56" s="119">
        <f>'[4]Exhibit 2 - 2022'!X56</f>
        <v>-116</v>
      </c>
      <c r="Y56" s="119">
        <f>'[4]Exhibit 2 - 2022'!Y56</f>
        <v>-13</v>
      </c>
      <c r="Z56" s="119">
        <f>'[4]Exhibit 2 - 2022'!Z56</f>
        <v>18203</v>
      </c>
    </row>
    <row r="57" spans="1:26" s="9" customFormat="1" ht="15" customHeight="1" x14ac:dyDescent="0.3">
      <c r="A57" s="117" t="str">
        <f>'[4]Exhibit 2 - 2022'!A57</f>
        <v xml:space="preserve"> LsrAgy00756</v>
      </c>
      <c r="B57" s="118" t="str">
        <f>'[4]Exhibit 2 - 2022'!B57</f>
        <v>CITY COURT OF DENHAM SPRINGS</v>
      </c>
      <c r="C57" s="119">
        <f>'[4]Exhibit 2 - 2022'!C57</f>
        <v>38745</v>
      </c>
      <c r="D57" s="119">
        <f>'[4]Exhibit 2 - 2022'!D57</f>
        <v>17358</v>
      </c>
      <c r="E57" s="110">
        <f>'[4]Exhibit 2 - 2022'!E57</f>
        <v>0.44800000000000001</v>
      </c>
      <c r="F57" s="119">
        <f>'[4]Exhibit 2 - 2022'!F57</f>
        <v>152707</v>
      </c>
      <c r="G57" s="111">
        <f>'[4]Exhibit 2 - 2022'!G57</f>
        <v>2.02E-5</v>
      </c>
      <c r="H57" s="111">
        <f>'[4]Exhibit 2 - 2022'!H57</f>
        <v>4.0599999999999998E-5</v>
      </c>
      <c r="I57" s="111">
        <f>'[4]Exhibit 2 - 2022'!I57</f>
        <v>-2.0400000000000001E-5</v>
      </c>
      <c r="J57" s="119">
        <f>'[4]Exhibit 2 - 2022'!J57</f>
        <v>20227</v>
      </c>
      <c r="K57" s="119">
        <f>'[4]Exhibit 2 - 2022'!K57</f>
        <v>416</v>
      </c>
      <c r="L57" s="119">
        <f>'[4]Exhibit 2 - 2022'!L57</f>
        <v>2776</v>
      </c>
      <c r="M57" s="119">
        <f>'[4]Exhibit 2 - 2022'!M57</f>
        <v>12300</v>
      </c>
      <c r="N57" s="119">
        <f>'[4]Exhibit 2 - 2022'!N57</f>
        <v>0</v>
      </c>
      <c r="O57" s="119">
        <f>'[4]Exhibit 2 - 2022'!O57</f>
        <v>0</v>
      </c>
      <c r="P57" s="119">
        <f>'[4]Exhibit 2 - 2022'!P57</f>
        <v>7630</v>
      </c>
      <c r="Q57" s="119">
        <f>'[4]Exhibit 2 - 2022'!Q57</f>
        <v>2542</v>
      </c>
      <c r="R57" s="119">
        <f>'[4]Exhibit 2 - 2022'!R57</f>
        <v>-3110</v>
      </c>
      <c r="S57" s="119">
        <f>'[4]Exhibit 2 - 2022'!S57</f>
        <v>8432</v>
      </c>
      <c r="T57" s="119">
        <f>'[4]Exhibit 2 - 2022'!T57</f>
        <v>192150</v>
      </c>
      <c r="U57" s="119">
        <f>'[4]Exhibit 2 - 2022'!U57</f>
        <v>116741</v>
      </c>
      <c r="V57" s="119">
        <f>'[4]Exhibit 2 - 2022'!V57</f>
        <v>223241</v>
      </c>
      <c r="W57" s="119">
        <f>'[4]Exhibit 2 - 2022'!W57</f>
        <v>-112061</v>
      </c>
      <c r="X57" s="119">
        <f>'[4]Exhibit 2 - 2022'!X57</f>
        <v>-26133</v>
      </c>
      <c r="Y57" s="119">
        <f>'[4]Exhibit 2 - 2022'!Y57</f>
        <v>-2856</v>
      </c>
      <c r="Z57" s="119">
        <f>'[4]Exhibit 2 - 2022'!Z57</f>
        <v>17288</v>
      </c>
    </row>
    <row r="58" spans="1:26" s="9" customFormat="1" ht="15" customHeight="1" x14ac:dyDescent="0.3">
      <c r="A58" s="117" t="str">
        <f>'[4]Exhibit 2 - 2022'!A58</f>
        <v xml:space="preserve"> LsrAgy00746</v>
      </c>
      <c r="B58" s="118" t="str">
        <f>'[4]Exhibit 2 - 2022'!B58</f>
        <v>CITY COURT OF FRANKLIN</v>
      </c>
      <c r="C58" s="119">
        <f>'[4]Exhibit 2 - 2022'!C58</f>
        <v>23609</v>
      </c>
      <c r="D58" s="119">
        <f>'[4]Exhibit 2 - 2022'!D58</f>
        <v>10341</v>
      </c>
      <c r="E58" s="110">
        <f>'[4]Exhibit 2 - 2022'!E58</f>
        <v>0.438</v>
      </c>
      <c r="F58" s="119">
        <f>'[4]Exhibit 2 - 2022'!F58</f>
        <v>90944</v>
      </c>
      <c r="G58" s="111">
        <f>'[4]Exhibit 2 - 2022'!G58</f>
        <v>1.2E-5</v>
      </c>
      <c r="H58" s="111">
        <f>'[4]Exhibit 2 - 2022'!H58</f>
        <v>1.7600000000000001E-5</v>
      </c>
      <c r="I58" s="111">
        <f>'[4]Exhibit 2 - 2022'!I58</f>
        <v>-5.5999999999999997E-6</v>
      </c>
      <c r="J58" s="119">
        <f>'[4]Exhibit 2 - 2022'!J58</f>
        <v>12046</v>
      </c>
      <c r="K58" s="119">
        <f>'[4]Exhibit 2 - 2022'!K58</f>
        <v>248</v>
      </c>
      <c r="L58" s="119">
        <f>'[4]Exhibit 2 - 2022'!L58</f>
        <v>1653</v>
      </c>
      <c r="M58" s="119">
        <f>'[4]Exhibit 2 - 2022'!M58</f>
        <v>7325</v>
      </c>
      <c r="N58" s="119">
        <f>'[4]Exhibit 2 - 2022'!N58</f>
        <v>0</v>
      </c>
      <c r="O58" s="119">
        <f>'[4]Exhibit 2 - 2022'!O58</f>
        <v>0</v>
      </c>
      <c r="P58" s="119">
        <f>'[4]Exhibit 2 - 2022'!P58</f>
        <v>4544</v>
      </c>
      <c r="Q58" s="119">
        <f>'[4]Exhibit 2 - 2022'!Q58</f>
        <v>1514</v>
      </c>
      <c r="R58" s="119">
        <f>'[4]Exhibit 2 - 2022'!R58</f>
        <v>-1852</v>
      </c>
      <c r="S58" s="119">
        <f>'[4]Exhibit 2 - 2022'!S58</f>
        <v>5022</v>
      </c>
      <c r="T58" s="119">
        <f>'[4]Exhibit 2 - 2022'!T58</f>
        <v>114434</v>
      </c>
      <c r="U58" s="119">
        <f>'[4]Exhibit 2 - 2022'!U58</f>
        <v>69524</v>
      </c>
      <c r="V58" s="119">
        <f>'[4]Exhibit 2 - 2022'!V58</f>
        <v>96870</v>
      </c>
      <c r="W58" s="119">
        <f>'[4]Exhibit 2 - 2022'!W58</f>
        <v>-30657</v>
      </c>
      <c r="X58" s="119">
        <f>'[4]Exhibit 2 - 2022'!X58</f>
        <v>-7149</v>
      </c>
      <c r="Y58" s="119">
        <f>'[4]Exhibit 2 - 2022'!Y58</f>
        <v>-781</v>
      </c>
      <c r="Z58" s="119">
        <f>'[4]Exhibit 2 - 2022'!Z58</f>
        <v>10295</v>
      </c>
    </row>
    <row r="59" spans="1:26" s="9" customFormat="1" ht="15" customHeight="1" x14ac:dyDescent="0.3">
      <c r="A59" s="117" t="str">
        <f>'[4]Exhibit 2 - 2022'!A59</f>
        <v xml:space="preserve"> LsrAgy00725</v>
      </c>
      <c r="B59" s="118" t="str">
        <f>'[4]Exhibit 2 - 2022'!B59</f>
        <v>CITY COURT OF HAMMOND</v>
      </c>
      <c r="C59" s="119">
        <f>'[4]Exhibit 2 - 2022'!C59</f>
        <v>47100</v>
      </c>
      <c r="D59" s="119">
        <f>'[4]Exhibit 2 - 2022'!D59</f>
        <v>20630</v>
      </c>
      <c r="E59" s="110">
        <f>'[4]Exhibit 2 - 2022'!E59</f>
        <v>0.438</v>
      </c>
      <c r="F59" s="119">
        <f>'[4]Exhibit 2 - 2022'!F59</f>
        <v>181509</v>
      </c>
      <c r="G59" s="111">
        <f>'[4]Exhibit 2 - 2022'!G59</f>
        <v>2.4000000000000001E-5</v>
      </c>
      <c r="H59" s="111">
        <f>'[4]Exhibit 2 - 2022'!H59</f>
        <v>0</v>
      </c>
      <c r="I59" s="111">
        <f>'[4]Exhibit 2 - 2022'!I59</f>
        <v>2.4000000000000001E-5</v>
      </c>
      <c r="J59" s="119">
        <f>'[4]Exhibit 2 - 2022'!J59</f>
        <v>24042</v>
      </c>
      <c r="K59" s="119">
        <f>'[4]Exhibit 2 - 2022'!K59</f>
        <v>495</v>
      </c>
      <c r="L59" s="119">
        <f>'[4]Exhibit 2 - 2022'!L59</f>
        <v>3300</v>
      </c>
      <c r="M59" s="119">
        <f>'[4]Exhibit 2 - 2022'!M59</f>
        <v>14620</v>
      </c>
      <c r="N59" s="119">
        <f>'[4]Exhibit 2 - 2022'!N59</f>
        <v>0</v>
      </c>
      <c r="O59" s="119">
        <f>'[4]Exhibit 2 - 2022'!O59</f>
        <v>0</v>
      </c>
      <c r="P59" s="119">
        <f>'[4]Exhibit 2 - 2022'!P59</f>
        <v>9069</v>
      </c>
      <c r="Q59" s="119">
        <f>'[4]Exhibit 2 - 2022'!Q59</f>
        <v>3021</v>
      </c>
      <c r="R59" s="119">
        <f>'[4]Exhibit 2 - 2022'!R59</f>
        <v>-3697</v>
      </c>
      <c r="S59" s="119">
        <f>'[4]Exhibit 2 - 2022'!S59</f>
        <v>10022</v>
      </c>
      <c r="T59" s="119">
        <f>'[4]Exhibit 2 - 2022'!T59</f>
        <v>228392</v>
      </c>
      <c r="U59" s="119">
        <f>'[4]Exhibit 2 - 2022'!U59</f>
        <v>138759</v>
      </c>
      <c r="V59" s="119">
        <f>'[4]Exhibit 2 - 2022'!V59</f>
        <v>0</v>
      </c>
      <c r="W59" s="119">
        <f>'[4]Exhibit 2 - 2022'!W59</f>
        <v>132150</v>
      </c>
      <c r="X59" s="119">
        <f>'[4]Exhibit 2 - 2022'!X59</f>
        <v>30818</v>
      </c>
      <c r="Y59" s="119">
        <f>'[4]Exhibit 2 - 2022'!Y59</f>
        <v>3367</v>
      </c>
      <c r="Z59" s="119">
        <f>'[4]Exhibit 2 - 2022'!Z59</f>
        <v>20548</v>
      </c>
    </row>
    <row r="60" spans="1:26" s="9" customFormat="1" ht="15" customHeight="1" x14ac:dyDescent="0.3">
      <c r="A60" s="117" t="str">
        <f>'[4]Exhibit 2 - 2022'!A60</f>
        <v xml:space="preserve"> LsrAgy00750</v>
      </c>
      <c r="B60" s="118" t="str">
        <f>'[4]Exhibit 2 - 2022'!B60</f>
        <v>CITY COURT OF HOUMA</v>
      </c>
      <c r="C60" s="119">
        <f>'[4]Exhibit 2 - 2022'!C60</f>
        <v>74460</v>
      </c>
      <c r="D60" s="119">
        <f>'[4]Exhibit 2 - 2022'!D60</f>
        <v>32613</v>
      </c>
      <c r="E60" s="110">
        <f>'[4]Exhibit 2 - 2022'!E60</f>
        <v>0.438</v>
      </c>
      <c r="F60" s="119">
        <f>'[4]Exhibit 2 - 2022'!F60</f>
        <v>286892</v>
      </c>
      <c r="G60" s="111">
        <f>'[4]Exhibit 2 - 2022'!G60</f>
        <v>3.8000000000000002E-5</v>
      </c>
      <c r="H60" s="111">
        <f>'[4]Exhibit 2 - 2022'!H60</f>
        <v>3.6300000000000001E-5</v>
      </c>
      <c r="I60" s="111">
        <f>'[4]Exhibit 2 - 2022'!I60</f>
        <v>1.5999999999999999E-6</v>
      </c>
      <c r="J60" s="119">
        <f>'[4]Exhibit 2 - 2022'!J60</f>
        <v>38000</v>
      </c>
      <c r="K60" s="119">
        <f>'[4]Exhibit 2 - 2022'!K60</f>
        <v>782</v>
      </c>
      <c r="L60" s="119">
        <f>'[4]Exhibit 2 - 2022'!L60</f>
        <v>5216</v>
      </c>
      <c r="M60" s="119">
        <f>'[4]Exhibit 2 - 2022'!M60</f>
        <v>23108</v>
      </c>
      <c r="N60" s="119">
        <f>'[4]Exhibit 2 - 2022'!N60</f>
        <v>0</v>
      </c>
      <c r="O60" s="119">
        <f>'[4]Exhibit 2 - 2022'!O60</f>
        <v>0</v>
      </c>
      <c r="P60" s="119">
        <f>'[4]Exhibit 2 - 2022'!P60</f>
        <v>14334</v>
      </c>
      <c r="Q60" s="119">
        <f>'[4]Exhibit 2 - 2022'!Q60</f>
        <v>4775</v>
      </c>
      <c r="R60" s="119">
        <f>'[4]Exhibit 2 - 2022'!R60</f>
        <v>-5843</v>
      </c>
      <c r="S60" s="119">
        <f>'[4]Exhibit 2 - 2022'!S60</f>
        <v>15841</v>
      </c>
      <c r="T60" s="119">
        <f>'[4]Exhibit 2 - 2022'!T60</f>
        <v>360994</v>
      </c>
      <c r="U60" s="119">
        <f>'[4]Exhibit 2 - 2022'!U60</f>
        <v>219322</v>
      </c>
      <c r="V60" s="119">
        <f>'[4]Exhibit 2 - 2022'!V60</f>
        <v>199849</v>
      </c>
      <c r="W60" s="119">
        <f>'[4]Exhibit 2 - 2022'!W60</f>
        <v>9027</v>
      </c>
      <c r="X60" s="119">
        <f>'[4]Exhibit 2 - 2022'!X60</f>
        <v>2105</v>
      </c>
      <c r="Y60" s="119">
        <f>'[4]Exhibit 2 - 2022'!Y60</f>
        <v>230</v>
      </c>
      <c r="Z60" s="119">
        <f>'[4]Exhibit 2 - 2022'!Z60</f>
        <v>32478</v>
      </c>
    </row>
    <row r="61" spans="1:26" s="9" customFormat="1" ht="15" customHeight="1" x14ac:dyDescent="0.3">
      <c r="A61" s="117" t="str">
        <f>'[4]Exhibit 2 - 2022'!A61</f>
        <v xml:space="preserve"> LsrAgy00745</v>
      </c>
      <c r="B61" s="118" t="str">
        <f>'[4]Exhibit 2 - 2022'!B61</f>
        <v>CITY COURT OF JENNINGS</v>
      </c>
      <c r="C61" s="119">
        <f>'[4]Exhibit 2 - 2022'!C61</f>
        <v>27622</v>
      </c>
      <c r="D61" s="119">
        <f>'[4]Exhibit 2 - 2022'!D61</f>
        <v>12375</v>
      </c>
      <c r="E61" s="110">
        <f>'[4]Exhibit 2 - 2022'!E61</f>
        <v>0.44800000000000001</v>
      </c>
      <c r="F61" s="119">
        <f>'[4]Exhibit 2 - 2022'!F61</f>
        <v>108860</v>
      </c>
      <c r="G61" s="111">
        <f>'[4]Exhibit 2 - 2022'!G61</f>
        <v>1.4399999999999999E-5</v>
      </c>
      <c r="H61" s="111">
        <f>'[4]Exhibit 2 - 2022'!H61</f>
        <v>1.3699999999999999E-5</v>
      </c>
      <c r="I61" s="111">
        <f>'[4]Exhibit 2 - 2022'!I61</f>
        <v>6.9999999999999997E-7</v>
      </c>
      <c r="J61" s="119">
        <f>'[4]Exhibit 2 - 2022'!J61</f>
        <v>14419</v>
      </c>
      <c r="K61" s="119">
        <f>'[4]Exhibit 2 - 2022'!K61</f>
        <v>297</v>
      </c>
      <c r="L61" s="119">
        <f>'[4]Exhibit 2 - 2022'!L61</f>
        <v>1979</v>
      </c>
      <c r="M61" s="119">
        <f>'[4]Exhibit 2 - 2022'!M61</f>
        <v>8768</v>
      </c>
      <c r="N61" s="119">
        <f>'[4]Exhibit 2 - 2022'!N61</f>
        <v>0</v>
      </c>
      <c r="O61" s="119">
        <f>'[4]Exhibit 2 - 2022'!O61</f>
        <v>0</v>
      </c>
      <c r="P61" s="119">
        <f>'[4]Exhibit 2 - 2022'!P61</f>
        <v>5439</v>
      </c>
      <c r="Q61" s="119">
        <f>'[4]Exhibit 2 - 2022'!Q61</f>
        <v>1812</v>
      </c>
      <c r="R61" s="119">
        <f>'[4]Exhibit 2 - 2022'!R61</f>
        <v>-2217</v>
      </c>
      <c r="S61" s="119">
        <f>'[4]Exhibit 2 - 2022'!S61</f>
        <v>6011</v>
      </c>
      <c r="T61" s="119">
        <f>'[4]Exhibit 2 - 2022'!T61</f>
        <v>136978</v>
      </c>
      <c r="U61" s="119">
        <f>'[4]Exhibit 2 - 2022'!U61</f>
        <v>83221</v>
      </c>
      <c r="V61" s="119">
        <f>'[4]Exhibit 2 - 2022'!V61</f>
        <v>75404</v>
      </c>
      <c r="W61" s="119">
        <f>'[4]Exhibit 2 - 2022'!W61</f>
        <v>3853</v>
      </c>
      <c r="X61" s="119">
        <f>'[4]Exhibit 2 - 2022'!X61</f>
        <v>898</v>
      </c>
      <c r="Y61" s="119">
        <f>'[4]Exhibit 2 - 2022'!Y61</f>
        <v>98</v>
      </c>
      <c r="Z61" s="119">
        <f>'[4]Exhibit 2 - 2022'!Z61</f>
        <v>12324</v>
      </c>
    </row>
    <row r="62" spans="1:26" s="9" customFormat="1" ht="15" customHeight="1" x14ac:dyDescent="0.3">
      <c r="A62" s="117" t="str">
        <f>'[4]Exhibit 2 - 2022'!A62</f>
        <v xml:space="preserve"> LsrAgy00768</v>
      </c>
      <c r="B62" s="118" t="str">
        <f>'[4]Exhibit 2 - 2022'!B62</f>
        <v>CITY COURT OF LAKE CHARLES</v>
      </c>
      <c r="C62" s="119">
        <f>'[4]Exhibit 2 - 2022'!C62</f>
        <v>180223</v>
      </c>
      <c r="D62" s="119">
        <f>'[4]Exhibit 2 - 2022'!D62</f>
        <v>78938</v>
      </c>
      <c r="E62" s="110">
        <f>'[4]Exhibit 2 - 2022'!E62</f>
        <v>0.438</v>
      </c>
      <c r="F62" s="119">
        <f>'[4]Exhibit 2 - 2022'!F62</f>
        <v>694362</v>
      </c>
      <c r="G62" s="111">
        <f>'[4]Exhibit 2 - 2022'!G62</f>
        <v>9.1899999999999998E-5</v>
      </c>
      <c r="H62" s="111">
        <f>'[4]Exhibit 2 - 2022'!H62</f>
        <v>8.7100000000000003E-5</v>
      </c>
      <c r="I62" s="111">
        <f>'[4]Exhibit 2 - 2022'!I62</f>
        <v>4.6999999999999999E-6</v>
      </c>
      <c r="J62" s="119">
        <f>'[4]Exhibit 2 - 2022'!J62</f>
        <v>91971</v>
      </c>
      <c r="K62" s="119">
        <f>'[4]Exhibit 2 - 2022'!K62</f>
        <v>1894</v>
      </c>
      <c r="L62" s="119">
        <f>'[4]Exhibit 2 - 2022'!L62</f>
        <v>12624</v>
      </c>
      <c r="M62" s="119">
        <f>'[4]Exhibit 2 - 2022'!M62</f>
        <v>55928</v>
      </c>
      <c r="N62" s="119">
        <f>'[4]Exhibit 2 - 2022'!N62</f>
        <v>0</v>
      </c>
      <c r="O62" s="119">
        <f>'[4]Exhibit 2 - 2022'!O62</f>
        <v>0</v>
      </c>
      <c r="P62" s="119">
        <f>'[4]Exhibit 2 - 2022'!P62</f>
        <v>34692</v>
      </c>
      <c r="Q62" s="119">
        <f>'[4]Exhibit 2 - 2022'!Q62</f>
        <v>11556</v>
      </c>
      <c r="R62" s="119">
        <f>'[4]Exhibit 2 - 2022'!R62</f>
        <v>-14143</v>
      </c>
      <c r="S62" s="119">
        <f>'[4]Exhibit 2 - 2022'!S62</f>
        <v>38341</v>
      </c>
      <c r="T62" s="119">
        <f>'[4]Exhibit 2 - 2022'!T62</f>
        <v>873710</v>
      </c>
      <c r="U62" s="119">
        <f>'[4]Exhibit 2 - 2022'!U62</f>
        <v>530823</v>
      </c>
      <c r="V62" s="119">
        <f>'[4]Exhibit 2 - 2022'!V62</f>
        <v>479561</v>
      </c>
      <c r="W62" s="119">
        <f>'[4]Exhibit 2 - 2022'!W62</f>
        <v>25979</v>
      </c>
      <c r="X62" s="119">
        <f>'[4]Exhibit 2 - 2022'!X62</f>
        <v>6058</v>
      </c>
      <c r="Y62" s="119">
        <f>'[4]Exhibit 2 - 2022'!Y62</f>
        <v>662</v>
      </c>
      <c r="Z62" s="119">
        <f>'[4]Exhibit 2 - 2022'!Z62</f>
        <v>78607</v>
      </c>
    </row>
    <row r="63" spans="1:26" s="9" customFormat="1" ht="15" customHeight="1" x14ac:dyDescent="0.3">
      <c r="A63" s="117" t="str">
        <f>'[4]Exhibit 2 - 2022'!A63</f>
        <v xml:space="preserve"> LsrAgy00704</v>
      </c>
      <c r="B63" s="118" t="str">
        <f>'[4]Exhibit 2 - 2022'!B63</f>
        <v>CITY COURT OF MORGAN CITY</v>
      </c>
      <c r="C63" s="119">
        <f>'[4]Exhibit 2 - 2022'!C63</f>
        <v>21708</v>
      </c>
      <c r="D63" s="119">
        <f>'[4]Exhibit 2 - 2022'!D63</f>
        <v>9725</v>
      </c>
      <c r="E63" s="110">
        <f>'[4]Exhibit 2 - 2022'!E63</f>
        <v>0.44800000000000001</v>
      </c>
      <c r="F63" s="119">
        <f>'[4]Exhibit 2 - 2022'!F63</f>
        <v>85576</v>
      </c>
      <c r="G63" s="111">
        <f>'[4]Exhibit 2 - 2022'!G63</f>
        <v>1.13E-5</v>
      </c>
      <c r="H63" s="111">
        <f>'[4]Exhibit 2 - 2022'!H63</f>
        <v>1.38E-5</v>
      </c>
      <c r="I63" s="111">
        <f>'[4]Exhibit 2 - 2022'!I63</f>
        <v>-2.5000000000000002E-6</v>
      </c>
      <c r="J63" s="119">
        <f>'[4]Exhibit 2 - 2022'!J63</f>
        <v>11335</v>
      </c>
      <c r="K63" s="119">
        <f>'[4]Exhibit 2 - 2022'!K63</f>
        <v>233</v>
      </c>
      <c r="L63" s="119">
        <f>'[4]Exhibit 2 - 2022'!L63</f>
        <v>1556</v>
      </c>
      <c r="M63" s="119">
        <f>'[4]Exhibit 2 - 2022'!M63</f>
        <v>6893</v>
      </c>
      <c r="N63" s="119">
        <f>'[4]Exhibit 2 - 2022'!N63</f>
        <v>0</v>
      </c>
      <c r="O63" s="119">
        <f>'[4]Exhibit 2 - 2022'!O63</f>
        <v>0</v>
      </c>
      <c r="P63" s="119">
        <f>'[4]Exhibit 2 - 2022'!P63</f>
        <v>4276</v>
      </c>
      <c r="Q63" s="119">
        <f>'[4]Exhibit 2 - 2022'!Q63</f>
        <v>1424</v>
      </c>
      <c r="R63" s="119">
        <f>'[4]Exhibit 2 - 2022'!R63</f>
        <v>-1743</v>
      </c>
      <c r="S63" s="119">
        <f>'[4]Exhibit 2 - 2022'!S63</f>
        <v>4725</v>
      </c>
      <c r="T63" s="119">
        <f>'[4]Exhibit 2 - 2022'!T63</f>
        <v>107680</v>
      </c>
      <c r="U63" s="119">
        <f>'[4]Exhibit 2 - 2022'!U63</f>
        <v>65421</v>
      </c>
      <c r="V63" s="119">
        <f>'[4]Exhibit 2 - 2022'!V63</f>
        <v>75790</v>
      </c>
      <c r="W63" s="119">
        <f>'[4]Exhibit 2 - 2022'!W63</f>
        <v>-13485</v>
      </c>
      <c r="X63" s="119">
        <f>'[4]Exhibit 2 - 2022'!X63</f>
        <v>-3145</v>
      </c>
      <c r="Y63" s="119">
        <f>'[4]Exhibit 2 - 2022'!Y63</f>
        <v>-344</v>
      </c>
      <c r="Z63" s="119">
        <f>'[4]Exhibit 2 - 2022'!Z63</f>
        <v>9688</v>
      </c>
    </row>
    <row r="64" spans="1:26" s="9" customFormat="1" ht="15" customHeight="1" x14ac:dyDescent="0.3">
      <c r="A64" s="117" t="str">
        <f>'[4]Exhibit 2 - 2022'!A64</f>
        <v xml:space="preserve"> LsrAgy00781</v>
      </c>
      <c r="B64" s="118" t="str">
        <f>'[4]Exhibit 2 - 2022'!B64</f>
        <v>CITY COURT OF OAKDALE</v>
      </c>
      <c r="C64" s="119">
        <f>'[4]Exhibit 2 - 2022'!C64</f>
        <v>14201</v>
      </c>
      <c r="D64" s="119">
        <f>'[4]Exhibit 2 - 2022'!D64</f>
        <v>6220</v>
      </c>
      <c r="E64" s="110">
        <f>'[4]Exhibit 2 - 2022'!E64</f>
        <v>0.438</v>
      </c>
      <c r="F64" s="119">
        <f>'[4]Exhibit 2 - 2022'!F64</f>
        <v>54733</v>
      </c>
      <c r="G64" s="111">
        <f>'[4]Exhibit 2 - 2022'!G64</f>
        <v>7.1999999999999997E-6</v>
      </c>
      <c r="H64" s="111">
        <f>'[4]Exhibit 2 - 2022'!H64</f>
        <v>7.5000000000000002E-6</v>
      </c>
      <c r="I64" s="111">
        <f>'[4]Exhibit 2 - 2022'!I64</f>
        <v>-2.9999999999999999E-7</v>
      </c>
      <c r="J64" s="119">
        <f>'[4]Exhibit 2 - 2022'!J64</f>
        <v>7250</v>
      </c>
      <c r="K64" s="119">
        <f>'[4]Exhibit 2 - 2022'!K64</f>
        <v>149</v>
      </c>
      <c r="L64" s="119">
        <f>'[4]Exhibit 2 - 2022'!L64</f>
        <v>995</v>
      </c>
      <c r="M64" s="119">
        <f>'[4]Exhibit 2 - 2022'!M64</f>
        <v>4409</v>
      </c>
      <c r="N64" s="119">
        <f>'[4]Exhibit 2 - 2022'!N64</f>
        <v>0</v>
      </c>
      <c r="O64" s="119">
        <f>'[4]Exhibit 2 - 2022'!O64</f>
        <v>0</v>
      </c>
      <c r="P64" s="119">
        <f>'[4]Exhibit 2 - 2022'!P64</f>
        <v>2735</v>
      </c>
      <c r="Q64" s="119">
        <f>'[4]Exhibit 2 - 2022'!Q64</f>
        <v>911</v>
      </c>
      <c r="R64" s="119">
        <f>'[4]Exhibit 2 - 2022'!R64</f>
        <v>-1115</v>
      </c>
      <c r="S64" s="119">
        <f>'[4]Exhibit 2 - 2022'!S64</f>
        <v>3022</v>
      </c>
      <c r="T64" s="119">
        <f>'[4]Exhibit 2 - 2022'!T64</f>
        <v>68870</v>
      </c>
      <c r="U64" s="119">
        <f>'[4]Exhibit 2 - 2022'!U64</f>
        <v>41842</v>
      </c>
      <c r="V64" s="119">
        <f>'[4]Exhibit 2 - 2022'!V64</f>
        <v>41445</v>
      </c>
      <c r="W64" s="119">
        <f>'[4]Exhibit 2 - 2022'!W64</f>
        <v>-1596</v>
      </c>
      <c r="X64" s="119">
        <f>'[4]Exhibit 2 - 2022'!X64</f>
        <v>-372</v>
      </c>
      <c r="Y64" s="119">
        <f>'[4]Exhibit 2 - 2022'!Y64</f>
        <v>-41</v>
      </c>
      <c r="Z64" s="119">
        <f>'[4]Exhibit 2 - 2022'!Z64</f>
        <v>6196</v>
      </c>
    </row>
    <row r="65" spans="1:26" s="9" customFormat="1" ht="15" customHeight="1" x14ac:dyDescent="0.3">
      <c r="A65" s="117" t="str">
        <f>'[4]Exhibit 2 - 2022'!A65</f>
        <v xml:space="preserve"> LsrAgy00610</v>
      </c>
      <c r="B65" s="118" t="str">
        <f>'[4]Exhibit 2 - 2022'!B65</f>
        <v>CITY COURT OF PLAQUEMINE</v>
      </c>
      <c r="C65" s="119">
        <f>'[4]Exhibit 2 - 2022'!C65</f>
        <v>17172</v>
      </c>
      <c r="D65" s="119">
        <f>'[4]Exhibit 2 - 2022'!D65</f>
        <v>7693</v>
      </c>
      <c r="E65" s="110">
        <f>'[4]Exhibit 2 - 2022'!E65</f>
        <v>0.44800000000000001</v>
      </c>
      <c r="F65" s="119">
        <f>'[4]Exhibit 2 - 2022'!F65</f>
        <v>67660</v>
      </c>
      <c r="G65" s="111">
        <f>'[4]Exhibit 2 - 2022'!G65</f>
        <v>9.0000000000000002E-6</v>
      </c>
      <c r="H65" s="111">
        <f>'[4]Exhibit 2 - 2022'!H65</f>
        <v>9.9000000000000001E-6</v>
      </c>
      <c r="I65" s="111">
        <f>'[4]Exhibit 2 - 2022'!I65</f>
        <v>-8.9999999999999996E-7</v>
      </c>
      <c r="J65" s="119">
        <f>'[4]Exhibit 2 - 2022'!J65</f>
        <v>8962</v>
      </c>
      <c r="K65" s="119">
        <f>'[4]Exhibit 2 - 2022'!K65</f>
        <v>185</v>
      </c>
      <c r="L65" s="119">
        <f>'[4]Exhibit 2 - 2022'!L65</f>
        <v>1230</v>
      </c>
      <c r="M65" s="119">
        <f>'[4]Exhibit 2 - 2022'!M65</f>
        <v>5450</v>
      </c>
      <c r="N65" s="119">
        <f>'[4]Exhibit 2 - 2022'!N65</f>
        <v>0</v>
      </c>
      <c r="O65" s="119">
        <f>'[4]Exhibit 2 - 2022'!O65</f>
        <v>0</v>
      </c>
      <c r="P65" s="119">
        <f>'[4]Exhibit 2 - 2022'!P65</f>
        <v>3380</v>
      </c>
      <c r="Q65" s="119">
        <f>'[4]Exhibit 2 - 2022'!Q65</f>
        <v>1126</v>
      </c>
      <c r="R65" s="119">
        <f>'[4]Exhibit 2 - 2022'!R65</f>
        <v>-1378</v>
      </c>
      <c r="S65" s="119">
        <f>'[4]Exhibit 2 - 2022'!S65</f>
        <v>3736</v>
      </c>
      <c r="T65" s="119">
        <f>'[4]Exhibit 2 - 2022'!T65</f>
        <v>85136</v>
      </c>
      <c r="U65" s="119">
        <f>'[4]Exhibit 2 - 2022'!U65</f>
        <v>51724</v>
      </c>
      <c r="V65" s="119">
        <f>'[4]Exhibit 2 - 2022'!V65</f>
        <v>54214</v>
      </c>
      <c r="W65" s="119">
        <f>'[4]Exhibit 2 - 2022'!W65</f>
        <v>-4954</v>
      </c>
      <c r="X65" s="119">
        <f>'[4]Exhibit 2 - 2022'!X65</f>
        <v>-1155</v>
      </c>
      <c r="Y65" s="119">
        <f>'[4]Exhibit 2 - 2022'!Y65</f>
        <v>-126</v>
      </c>
      <c r="Z65" s="119">
        <f>'[4]Exhibit 2 - 2022'!Z65</f>
        <v>7660</v>
      </c>
    </row>
    <row r="66" spans="1:26" s="9" customFormat="1" ht="15" customHeight="1" x14ac:dyDescent="0.3">
      <c r="A66" s="117" t="str">
        <f>'[4]Exhibit 2 - 2022'!A66</f>
        <v xml:space="preserve"> LsrAgy00519</v>
      </c>
      <c r="B66" s="118" t="str">
        <f>'[4]Exhibit 2 - 2022'!B66</f>
        <v>CITY COURT OF PORT ALLEN CIVIL FEES</v>
      </c>
      <c r="C66" s="119">
        <f>'[4]Exhibit 2 - 2022'!C66</f>
        <v>30198</v>
      </c>
      <c r="D66" s="119">
        <f>'[4]Exhibit 2 - 2022'!D66</f>
        <v>13529</v>
      </c>
      <c r="E66" s="110">
        <f>'[4]Exhibit 2 - 2022'!E66</f>
        <v>0.44800000000000001</v>
      </c>
      <c r="F66" s="119">
        <f>'[4]Exhibit 2 - 2022'!F66</f>
        <v>118990</v>
      </c>
      <c r="G66" s="111">
        <f>'[4]Exhibit 2 - 2022'!G66</f>
        <v>1.5699999999999999E-5</v>
      </c>
      <c r="H66" s="111">
        <f>'[4]Exhibit 2 - 2022'!H66</f>
        <v>1.3699999999999999E-5</v>
      </c>
      <c r="I66" s="111">
        <f>'[4]Exhibit 2 - 2022'!I66</f>
        <v>1.9999999999999999E-6</v>
      </c>
      <c r="J66" s="119">
        <f>'[4]Exhibit 2 - 2022'!J66</f>
        <v>15761</v>
      </c>
      <c r="K66" s="119">
        <f>'[4]Exhibit 2 - 2022'!K66</f>
        <v>325</v>
      </c>
      <c r="L66" s="119">
        <f>'[4]Exhibit 2 - 2022'!L66</f>
        <v>2163</v>
      </c>
      <c r="M66" s="119">
        <f>'[4]Exhibit 2 - 2022'!M66</f>
        <v>9584</v>
      </c>
      <c r="N66" s="119">
        <f>'[4]Exhibit 2 - 2022'!N66</f>
        <v>0</v>
      </c>
      <c r="O66" s="119">
        <f>'[4]Exhibit 2 - 2022'!O66</f>
        <v>0</v>
      </c>
      <c r="P66" s="119">
        <f>'[4]Exhibit 2 - 2022'!P66</f>
        <v>5945</v>
      </c>
      <c r="Q66" s="119">
        <f>'[4]Exhibit 2 - 2022'!Q66</f>
        <v>1980</v>
      </c>
      <c r="R66" s="119">
        <f>'[4]Exhibit 2 - 2022'!R66</f>
        <v>-2424</v>
      </c>
      <c r="S66" s="119">
        <f>'[4]Exhibit 2 - 2022'!S66</f>
        <v>6570</v>
      </c>
      <c r="T66" s="119">
        <f>'[4]Exhibit 2 - 2022'!T66</f>
        <v>149725</v>
      </c>
      <c r="U66" s="119">
        <f>'[4]Exhibit 2 - 2022'!U66</f>
        <v>90965</v>
      </c>
      <c r="V66" s="119">
        <f>'[4]Exhibit 2 - 2022'!V66</f>
        <v>75460</v>
      </c>
      <c r="W66" s="119">
        <f>'[4]Exhibit 2 - 2022'!W66</f>
        <v>11173</v>
      </c>
      <c r="X66" s="119">
        <f>'[4]Exhibit 2 - 2022'!X66</f>
        <v>2606</v>
      </c>
      <c r="Y66" s="119">
        <f>'[4]Exhibit 2 - 2022'!Y66</f>
        <v>285</v>
      </c>
      <c r="Z66" s="119">
        <f>'[4]Exhibit 2 - 2022'!Z66</f>
        <v>13471</v>
      </c>
    </row>
    <row r="67" spans="1:26" s="9" customFormat="1" ht="15" customHeight="1" x14ac:dyDescent="0.3">
      <c r="A67" s="117" t="str">
        <f>'[4]Exhibit 2 - 2022'!A67</f>
        <v xml:space="preserve"> LsrAgy00612</v>
      </c>
      <c r="B67" s="118" t="str">
        <f>'[4]Exhibit 2 - 2022'!B67</f>
        <v>CITY COURT OF SLIDELL</v>
      </c>
      <c r="C67" s="119">
        <f>'[4]Exhibit 2 - 2022'!C67</f>
        <v>67142</v>
      </c>
      <c r="D67" s="119">
        <f>'[4]Exhibit 2 - 2022'!D67</f>
        <v>29408</v>
      </c>
      <c r="E67" s="110">
        <f>'[4]Exhibit 2 - 2022'!E67</f>
        <v>0.438</v>
      </c>
      <c r="F67" s="119">
        <f>'[4]Exhibit 2 - 2022'!F67</f>
        <v>258694</v>
      </c>
      <c r="G67" s="111">
        <f>'[4]Exhibit 2 - 2022'!G67</f>
        <v>3.4199999999999998E-5</v>
      </c>
      <c r="H67" s="111">
        <f>'[4]Exhibit 2 - 2022'!H67</f>
        <v>3.3599999999999997E-5</v>
      </c>
      <c r="I67" s="111">
        <f>'[4]Exhibit 2 - 2022'!I67</f>
        <v>5.9999999999999997E-7</v>
      </c>
      <c r="J67" s="119">
        <f>'[4]Exhibit 2 - 2022'!J67</f>
        <v>34265</v>
      </c>
      <c r="K67" s="119">
        <f>'[4]Exhibit 2 - 2022'!K67</f>
        <v>706</v>
      </c>
      <c r="L67" s="119">
        <f>'[4]Exhibit 2 - 2022'!L67</f>
        <v>4703</v>
      </c>
      <c r="M67" s="119">
        <f>'[4]Exhibit 2 - 2022'!M67</f>
        <v>20837</v>
      </c>
      <c r="N67" s="119">
        <f>'[4]Exhibit 2 - 2022'!N67</f>
        <v>0</v>
      </c>
      <c r="O67" s="119">
        <f>'[4]Exhibit 2 - 2022'!O67</f>
        <v>0</v>
      </c>
      <c r="P67" s="119">
        <f>'[4]Exhibit 2 - 2022'!P67</f>
        <v>12925</v>
      </c>
      <c r="Q67" s="119">
        <f>'[4]Exhibit 2 - 2022'!Q67</f>
        <v>4305</v>
      </c>
      <c r="R67" s="119">
        <f>'[4]Exhibit 2 - 2022'!R67</f>
        <v>-5269</v>
      </c>
      <c r="S67" s="119">
        <f>'[4]Exhibit 2 - 2022'!S67</f>
        <v>14284</v>
      </c>
      <c r="T67" s="119">
        <f>'[4]Exhibit 2 - 2022'!T67</f>
        <v>325513</v>
      </c>
      <c r="U67" s="119">
        <f>'[4]Exhibit 2 - 2022'!U67</f>
        <v>197765</v>
      </c>
      <c r="V67" s="119">
        <f>'[4]Exhibit 2 - 2022'!V67</f>
        <v>185044</v>
      </c>
      <c r="W67" s="119">
        <f>'[4]Exhibit 2 - 2022'!W67</f>
        <v>3302</v>
      </c>
      <c r="X67" s="119">
        <f>'[4]Exhibit 2 - 2022'!X67</f>
        <v>770</v>
      </c>
      <c r="Y67" s="119">
        <f>'[4]Exhibit 2 - 2022'!Y67</f>
        <v>84</v>
      </c>
      <c r="Z67" s="119">
        <f>'[4]Exhibit 2 - 2022'!Z67</f>
        <v>29286</v>
      </c>
    </row>
    <row r="68" spans="1:26" s="9" customFormat="1" ht="15" customHeight="1" x14ac:dyDescent="0.3">
      <c r="A68" s="117" t="str">
        <f>'[4]Exhibit 2 - 2022'!A68</f>
        <v xml:space="preserve"> LsrAgy00790</v>
      </c>
      <c r="B68" s="118" t="str">
        <f>'[4]Exhibit 2 - 2022'!B68</f>
        <v>CITY COURT OF SULPHUR</v>
      </c>
      <c r="C68" s="119">
        <f>'[4]Exhibit 2 - 2022'!C68</f>
        <v>47280</v>
      </c>
      <c r="D68" s="119">
        <f>'[4]Exhibit 2 - 2022'!D68</f>
        <v>21181</v>
      </c>
      <c r="E68" s="110">
        <f>'[4]Exhibit 2 - 2022'!E68</f>
        <v>0.44800000000000001</v>
      </c>
      <c r="F68" s="119">
        <f>'[4]Exhibit 2 - 2022'!F68</f>
        <v>186348</v>
      </c>
      <c r="G68" s="111">
        <f>'[4]Exhibit 2 - 2022'!G68</f>
        <v>2.4700000000000001E-5</v>
      </c>
      <c r="H68" s="111">
        <f>'[4]Exhibit 2 - 2022'!H68</f>
        <v>2.48E-5</v>
      </c>
      <c r="I68" s="111">
        <f>'[4]Exhibit 2 - 2022'!I68</f>
        <v>-9.9999999999999995E-8</v>
      </c>
      <c r="J68" s="119">
        <f>'[4]Exhibit 2 - 2022'!J68</f>
        <v>24682</v>
      </c>
      <c r="K68" s="119">
        <f>'[4]Exhibit 2 - 2022'!K68</f>
        <v>508</v>
      </c>
      <c r="L68" s="119">
        <f>'[4]Exhibit 2 - 2022'!L68</f>
        <v>3388</v>
      </c>
      <c r="M68" s="119">
        <f>'[4]Exhibit 2 - 2022'!M68</f>
        <v>15010</v>
      </c>
      <c r="N68" s="119">
        <f>'[4]Exhibit 2 - 2022'!N68</f>
        <v>0</v>
      </c>
      <c r="O68" s="119">
        <f>'[4]Exhibit 2 - 2022'!O68</f>
        <v>0</v>
      </c>
      <c r="P68" s="119">
        <f>'[4]Exhibit 2 - 2022'!P68</f>
        <v>9310</v>
      </c>
      <c r="Q68" s="119">
        <f>'[4]Exhibit 2 - 2022'!Q68</f>
        <v>3101</v>
      </c>
      <c r="R68" s="119">
        <f>'[4]Exhibit 2 - 2022'!R68</f>
        <v>-3796</v>
      </c>
      <c r="S68" s="119">
        <f>'[4]Exhibit 2 - 2022'!S68</f>
        <v>10290</v>
      </c>
      <c r="T68" s="119">
        <f>'[4]Exhibit 2 - 2022'!T68</f>
        <v>234480</v>
      </c>
      <c r="U68" s="119">
        <f>'[4]Exhibit 2 - 2022'!U68</f>
        <v>142458</v>
      </c>
      <c r="V68" s="119">
        <f>'[4]Exhibit 2 - 2022'!V68</f>
        <v>136223</v>
      </c>
      <c r="W68" s="119">
        <f>'[4]Exhibit 2 - 2022'!W68</f>
        <v>-550</v>
      </c>
      <c r="X68" s="119">
        <f>'[4]Exhibit 2 - 2022'!X68</f>
        <v>-128</v>
      </c>
      <c r="Y68" s="119">
        <f>'[4]Exhibit 2 - 2022'!Y68</f>
        <v>-14</v>
      </c>
      <c r="Z68" s="119">
        <f>'[4]Exhibit 2 - 2022'!Z68</f>
        <v>21096</v>
      </c>
    </row>
    <row r="69" spans="1:26" s="9" customFormat="1" ht="15" customHeight="1" x14ac:dyDescent="0.3">
      <c r="A69" s="117" t="str">
        <f>'[4]Exhibit 2 - 2022'!A69</f>
        <v xml:space="preserve"> LsrAgy00909</v>
      </c>
      <c r="B69" s="118" t="str">
        <f>'[4]Exhibit 2 - 2022'!B69</f>
        <v>CITY COURT OF THIBODAUX</v>
      </c>
      <c r="C69" s="119">
        <f>'[4]Exhibit 2 - 2022'!C69</f>
        <v>30783</v>
      </c>
      <c r="D69" s="119">
        <f>'[4]Exhibit 2 - 2022'!D69</f>
        <v>13791</v>
      </c>
      <c r="E69" s="110">
        <f>'[4]Exhibit 2 - 2022'!E69</f>
        <v>0.44800000000000001</v>
      </c>
      <c r="F69" s="119">
        <f>'[4]Exhibit 2 - 2022'!F69</f>
        <v>121334</v>
      </c>
      <c r="G69" s="111">
        <f>'[4]Exhibit 2 - 2022'!G69</f>
        <v>1.6099999999999998E-5</v>
      </c>
      <c r="H69" s="111">
        <f>'[4]Exhibit 2 - 2022'!H69</f>
        <v>1.5500000000000001E-5</v>
      </c>
      <c r="I69" s="111">
        <f>'[4]Exhibit 2 - 2022'!I69</f>
        <v>4.9999999999999998E-7</v>
      </c>
      <c r="J69" s="119">
        <f>'[4]Exhibit 2 - 2022'!J69</f>
        <v>16071</v>
      </c>
      <c r="K69" s="119">
        <f>'[4]Exhibit 2 - 2022'!K69</f>
        <v>331</v>
      </c>
      <c r="L69" s="119">
        <f>'[4]Exhibit 2 - 2022'!L69</f>
        <v>2206</v>
      </c>
      <c r="M69" s="119">
        <f>'[4]Exhibit 2 - 2022'!M69</f>
        <v>9773</v>
      </c>
      <c r="N69" s="119">
        <f>'[4]Exhibit 2 - 2022'!N69</f>
        <v>0</v>
      </c>
      <c r="O69" s="119">
        <f>'[4]Exhibit 2 - 2022'!O69</f>
        <v>0</v>
      </c>
      <c r="P69" s="119">
        <f>'[4]Exhibit 2 - 2022'!P69</f>
        <v>6062</v>
      </c>
      <c r="Q69" s="119">
        <f>'[4]Exhibit 2 - 2022'!Q69</f>
        <v>2019</v>
      </c>
      <c r="R69" s="119">
        <f>'[4]Exhibit 2 - 2022'!R69</f>
        <v>-2471</v>
      </c>
      <c r="S69" s="119">
        <f>'[4]Exhibit 2 - 2022'!S69</f>
        <v>6700</v>
      </c>
      <c r="T69" s="119">
        <f>'[4]Exhibit 2 - 2022'!T69</f>
        <v>152673</v>
      </c>
      <c r="U69" s="119">
        <f>'[4]Exhibit 2 - 2022'!U69</f>
        <v>92757</v>
      </c>
      <c r="V69" s="119">
        <f>'[4]Exhibit 2 - 2022'!V69</f>
        <v>85367</v>
      </c>
      <c r="W69" s="119">
        <f>'[4]Exhibit 2 - 2022'!W69</f>
        <v>2972</v>
      </c>
      <c r="X69" s="119">
        <f>'[4]Exhibit 2 - 2022'!X69</f>
        <v>693</v>
      </c>
      <c r="Y69" s="119">
        <f>'[4]Exhibit 2 - 2022'!Y69</f>
        <v>76</v>
      </c>
      <c r="Z69" s="119">
        <f>'[4]Exhibit 2 - 2022'!Z69</f>
        <v>13736</v>
      </c>
    </row>
    <row r="70" spans="1:26" s="9" customFormat="1" ht="15" customHeight="1" x14ac:dyDescent="0.3">
      <c r="A70" s="117" t="str">
        <f>'[4]Exhibit 2 - 2022'!A70</f>
        <v xml:space="preserve"> LsrAgy00105</v>
      </c>
      <c r="B70" s="118" t="str">
        <f>'[4]Exhibit 2 - 2022'!B70</f>
        <v>CITY COURT OF VILLE PLATTE CIVIL DIV</v>
      </c>
      <c r="C70" s="119">
        <f>'[4]Exhibit 2 - 2022'!C70</f>
        <v>21078</v>
      </c>
      <c r="D70" s="119">
        <f>'[4]Exhibit 2 - 2022'!D70</f>
        <v>9232</v>
      </c>
      <c r="E70" s="110">
        <f>'[4]Exhibit 2 - 2022'!E70</f>
        <v>0.438</v>
      </c>
      <c r="F70" s="119">
        <f>'[4]Exhibit 2 - 2022'!F70</f>
        <v>81192</v>
      </c>
      <c r="G70" s="111">
        <f>'[4]Exhibit 2 - 2022'!G70</f>
        <v>1.0699999999999999E-5</v>
      </c>
      <c r="H70" s="111">
        <f>'[4]Exhibit 2 - 2022'!H70</f>
        <v>1.0499999999999999E-5</v>
      </c>
      <c r="I70" s="111">
        <f>'[4]Exhibit 2 - 2022'!I70</f>
        <v>1.9999999999999999E-7</v>
      </c>
      <c r="J70" s="119">
        <f>'[4]Exhibit 2 - 2022'!J70</f>
        <v>10754</v>
      </c>
      <c r="K70" s="119">
        <f>'[4]Exhibit 2 - 2022'!K70</f>
        <v>221</v>
      </c>
      <c r="L70" s="119">
        <f>'[4]Exhibit 2 - 2022'!L70</f>
        <v>1476</v>
      </c>
      <c r="M70" s="119">
        <f>'[4]Exhibit 2 - 2022'!M70</f>
        <v>6540</v>
      </c>
      <c r="N70" s="119">
        <f>'[4]Exhibit 2 - 2022'!N70</f>
        <v>0</v>
      </c>
      <c r="O70" s="119">
        <f>'[4]Exhibit 2 - 2022'!O70</f>
        <v>0</v>
      </c>
      <c r="P70" s="119">
        <f>'[4]Exhibit 2 - 2022'!P70</f>
        <v>4057</v>
      </c>
      <c r="Q70" s="119">
        <f>'[4]Exhibit 2 - 2022'!Q70</f>
        <v>1351</v>
      </c>
      <c r="R70" s="119">
        <f>'[4]Exhibit 2 - 2022'!R70</f>
        <v>-1654</v>
      </c>
      <c r="S70" s="119">
        <f>'[4]Exhibit 2 - 2022'!S70</f>
        <v>4483</v>
      </c>
      <c r="T70" s="119">
        <f>'[4]Exhibit 2 - 2022'!T70</f>
        <v>102163</v>
      </c>
      <c r="U70" s="119">
        <f>'[4]Exhibit 2 - 2022'!U70</f>
        <v>62069</v>
      </c>
      <c r="V70" s="119">
        <f>'[4]Exhibit 2 - 2022'!V70</f>
        <v>57847</v>
      </c>
      <c r="W70" s="119">
        <f>'[4]Exhibit 2 - 2022'!W70</f>
        <v>1266</v>
      </c>
      <c r="X70" s="119">
        <f>'[4]Exhibit 2 - 2022'!X70</f>
        <v>295</v>
      </c>
      <c r="Y70" s="119">
        <f>'[4]Exhibit 2 - 2022'!Y70</f>
        <v>32</v>
      </c>
      <c r="Z70" s="119">
        <f>'[4]Exhibit 2 - 2022'!Z70</f>
        <v>9191</v>
      </c>
    </row>
    <row r="71" spans="1:26" s="9" customFormat="1" ht="15" customHeight="1" x14ac:dyDescent="0.3">
      <c r="A71" s="117" t="str">
        <f>'[4]Exhibit 2 - 2022'!A71</f>
        <v xml:space="preserve"> LsrAgy00735</v>
      </c>
      <c r="B71" s="118" t="str">
        <f>'[4]Exhibit 2 - 2022'!B71</f>
        <v>CITY COURT OF WEST MONROE</v>
      </c>
      <c r="C71" s="119">
        <f>'[4]Exhibit 2 - 2022'!C71</f>
        <v>26211</v>
      </c>
      <c r="D71" s="119">
        <f>'[4]Exhibit 2 - 2022'!D71</f>
        <v>11742</v>
      </c>
      <c r="E71" s="110">
        <f>'[4]Exhibit 2 - 2022'!E71</f>
        <v>0.44800000000000001</v>
      </c>
      <c r="F71" s="119">
        <f>'[4]Exhibit 2 - 2022'!F71</f>
        <v>103266</v>
      </c>
      <c r="G71" s="111">
        <f>'[4]Exhibit 2 - 2022'!G71</f>
        <v>1.3699999999999999E-5</v>
      </c>
      <c r="H71" s="111">
        <f>'[4]Exhibit 2 - 2022'!H71</f>
        <v>1.3699999999999999E-5</v>
      </c>
      <c r="I71" s="111">
        <f>'[4]Exhibit 2 - 2022'!I71</f>
        <v>-9.9999999999999995E-8</v>
      </c>
      <c r="J71" s="119">
        <f>'[4]Exhibit 2 - 2022'!J71</f>
        <v>13678</v>
      </c>
      <c r="K71" s="119">
        <f>'[4]Exhibit 2 - 2022'!K71</f>
        <v>282</v>
      </c>
      <c r="L71" s="119">
        <f>'[4]Exhibit 2 - 2022'!L71</f>
        <v>1878</v>
      </c>
      <c r="M71" s="119">
        <f>'[4]Exhibit 2 - 2022'!M71</f>
        <v>8318</v>
      </c>
      <c r="N71" s="119">
        <f>'[4]Exhibit 2 - 2022'!N71</f>
        <v>0</v>
      </c>
      <c r="O71" s="119">
        <f>'[4]Exhibit 2 - 2022'!O71</f>
        <v>0</v>
      </c>
      <c r="P71" s="119">
        <f>'[4]Exhibit 2 - 2022'!P71</f>
        <v>5159</v>
      </c>
      <c r="Q71" s="119">
        <f>'[4]Exhibit 2 - 2022'!Q71</f>
        <v>1719</v>
      </c>
      <c r="R71" s="119">
        <f>'[4]Exhibit 2 - 2022'!R71</f>
        <v>-2103</v>
      </c>
      <c r="S71" s="119">
        <f>'[4]Exhibit 2 - 2022'!S71</f>
        <v>5702</v>
      </c>
      <c r="T71" s="119">
        <f>'[4]Exhibit 2 - 2022'!T71</f>
        <v>129939</v>
      </c>
      <c r="U71" s="119">
        <f>'[4]Exhibit 2 - 2022'!U71</f>
        <v>78944</v>
      </c>
      <c r="V71" s="119">
        <f>'[4]Exhibit 2 - 2022'!V71</f>
        <v>75515</v>
      </c>
      <c r="W71" s="119">
        <f>'[4]Exhibit 2 - 2022'!W71</f>
        <v>-330</v>
      </c>
      <c r="X71" s="119">
        <f>'[4]Exhibit 2 - 2022'!X71</f>
        <v>-77</v>
      </c>
      <c r="Y71" s="119">
        <f>'[4]Exhibit 2 - 2022'!Y71</f>
        <v>-8</v>
      </c>
      <c r="Z71" s="119">
        <f>'[4]Exhibit 2 - 2022'!Z71</f>
        <v>11690</v>
      </c>
    </row>
    <row r="72" spans="1:26" s="9" customFormat="1" ht="15" customHeight="1" x14ac:dyDescent="0.3">
      <c r="A72" s="117" t="str">
        <f>'[4]Exhibit 2 - 2022'!A72</f>
        <v xml:space="preserve"> LsrAgy00738</v>
      </c>
      <c r="B72" s="118" t="str">
        <f>'[4]Exhibit 2 - 2022'!B72</f>
        <v>CITY OF ABBEVILLE</v>
      </c>
      <c r="C72" s="119">
        <f>'[4]Exhibit 2 - 2022'!C72</f>
        <v>9390</v>
      </c>
      <c r="D72" s="119">
        <f>'[4]Exhibit 2 - 2022'!D72</f>
        <v>4207</v>
      </c>
      <c r="E72" s="110">
        <f>'[4]Exhibit 2 - 2022'!E72</f>
        <v>0.44800000000000001</v>
      </c>
      <c r="F72" s="119">
        <f>'[4]Exhibit 2 - 2022'!F72</f>
        <v>36967</v>
      </c>
      <c r="G72" s="111">
        <f>'[4]Exhibit 2 - 2022'!G72</f>
        <v>4.8999999999999997E-6</v>
      </c>
      <c r="H72" s="111">
        <f>'[4]Exhibit 2 - 2022'!H72</f>
        <v>4.8999999999999997E-6</v>
      </c>
      <c r="I72" s="111">
        <f>'[4]Exhibit 2 - 2022'!I72</f>
        <v>0</v>
      </c>
      <c r="J72" s="119">
        <f>'[4]Exhibit 2 - 2022'!J72</f>
        <v>4896</v>
      </c>
      <c r="K72" s="119">
        <f>'[4]Exhibit 2 - 2022'!K72</f>
        <v>101</v>
      </c>
      <c r="L72" s="119">
        <f>'[4]Exhibit 2 - 2022'!L72</f>
        <v>672</v>
      </c>
      <c r="M72" s="119">
        <f>'[4]Exhibit 2 - 2022'!M72</f>
        <v>2978</v>
      </c>
      <c r="N72" s="119">
        <f>'[4]Exhibit 2 - 2022'!N72</f>
        <v>0</v>
      </c>
      <c r="O72" s="119">
        <f>'[4]Exhibit 2 - 2022'!O72</f>
        <v>0</v>
      </c>
      <c r="P72" s="119">
        <f>'[4]Exhibit 2 - 2022'!P72</f>
        <v>1847</v>
      </c>
      <c r="Q72" s="119">
        <f>'[4]Exhibit 2 - 2022'!Q72</f>
        <v>615</v>
      </c>
      <c r="R72" s="119">
        <f>'[4]Exhibit 2 - 2022'!R72</f>
        <v>-753</v>
      </c>
      <c r="S72" s="119">
        <f>'[4]Exhibit 2 - 2022'!S72</f>
        <v>2041</v>
      </c>
      <c r="T72" s="119">
        <f>'[4]Exhibit 2 - 2022'!T72</f>
        <v>46515</v>
      </c>
      <c r="U72" s="119">
        <f>'[4]Exhibit 2 - 2022'!U72</f>
        <v>28260</v>
      </c>
      <c r="V72" s="119">
        <f>'[4]Exhibit 2 - 2022'!V72</f>
        <v>27025</v>
      </c>
      <c r="W72" s="119">
        <f>'[4]Exhibit 2 - 2022'!W72</f>
        <v>-110</v>
      </c>
      <c r="X72" s="119">
        <f>'[4]Exhibit 2 - 2022'!X72</f>
        <v>-26</v>
      </c>
      <c r="Y72" s="119">
        <f>'[4]Exhibit 2 - 2022'!Y72</f>
        <v>-3</v>
      </c>
      <c r="Z72" s="119">
        <f>'[4]Exhibit 2 - 2022'!Z72</f>
        <v>4185</v>
      </c>
    </row>
    <row r="73" spans="1:26" s="9" customFormat="1" ht="15" customHeight="1" x14ac:dyDescent="0.3">
      <c r="A73" s="117" t="str">
        <f>'[4]Exhibit 2 - 2022'!A73</f>
        <v xml:space="preserve"> LsrAgy00716</v>
      </c>
      <c r="B73" s="118" t="str">
        <f>'[4]Exhibit 2 - 2022'!B73</f>
        <v>CITY OF ALEXANDRIA</v>
      </c>
      <c r="C73" s="119">
        <f>'[4]Exhibit 2 - 2022'!C73</f>
        <v>56671</v>
      </c>
      <c r="D73" s="119">
        <f>'[4]Exhibit 2 - 2022'!D73</f>
        <v>25389</v>
      </c>
      <c r="E73" s="110">
        <f>'[4]Exhibit 2 - 2022'!E73</f>
        <v>0.44800000000000001</v>
      </c>
      <c r="F73" s="119">
        <f>'[4]Exhibit 2 - 2022'!F73</f>
        <v>223315</v>
      </c>
      <c r="G73" s="111">
        <f>'[4]Exhibit 2 - 2022'!G73</f>
        <v>2.9499999999999999E-5</v>
      </c>
      <c r="H73" s="111">
        <f>'[4]Exhibit 2 - 2022'!H73</f>
        <v>2.8900000000000001E-5</v>
      </c>
      <c r="I73" s="111">
        <f>'[4]Exhibit 2 - 2022'!I73</f>
        <v>5.9999999999999997E-7</v>
      </c>
      <c r="J73" s="119">
        <f>'[4]Exhibit 2 - 2022'!J73</f>
        <v>29579</v>
      </c>
      <c r="K73" s="119">
        <f>'[4]Exhibit 2 - 2022'!K73</f>
        <v>609</v>
      </c>
      <c r="L73" s="119">
        <f>'[4]Exhibit 2 - 2022'!L73</f>
        <v>4060</v>
      </c>
      <c r="M73" s="119">
        <f>'[4]Exhibit 2 - 2022'!M73</f>
        <v>17987</v>
      </c>
      <c r="N73" s="119">
        <f>'[4]Exhibit 2 - 2022'!N73</f>
        <v>0</v>
      </c>
      <c r="O73" s="119">
        <f>'[4]Exhibit 2 - 2022'!O73</f>
        <v>0</v>
      </c>
      <c r="P73" s="119">
        <f>'[4]Exhibit 2 - 2022'!P73</f>
        <v>11157</v>
      </c>
      <c r="Q73" s="119">
        <f>'[4]Exhibit 2 - 2022'!Q73</f>
        <v>3717</v>
      </c>
      <c r="R73" s="119">
        <f>'[4]Exhibit 2 - 2022'!R73</f>
        <v>-4548</v>
      </c>
      <c r="S73" s="119">
        <f>'[4]Exhibit 2 - 2022'!S73</f>
        <v>12331</v>
      </c>
      <c r="T73" s="119">
        <f>'[4]Exhibit 2 - 2022'!T73</f>
        <v>280995</v>
      </c>
      <c r="U73" s="119">
        <f>'[4]Exhibit 2 - 2022'!U73</f>
        <v>170719</v>
      </c>
      <c r="V73" s="119">
        <f>'[4]Exhibit 2 - 2022'!V73</f>
        <v>159285</v>
      </c>
      <c r="W73" s="119">
        <f>'[4]Exhibit 2 - 2022'!W73</f>
        <v>3302</v>
      </c>
      <c r="X73" s="119">
        <f>'[4]Exhibit 2 - 2022'!X73</f>
        <v>770</v>
      </c>
      <c r="Y73" s="119">
        <f>'[4]Exhibit 2 - 2022'!Y73</f>
        <v>84</v>
      </c>
      <c r="Z73" s="119">
        <f>'[4]Exhibit 2 - 2022'!Z73</f>
        <v>25281</v>
      </c>
    </row>
    <row r="74" spans="1:26" s="9" customFormat="1" ht="15" customHeight="1" x14ac:dyDescent="0.3">
      <c r="A74" s="117" t="str">
        <f>'[4]Exhibit 2 - 2022'!A74</f>
        <v xml:space="preserve"> LsrAgy00752</v>
      </c>
      <c r="B74" s="118" t="str">
        <f>'[4]Exhibit 2 - 2022'!B74</f>
        <v>CITY OF BAKER</v>
      </c>
      <c r="C74" s="119">
        <f>'[4]Exhibit 2 - 2022'!C74</f>
        <v>25000</v>
      </c>
      <c r="D74" s="119">
        <f>'[4]Exhibit 2 - 2022'!D74</f>
        <v>11200</v>
      </c>
      <c r="E74" s="110">
        <f>'[4]Exhibit 2 - 2022'!E74</f>
        <v>0.44800000000000001</v>
      </c>
      <c r="F74" s="119">
        <f>'[4]Exhibit 2 - 2022'!F74</f>
        <v>98503</v>
      </c>
      <c r="G74" s="111">
        <f>'[4]Exhibit 2 - 2022'!G74</f>
        <v>1.2999999999999999E-5</v>
      </c>
      <c r="H74" s="111">
        <f>'[4]Exhibit 2 - 2022'!H74</f>
        <v>1.31E-5</v>
      </c>
      <c r="I74" s="111">
        <f>'[4]Exhibit 2 - 2022'!I74</f>
        <v>-9.9999999999999995E-8</v>
      </c>
      <c r="J74" s="119">
        <f>'[4]Exhibit 2 - 2022'!J74</f>
        <v>13047</v>
      </c>
      <c r="K74" s="119">
        <f>'[4]Exhibit 2 - 2022'!K74</f>
        <v>269</v>
      </c>
      <c r="L74" s="119">
        <f>'[4]Exhibit 2 - 2022'!L74</f>
        <v>1791</v>
      </c>
      <c r="M74" s="119">
        <f>'[4]Exhibit 2 - 2022'!M74</f>
        <v>7934</v>
      </c>
      <c r="N74" s="119">
        <f>'[4]Exhibit 2 - 2022'!N74</f>
        <v>0</v>
      </c>
      <c r="O74" s="119">
        <f>'[4]Exhibit 2 - 2022'!O74</f>
        <v>0</v>
      </c>
      <c r="P74" s="119">
        <f>'[4]Exhibit 2 - 2022'!P74</f>
        <v>4921</v>
      </c>
      <c r="Q74" s="119">
        <f>'[4]Exhibit 2 - 2022'!Q74</f>
        <v>1639</v>
      </c>
      <c r="R74" s="119">
        <f>'[4]Exhibit 2 - 2022'!R74</f>
        <v>-2006</v>
      </c>
      <c r="S74" s="119">
        <f>'[4]Exhibit 2 - 2022'!S74</f>
        <v>5439</v>
      </c>
      <c r="T74" s="119">
        <f>'[4]Exhibit 2 - 2022'!T74</f>
        <v>123946</v>
      </c>
      <c r="U74" s="119">
        <f>'[4]Exhibit 2 - 2022'!U74</f>
        <v>75303</v>
      </c>
      <c r="V74" s="119">
        <f>'[4]Exhibit 2 - 2022'!V74</f>
        <v>72047</v>
      </c>
      <c r="W74" s="119">
        <f>'[4]Exhibit 2 - 2022'!W74</f>
        <v>-330</v>
      </c>
      <c r="X74" s="119">
        <f>'[4]Exhibit 2 - 2022'!X74</f>
        <v>-77</v>
      </c>
      <c r="Y74" s="119">
        <f>'[4]Exhibit 2 - 2022'!Y74</f>
        <v>-8</v>
      </c>
      <c r="Z74" s="119">
        <f>'[4]Exhibit 2 - 2022'!Z74</f>
        <v>11151</v>
      </c>
    </row>
    <row r="75" spans="1:26" s="9" customFormat="1" ht="15" customHeight="1" x14ac:dyDescent="0.3">
      <c r="A75" s="117" t="str">
        <f>'[4]Exhibit 2 - 2022'!A75</f>
        <v xml:space="preserve"> LsrAgy00106</v>
      </c>
      <c r="B75" s="118" t="str">
        <f>'[4]Exhibit 2 - 2022'!B75</f>
        <v>CITY OF BAKER SCHOOL BOARD</v>
      </c>
      <c r="C75" s="119">
        <f>'[4]Exhibit 2 - 2022'!C75</f>
        <v>111805</v>
      </c>
      <c r="D75" s="119">
        <f>'[4]Exhibit 2 - 2022'!D75</f>
        <v>45169</v>
      </c>
      <c r="E75" s="110">
        <f>'[4]Exhibit 2 - 2022'!E75</f>
        <v>0.40400000000000003</v>
      </c>
      <c r="F75" s="119">
        <f>'[4]Exhibit 2 - 2022'!F75</f>
        <v>397340</v>
      </c>
      <c r="G75" s="111">
        <f>'[4]Exhibit 2 - 2022'!G75</f>
        <v>5.2599999999999998E-5</v>
      </c>
      <c r="H75" s="111">
        <f>'[4]Exhibit 2 - 2022'!H75</f>
        <v>2.55E-5</v>
      </c>
      <c r="I75" s="111">
        <f>'[4]Exhibit 2 - 2022'!I75</f>
        <v>2.7100000000000001E-5</v>
      </c>
      <c r="J75" s="119">
        <f>'[4]Exhibit 2 - 2022'!J75</f>
        <v>52629</v>
      </c>
      <c r="K75" s="119">
        <f>'[4]Exhibit 2 - 2022'!K75</f>
        <v>1084</v>
      </c>
      <c r="L75" s="119">
        <f>'[4]Exhibit 2 - 2022'!L75</f>
        <v>7224</v>
      </c>
      <c r="M75" s="119">
        <f>'[4]Exhibit 2 - 2022'!M75</f>
        <v>32004</v>
      </c>
      <c r="N75" s="119">
        <f>'[4]Exhibit 2 - 2022'!N75</f>
        <v>0</v>
      </c>
      <c r="O75" s="119">
        <f>'[4]Exhibit 2 - 2022'!O75</f>
        <v>0</v>
      </c>
      <c r="P75" s="119">
        <f>'[4]Exhibit 2 - 2022'!P75</f>
        <v>19852</v>
      </c>
      <c r="Q75" s="119">
        <f>'[4]Exhibit 2 - 2022'!Q75</f>
        <v>6613</v>
      </c>
      <c r="R75" s="119">
        <f>'[4]Exhibit 2 - 2022'!R75</f>
        <v>-8093</v>
      </c>
      <c r="S75" s="119">
        <f>'[4]Exhibit 2 - 2022'!S75</f>
        <v>21940</v>
      </c>
      <c r="T75" s="119">
        <f>'[4]Exhibit 2 - 2022'!T75</f>
        <v>499970</v>
      </c>
      <c r="U75" s="119">
        <f>'[4]Exhibit 2 - 2022'!U75</f>
        <v>303757</v>
      </c>
      <c r="V75" s="119">
        <f>'[4]Exhibit 2 - 2022'!V75</f>
        <v>140131</v>
      </c>
      <c r="W75" s="119">
        <f>'[4]Exhibit 2 - 2022'!W75</f>
        <v>149158</v>
      </c>
      <c r="X75" s="119">
        <f>'[4]Exhibit 2 - 2022'!X75</f>
        <v>34784</v>
      </c>
      <c r="Y75" s="119">
        <f>'[4]Exhibit 2 - 2022'!Y75</f>
        <v>3801</v>
      </c>
      <c r="Z75" s="119">
        <f>'[4]Exhibit 2 - 2022'!Z75</f>
        <v>44982</v>
      </c>
    </row>
    <row r="76" spans="1:26" s="9" customFormat="1" ht="15" customHeight="1" x14ac:dyDescent="0.3">
      <c r="A76" s="117" t="str">
        <f>'[4]Exhibit 2 - 2022'!A76</f>
        <v xml:space="preserve"> LsrAgy00701</v>
      </c>
      <c r="B76" s="118" t="str">
        <f>'[4]Exhibit 2 - 2022'!B76</f>
        <v>CITY OF BASTROP</v>
      </c>
      <c r="C76" s="119">
        <f>'[4]Exhibit 2 - 2022'!C76</f>
        <v>23216</v>
      </c>
      <c r="D76" s="119">
        <f>'[4]Exhibit 2 - 2022'!D76</f>
        <v>10401</v>
      </c>
      <c r="E76" s="110">
        <f>'[4]Exhibit 2 - 2022'!E76</f>
        <v>0.44800000000000001</v>
      </c>
      <c r="F76" s="119">
        <f>'[4]Exhibit 2 - 2022'!F76</f>
        <v>91473</v>
      </c>
      <c r="G76" s="111">
        <f>'[4]Exhibit 2 - 2022'!G76</f>
        <v>1.2099999999999999E-5</v>
      </c>
      <c r="H76" s="111">
        <f>'[4]Exhibit 2 - 2022'!H76</f>
        <v>1.22E-5</v>
      </c>
      <c r="I76" s="111">
        <f>'[4]Exhibit 2 - 2022'!I76</f>
        <v>-9.9999999999999995E-8</v>
      </c>
      <c r="J76" s="119">
        <f>'[4]Exhibit 2 - 2022'!J76</f>
        <v>12116</v>
      </c>
      <c r="K76" s="119">
        <f>'[4]Exhibit 2 - 2022'!K76</f>
        <v>249</v>
      </c>
      <c r="L76" s="119">
        <f>'[4]Exhibit 2 - 2022'!L76</f>
        <v>1663</v>
      </c>
      <c r="M76" s="119">
        <f>'[4]Exhibit 2 - 2022'!M76</f>
        <v>7368</v>
      </c>
      <c r="N76" s="119">
        <f>'[4]Exhibit 2 - 2022'!N76</f>
        <v>0</v>
      </c>
      <c r="O76" s="119">
        <f>'[4]Exhibit 2 - 2022'!O76</f>
        <v>0</v>
      </c>
      <c r="P76" s="119">
        <f>'[4]Exhibit 2 - 2022'!P76</f>
        <v>4570</v>
      </c>
      <c r="Q76" s="119">
        <f>'[4]Exhibit 2 - 2022'!Q76</f>
        <v>1522</v>
      </c>
      <c r="R76" s="119">
        <f>'[4]Exhibit 2 - 2022'!R76</f>
        <v>-1863</v>
      </c>
      <c r="S76" s="119">
        <f>'[4]Exhibit 2 - 2022'!S76</f>
        <v>5051</v>
      </c>
      <c r="T76" s="119">
        <f>'[4]Exhibit 2 - 2022'!T76</f>
        <v>115100</v>
      </c>
      <c r="U76" s="119">
        <f>'[4]Exhibit 2 - 2022'!U76</f>
        <v>69929</v>
      </c>
      <c r="V76" s="119">
        <f>'[4]Exhibit 2 - 2022'!V76</f>
        <v>66873</v>
      </c>
      <c r="W76" s="119">
        <f>'[4]Exhibit 2 - 2022'!W76</f>
        <v>-275</v>
      </c>
      <c r="X76" s="119">
        <f>'[4]Exhibit 2 - 2022'!X76</f>
        <v>-64</v>
      </c>
      <c r="Y76" s="119">
        <f>'[4]Exhibit 2 - 2022'!Y76</f>
        <v>-7</v>
      </c>
      <c r="Z76" s="119">
        <f>'[4]Exhibit 2 - 2022'!Z76</f>
        <v>10355</v>
      </c>
    </row>
    <row r="77" spans="1:26" s="9" customFormat="1" ht="15" customHeight="1" x14ac:dyDescent="0.3">
      <c r="A77" s="117" t="str">
        <f>'[4]Exhibit 2 - 2022'!A77</f>
        <v xml:space="preserve"> LsrAgy00717</v>
      </c>
      <c r="B77" s="118" t="str">
        <f>'[4]Exhibit 2 - 2022'!B77</f>
        <v>CITY OF BATON ROUGE</v>
      </c>
      <c r="C77" s="119">
        <f>'[4]Exhibit 2 - 2022'!C77</f>
        <v>559036</v>
      </c>
      <c r="D77" s="119">
        <f>'[4]Exhibit 2 - 2022'!D77</f>
        <v>248212</v>
      </c>
      <c r="E77" s="110">
        <f>'[4]Exhibit 2 - 2022'!E77</f>
        <v>0.44400000000000001</v>
      </c>
      <c r="F77" s="119">
        <f>'[4]Exhibit 2 - 2022'!F77</f>
        <v>2183480</v>
      </c>
      <c r="G77" s="111">
        <f>'[4]Exhibit 2 - 2022'!G77</f>
        <v>2.8880000000000003E-4</v>
      </c>
      <c r="H77" s="111">
        <f>'[4]Exhibit 2 - 2022'!H77</f>
        <v>2.2359999999999999E-4</v>
      </c>
      <c r="I77" s="111">
        <f>'[4]Exhibit 2 - 2022'!I77</f>
        <v>6.5199999999999999E-5</v>
      </c>
      <c r="J77" s="119">
        <f>'[4]Exhibit 2 - 2022'!J77</f>
        <v>289209</v>
      </c>
      <c r="K77" s="119">
        <f>'[4]Exhibit 2 - 2022'!K77</f>
        <v>5955</v>
      </c>
      <c r="L77" s="119">
        <f>'[4]Exhibit 2 - 2022'!L77</f>
        <v>39699</v>
      </c>
      <c r="M77" s="119">
        <f>'[4]Exhibit 2 - 2022'!M77</f>
        <v>175872</v>
      </c>
      <c r="N77" s="119">
        <f>'[4]Exhibit 2 - 2022'!N77</f>
        <v>0</v>
      </c>
      <c r="O77" s="119">
        <f>'[4]Exhibit 2 - 2022'!O77</f>
        <v>0</v>
      </c>
      <c r="P77" s="119">
        <f>'[4]Exhibit 2 - 2022'!P77</f>
        <v>109092</v>
      </c>
      <c r="Q77" s="119">
        <f>'[4]Exhibit 2 - 2022'!Q77</f>
        <v>36340</v>
      </c>
      <c r="R77" s="119">
        <f>'[4]Exhibit 2 - 2022'!R77</f>
        <v>-44473</v>
      </c>
      <c r="S77" s="119">
        <f>'[4]Exhibit 2 - 2022'!S77</f>
        <v>120566</v>
      </c>
      <c r="T77" s="119">
        <f>'[4]Exhibit 2 - 2022'!T77</f>
        <v>2747455</v>
      </c>
      <c r="U77" s="119">
        <f>'[4]Exhibit 2 - 2022'!U77</f>
        <v>1669217</v>
      </c>
      <c r="V77" s="119">
        <f>'[4]Exhibit 2 - 2022'!V77</f>
        <v>1230854</v>
      </c>
      <c r="W77" s="119">
        <f>'[4]Exhibit 2 - 2022'!W77</f>
        <v>358859</v>
      </c>
      <c r="X77" s="119">
        <f>'[4]Exhibit 2 - 2022'!X77</f>
        <v>83687</v>
      </c>
      <c r="Y77" s="119">
        <f>'[4]Exhibit 2 - 2022'!Y77</f>
        <v>9144</v>
      </c>
      <c r="Z77" s="119">
        <f>'[4]Exhibit 2 - 2022'!Z77</f>
        <v>247186</v>
      </c>
    </row>
    <row r="78" spans="1:26" s="9" customFormat="1" ht="15" customHeight="1" x14ac:dyDescent="0.3">
      <c r="A78" s="117" t="str">
        <f>'[4]Exhibit 2 - 2022'!A78</f>
        <v xml:space="preserve"> LsrAgy00747</v>
      </c>
      <c r="B78" s="118" t="str">
        <f>'[4]Exhibit 2 - 2022'!B78</f>
        <v>CITY OF BOGALUSA</v>
      </c>
      <c r="C78" s="119">
        <f>'[4]Exhibit 2 - 2022'!C78</f>
        <v>22154</v>
      </c>
      <c r="D78" s="119">
        <f>'[4]Exhibit 2 - 2022'!D78</f>
        <v>9703</v>
      </c>
      <c r="E78" s="110">
        <f>'[4]Exhibit 2 - 2022'!E78</f>
        <v>0.438</v>
      </c>
      <c r="F78" s="119">
        <f>'[4]Exhibit 2 - 2022'!F78</f>
        <v>85349</v>
      </c>
      <c r="G78" s="111">
        <f>'[4]Exhibit 2 - 2022'!G78</f>
        <v>1.13E-5</v>
      </c>
      <c r="H78" s="111">
        <f>'[4]Exhibit 2 - 2022'!H78</f>
        <v>1.1399999999999999E-5</v>
      </c>
      <c r="I78" s="111">
        <f>'[4]Exhibit 2 - 2022'!I78</f>
        <v>-9.9999999999999995E-8</v>
      </c>
      <c r="J78" s="119">
        <f>'[4]Exhibit 2 - 2022'!J78</f>
        <v>11305</v>
      </c>
      <c r="K78" s="119">
        <f>'[4]Exhibit 2 - 2022'!K78</f>
        <v>233</v>
      </c>
      <c r="L78" s="119">
        <f>'[4]Exhibit 2 - 2022'!L78</f>
        <v>1552</v>
      </c>
      <c r="M78" s="119">
        <f>'[4]Exhibit 2 - 2022'!M78</f>
        <v>6875</v>
      </c>
      <c r="N78" s="119">
        <f>'[4]Exhibit 2 - 2022'!N78</f>
        <v>0</v>
      </c>
      <c r="O78" s="119">
        <f>'[4]Exhibit 2 - 2022'!O78</f>
        <v>0</v>
      </c>
      <c r="P78" s="119">
        <f>'[4]Exhibit 2 - 2022'!P78</f>
        <v>4264</v>
      </c>
      <c r="Q78" s="119">
        <f>'[4]Exhibit 2 - 2022'!Q78</f>
        <v>1420</v>
      </c>
      <c r="R78" s="119">
        <f>'[4]Exhibit 2 - 2022'!R78</f>
        <v>-1738</v>
      </c>
      <c r="S78" s="119">
        <f>'[4]Exhibit 2 - 2022'!S78</f>
        <v>4713</v>
      </c>
      <c r="T78" s="119">
        <f>'[4]Exhibit 2 - 2022'!T78</f>
        <v>107395</v>
      </c>
      <c r="U78" s="119">
        <f>'[4]Exhibit 2 - 2022'!U78</f>
        <v>65248</v>
      </c>
      <c r="V78" s="119">
        <f>'[4]Exhibit 2 - 2022'!V78</f>
        <v>62800</v>
      </c>
      <c r="W78" s="119">
        <f>'[4]Exhibit 2 - 2022'!W78</f>
        <v>-660</v>
      </c>
      <c r="X78" s="119">
        <f>'[4]Exhibit 2 - 2022'!X78</f>
        <v>-154</v>
      </c>
      <c r="Y78" s="119">
        <f>'[4]Exhibit 2 - 2022'!Y78</f>
        <v>-17</v>
      </c>
      <c r="Z78" s="119">
        <f>'[4]Exhibit 2 - 2022'!Z78</f>
        <v>9662</v>
      </c>
    </row>
    <row r="79" spans="1:26" s="9" customFormat="1" ht="15" customHeight="1" x14ac:dyDescent="0.3">
      <c r="A79" s="117" t="str">
        <f>'[4]Exhibit 2 - 2022'!A79</f>
        <v xml:space="preserve"> LsrAgy00743</v>
      </c>
      <c r="B79" s="118" t="str">
        <f>'[4]Exhibit 2 - 2022'!B79</f>
        <v>CITY OF BOSSIER</v>
      </c>
      <c r="C79" s="119">
        <f>'[4]Exhibit 2 - 2022'!C79</f>
        <v>34788</v>
      </c>
      <c r="D79" s="119">
        <f>'[4]Exhibit 2 - 2022'!D79</f>
        <v>15237</v>
      </c>
      <c r="E79" s="110">
        <f>'[4]Exhibit 2 - 2022'!E79</f>
        <v>0.438</v>
      </c>
      <c r="F79" s="119">
        <f>'[4]Exhibit 2 - 2022'!F79</f>
        <v>134034</v>
      </c>
      <c r="G79" s="111">
        <f>'[4]Exhibit 2 - 2022'!G79</f>
        <v>1.77E-5</v>
      </c>
      <c r="H79" s="111">
        <f>'[4]Exhibit 2 - 2022'!H79</f>
        <v>1.7900000000000001E-5</v>
      </c>
      <c r="I79" s="111">
        <f>'[4]Exhibit 2 - 2022'!I79</f>
        <v>-1.9999999999999999E-7</v>
      </c>
      <c r="J79" s="119">
        <f>'[4]Exhibit 2 - 2022'!J79</f>
        <v>17753</v>
      </c>
      <c r="K79" s="119">
        <f>'[4]Exhibit 2 - 2022'!K79</f>
        <v>366</v>
      </c>
      <c r="L79" s="119">
        <f>'[4]Exhibit 2 - 2022'!L79</f>
        <v>2437</v>
      </c>
      <c r="M79" s="119">
        <f>'[4]Exhibit 2 - 2022'!M79</f>
        <v>10796</v>
      </c>
      <c r="N79" s="119">
        <f>'[4]Exhibit 2 - 2022'!N79</f>
        <v>0</v>
      </c>
      <c r="O79" s="119">
        <f>'[4]Exhibit 2 - 2022'!O79</f>
        <v>0</v>
      </c>
      <c r="P79" s="119">
        <f>'[4]Exhibit 2 - 2022'!P79</f>
        <v>6697</v>
      </c>
      <c r="Q79" s="119">
        <f>'[4]Exhibit 2 - 2022'!Q79</f>
        <v>2231</v>
      </c>
      <c r="R79" s="119">
        <f>'[4]Exhibit 2 - 2022'!R79</f>
        <v>-2730</v>
      </c>
      <c r="S79" s="119">
        <f>'[4]Exhibit 2 - 2022'!S79</f>
        <v>7401</v>
      </c>
      <c r="T79" s="119">
        <f>'[4]Exhibit 2 - 2022'!T79</f>
        <v>168654</v>
      </c>
      <c r="U79" s="119">
        <f>'[4]Exhibit 2 - 2022'!U79</f>
        <v>102466</v>
      </c>
      <c r="V79" s="119">
        <f>'[4]Exhibit 2 - 2022'!V79</f>
        <v>98631</v>
      </c>
      <c r="W79" s="119">
        <f>'[4]Exhibit 2 - 2022'!W79</f>
        <v>-1046</v>
      </c>
      <c r="X79" s="119">
        <f>'[4]Exhibit 2 - 2022'!X79</f>
        <v>-244</v>
      </c>
      <c r="Y79" s="119">
        <f>'[4]Exhibit 2 - 2022'!Y79</f>
        <v>-27</v>
      </c>
      <c r="Z79" s="119">
        <f>'[4]Exhibit 2 - 2022'!Z79</f>
        <v>15174</v>
      </c>
    </row>
    <row r="80" spans="1:26" s="9" customFormat="1" ht="15" customHeight="1" x14ac:dyDescent="0.3">
      <c r="A80" s="117" t="str">
        <f>'[4]Exhibit 2 - 2022'!A80</f>
        <v xml:space="preserve"> LsrAgy00722</v>
      </c>
      <c r="B80" s="118" t="str">
        <f>'[4]Exhibit 2 - 2022'!B80</f>
        <v>CITY OF BREAUX BRIDGE</v>
      </c>
      <c r="C80" s="119">
        <f>'[4]Exhibit 2 - 2022'!C80</f>
        <v>6600</v>
      </c>
      <c r="D80" s="119">
        <f>'[4]Exhibit 2 - 2022'!D80</f>
        <v>2957</v>
      </c>
      <c r="E80" s="110">
        <f>'[4]Exhibit 2 - 2022'!E80</f>
        <v>0.44800000000000001</v>
      </c>
      <c r="F80" s="119">
        <f>'[4]Exhibit 2 - 2022'!F80</f>
        <v>26006</v>
      </c>
      <c r="G80" s="111">
        <f>'[4]Exhibit 2 - 2022'!G80</f>
        <v>3.4000000000000001E-6</v>
      </c>
      <c r="H80" s="111">
        <f>'[4]Exhibit 2 - 2022'!H80</f>
        <v>2.5199999999999999E-5</v>
      </c>
      <c r="I80" s="111">
        <f>'[4]Exhibit 2 - 2022'!I80</f>
        <v>-2.1699999999999999E-5</v>
      </c>
      <c r="J80" s="119">
        <f>'[4]Exhibit 2 - 2022'!J80</f>
        <v>3445</v>
      </c>
      <c r="K80" s="119">
        <f>'[4]Exhibit 2 - 2022'!K80</f>
        <v>71</v>
      </c>
      <c r="L80" s="119">
        <f>'[4]Exhibit 2 - 2022'!L80</f>
        <v>473</v>
      </c>
      <c r="M80" s="119">
        <f>'[4]Exhibit 2 - 2022'!M80</f>
        <v>2095</v>
      </c>
      <c r="N80" s="119">
        <f>'[4]Exhibit 2 - 2022'!N80</f>
        <v>0</v>
      </c>
      <c r="O80" s="119">
        <f>'[4]Exhibit 2 - 2022'!O80</f>
        <v>0</v>
      </c>
      <c r="P80" s="119">
        <f>'[4]Exhibit 2 - 2022'!P80</f>
        <v>1299</v>
      </c>
      <c r="Q80" s="119">
        <f>'[4]Exhibit 2 - 2022'!Q80</f>
        <v>433</v>
      </c>
      <c r="R80" s="119">
        <f>'[4]Exhibit 2 - 2022'!R80</f>
        <v>-530</v>
      </c>
      <c r="S80" s="119">
        <f>'[4]Exhibit 2 - 2022'!S80</f>
        <v>1436</v>
      </c>
      <c r="T80" s="119">
        <f>'[4]Exhibit 2 - 2022'!T80</f>
        <v>32723</v>
      </c>
      <c r="U80" s="119">
        <f>'[4]Exhibit 2 - 2022'!U80</f>
        <v>19881</v>
      </c>
      <c r="V80" s="119">
        <f>'[4]Exhibit 2 - 2022'!V80</f>
        <v>138535</v>
      </c>
      <c r="W80" s="119">
        <f>'[4]Exhibit 2 - 2022'!W80</f>
        <v>-119601</v>
      </c>
      <c r="X80" s="119">
        <f>'[4]Exhibit 2 - 2022'!X80</f>
        <v>-27892</v>
      </c>
      <c r="Y80" s="119">
        <f>'[4]Exhibit 2 - 2022'!Y80</f>
        <v>-3048</v>
      </c>
      <c r="Z80" s="119">
        <f>'[4]Exhibit 2 - 2022'!Z80</f>
        <v>2944</v>
      </c>
    </row>
    <row r="81" spans="1:26" s="9" customFormat="1" ht="15" customHeight="1" x14ac:dyDescent="0.3">
      <c r="A81" s="117" t="str">
        <f>'[4]Exhibit 2 - 2022'!A81</f>
        <v xml:space="preserve"> LsrAgy00740</v>
      </c>
      <c r="B81" s="118" t="str">
        <f>'[4]Exhibit 2 - 2022'!B81</f>
        <v>CITY OF CROWLEY</v>
      </c>
      <c r="C81" s="119">
        <f>'[4]Exhibit 2 - 2022'!C81</f>
        <v>28529</v>
      </c>
      <c r="D81" s="119">
        <f>'[4]Exhibit 2 - 2022'!D81</f>
        <v>12781</v>
      </c>
      <c r="E81" s="110">
        <f>'[4]Exhibit 2 - 2022'!E81</f>
        <v>0.44800000000000001</v>
      </c>
      <c r="F81" s="119">
        <f>'[4]Exhibit 2 - 2022'!F81</f>
        <v>112413</v>
      </c>
      <c r="G81" s="111">
        <f>'[4]Exhibit 2 - 2022'!G81</f>
        <v>1.49E-5</v>
      </c>
      <c r="H81" s="111">
        <f>'[4]Exhibit 2 - 2022'!H81</f>
        <v>1.49E-5</v>
      </c>
      <c r="I81" s="111">
        <f>'[4]Exhibit 2 - 2022'!I81</f>
        <v>-9.9999999999999995E-8</v>
      </c>
      <c r="J81" s="119">
        <f>'[4]Exhibit 2 - 2022'!J81</f>
        <v>14890</v>
      </c>
      <c r="K81" s="119">
        <f>'[4]Exhibit 2 - 2022'!K81</f>
        <v>307</v>
      </c>
      <c r="L81" s="119">
        <f>'[4]Exhibit 2 - 2022'!L81</f>
        <v>2044</v>
      </c>
      <c r="M81" s="119">
        <f>'[4]Exhibit 2 - 2022'!M81</f>
        <v>9054</v>
      </c>
      <c r="N81" s="119">
        <f>'[4]Exhibit 2 - 2022'!N81</f>
        <v>0</v>
      </c>
      <c r="O81" s="119">
        <f>'[4]Exhibit 2 - 2022'!O81</f>
        <v>0</v>
      </c>
      <c r="P81" s="119">
        <f>'[4]Exhibit 2 - 2022'!P81</f>
        <v>5616</v>
      </c>
      <c r="Q81" s="119">
        <f>'[4]Exhibit 2 - 2022'!Q81</f>
        <v>1871</v>
      </c>
      <c r="R81" s="119">
        <f>'[4]Exhibit 2 - 2022'!R81</f>
        <v>-2290</v>
      </c>
      <c r="S81" s="119">
        <f>'[4]Exhibit 2 - 2022'!S81</f>
        <v>6207</v>
      </c>
      <c r="T81" s="119">
        <f>'[4]Exhibit 2 - 2022'!T81</f>
        <v>141449</v>
      </c>
      <c r="U81" s="119">
        <f>'[4]Exhibit 2 - 2022'!U81</f>
        <v>85937</v>
      </c>
      <c r="V81" s="119">
        <f>'[4]Exhibit 2 - 2022'!V81</f>
        <v>82174</v>
      </c>
      <c r="W81" s="119">
        <f>'[4]Exhibit 2 - 2022'!W81</f>
        <v>-330</v>
      </c>
      <c r="X81" s="119">
        <f>'[4]Exhibit 2 - 2022'!X81</f>
        <v>-77</v>
      </c>
      <c r="Y81" s="119">
        <f>'[4]Exhibit 2 - 2022'!Y81</f>
        <v>-8</v>
      </c>
      <c r="Z81" s="119">
        <f>'[4]Exhibit 2 - 2022'!Z81</f>
        <v>12726</v>
      </c>
    </row>
    <row r="82" spans="1:26" s="9" customFormat="1" ht="15" customHeight="1" x14ac:dyDescent="0.3">
      <c r="A82" s="117" t="str">
        <f>'[4]Exhibit 2 - 2022'!A82</f>
        <v xml:space="preserve"> LsrAgy00777</v>
      </c>
      <c r="B82" s="118" t="str">
        <f>'[4]Exhibit 2 - 2022'!B82</f>
        <v>CITY OF DENHAM SPRINGS</v>
      </c>
      <c r="C82" s="119">
        <f>'[4]Exhibit 2 - 2022'!C82</f>
        <v>0</v>
      </c>
      <c r="D82" s="119">
        <f>'[4]Exhibit 2 - 2022'!D82</f>
        <v>0</v>
      </c>
      <c r="E82" s="110">
        <f>'[4]Exhibit 2 - 2022'!E82</f>
        <v>0</v>
      </c>
      <c r="F82" s="119">
        <f>'[4]Exhibit 2 - 2022'!F82</f>
        <v>0</v>
      </c>
      <c r="G82" s="111">
        <f>'[4]Exhibit 2 - 2022'!G82</f>
        <v>0</v>
      </c>
      <c r="H82" s="111">
        <f>'[4]Exhibit 2 - 2022'!H82</f>
        <v>1.3499999999999999E-5</v>
      </c>
      <c r="I82" s="111">
        <f>'[4]Exhibit 2 - 2022'!I82</f>
        <v>-1.3499999999999999E-5</v>
      </c>
      <c r="J82" s="119">
        <f>'[4]Exhibit 2 - 2022'!J82</f>
        <v>0</v>
      </c>
      <c r="K82" s="119">
        <f>'[4]Exhibit 2 - 2022'!K82</f>
        <v>0</v>
      </c>
      <c r="L82" s="119">
        <f>'[4]Exhibit 2 - 2022'!L82</f>
        <v>0</v>
      </c>
      <c r="M82" s="119">
        <f>'[4]Exhibit 2 - 2022'!M82</f>
        <v>0</v>
      </c>
      <c r="N82" s="119">
        <f>'[4]Exhibit 2 - 2022'!N82</f>
        <v>0</v>
      </c>
      <c r="O82" s="119">
        <f>'[4]Exhibit 2 - 2022'!O82</f>
        <v>0</v>
      </c>
      <c r="P82" s="119">
        <f>'[4]Exhibit 2 - 2022'!P82</f>
        <v>0</v>
      </c>
      <c r="Q82" s="119">
        <f>'[4]Exhibit 2 - 2022'!Q82</f>
        <v>0</v>
      </c>
      <c r="R82" s="119">
        <f>'[4]Exhibit 2 - 2022'!R82</f>
        <v>0</v>
      </c>
      <c r="S82" s="119">
        <f>'[4]Exhibit 2 - 2022'!S82</f>
        <v>0</v>
      </c>
      <c r="T82" s="119">
        <f>'[4]Exhibit 2 - 2022'!T82</f>
        <v>0</v>
      </c>
      <c r="U82" s="119">
        <f>'[4]Exhibit 2 - 2022'!U82</f>
        <v>0</v>
      </c>
      <c r="V82" s="119">
        <f>'[4]Exhibit 2 - 2022'!V82</f>
        <v>74304</v>
      </c>
      <c r="W82" s="119">
        <f>'[4]Exhibit 2 - 2022'!W82</f>
        <v>-74304</v>
      </c>
      <c r="X82" s="119">
        <f>'[4]Exhibit 2 - 2022'!X82</f>
        <v>-17328</v>
      </c>
      <c r="Y82" s="119">
        <f>'[4]Exhibit 2 - 2022'!Y82</f>
        <v>-1893</v>
      </c>
      <c r="Z82" s="119">
        <f>'[4]Exhibit 2 - 2022'!Z82</f>
        <v>0</v>
      </c>
    </row>
    <row r="83" spans="1:26" s="9" customFormat="1" ht="15" customHeight="1" x14ac:dyDescent="0.3">
      <c r="A83" s="117" t="str">
        <f>'[4]Exhibit 2 - 2022'!A83</f>
        <v xml:space="preserve"> LsrAgy00721</v>
      </c>
      <c r="B83" s="118" t="str">
        <f>'[4]Exhibit 2 - 2022'!B83</f>
        <v>CITY OF DONALDSONVILLE</v>
      </c>
      <c r="C83" s="119">
        <f>'[4]Exhibit 2 - 2022'!C83</f>
        <v>7110</v>
      </c>
      <c r="D83" s="119">
        <f>'[4]Exhibit 2 - 2022'!D83</f>
        <v>3114</v>
      </c>
      <c r="E83" s="110">
        <f>'[4]Exhibit 2 - 2022'!E83</f>
        <v>0.438</v>
      </c>
      <c r="F83" s="119">
        <f>'[4]Exhibit 2 - 2022'!F83</f>
        <v>27366</v>
      </c>
      <c r="G83" s="111">
        <f>'[4]Exhibit 2 - 2022'!G83</f>
        <v>3.5999999999999998E-6</v>
      </c>
      <c r="H83" s="111">
        <f>'[4]Exhibit 2 - 2022'!H83</f>
        <v>3.7000000000000002E-6</v>
      </c>
      <c r="I83" s="111">
        <f>'[4]Exhibit 2 - 2022'!I83</f>
        <v>0</v>
      </c>
      <c r="J83" s="119">
        <f>'[4]Exhibit 2 - 2022'!J83</f>
        <v>3625</v>
      </c>
      <c r="K83" s="119">
        <f>'[4]Exhibit 2 - 2022'!K83</f>
        <v>75</v>
      </c>
      <c r="L83" s="119">
        <f>'[4]Exhibit 2 - 2022'!L83</f>
        <v>498</v>
      </c>
      <c r="M83" s="119">
        <f>'[4]Exhibit 2 - 2022'!M83</f>
        <v>2204</v>
      </c>
      <c r="N83" s="119">
        <f>'[4]Exhibit 2 - 2022'!N83</f>
        <v>0</v>
      </c>
      <c r="O83" s="119">
        <f>'[4]Exhibit 2 - 2022'!O83</f>
        <v>0</v>
      </c>
      <c r="P83" s="119">
        <f>'[4]Exhibit 2 - 2022'!P83</f>
        <v>1367</v>
      </c>
      <c r="Q83" s="119">
        <f>'[4]Exhibit 2 - 2022'!Q83</f>
        <v>455</v>
      </c>
      <c r="R83" s="119">
        <f>'[4]Exhibit 2 - 2022'!R83</f>
        <v>-557</v>
      </c>
      <c r="S83" s="119">
        <f>'[4]Exhibit 2 - 2022'!S83</f>
        <v>1511</v>
      </c>
      <c r="T83" s="119">
        <f>'[4]Exhibit 2 - 2022'!T83</f>
        <v>34435</v>
      </c>
      <c r="U83" s="119">
        <f>'[4]Exhibit 2 - 2022'!U83</f>
        <v>20921</v>
      </c>
      <c r="V83" s="119">
        <f>'[4]Exhibit 2 - 2022'!V83</f>
        <v>20145</v>
      </c>
      <c r="W83" s="119">
        <f>'[4]Exhibit 2 - 2022'!W83</f>
        <v>-220</v>
      </c>
      <c r="X83" s="119">
        <f>'[4]Exhibit 2 - 2022'!X83</f>
        <v>-51</v>
      </c>
      <c r="Y83" s="119">
        <f>'[4]Exhibit 2 - 2022'!Y83</f>
        <v>-6</v>
      </c>
      <c r="Z83" s="119">
        <f>'[4]Exhibit 2 - 2022'!Z83</f>
        <v>3098</v>
      </c>
    </row>
    <row r="84" spans="1:26" s="9" customFormat="1" ht="15" customHeight="1" x14ac:dyDescent="0.3">
      <c r="A84" s="117" t="str">
        <f>'[4]Exhibit 2 - 2022'!A84</f>
        <v xml:space="preserve"> LsrAgy00753</v>
      </c>
      <c r="B84" s="118" t="str">
        <f>'[4]Exhibit 2 - 2022'!B84</f>
        <v>CITY OF EUNICE</v>
      </c>
      <c r="C84" s="119">
        <f>'[4]Exhibit 2 - 2022'!C84</f>
        <v>17212</v>
      </c>
      <c r="D84" s="119">
        <f>'[4]Exhibit 2 - 2022'!D84</f>
        <v>7539</v>
      </c>
      <c r="E84" s="110">
        <f>'[4]Exhibit 2 - 2022'!E84</f>
        <v>0.438</v>
      </c>
      <c r="F84" s="119">
        <f>'[4]Exhibit 2 - 2022'!F84</f>
        <v>66299</v>
      </c>
      <c r="G84" s="111">
        <f>'[4]Exhibit 2 - 2022'!G84</f>
        <v>8.8000000000000004E-6</v>
      </c>
      <c r="H84" s="111">
        <f>'[4]Exhibit 2 - 2022'!H84</f>
        <v>8.8999999999999995E-6</v>
      </c>
      <c r="I84" s="111">
        <f>'[4]Exhibit 2 - 2022'!I84</f>
        <v>-9.9999999999999995E-8</v>
      </c>
      <c r="J84" s="119">
        <f>'[4]Exhibit 2 - 2022'!J84</f>
        <v>8782</v>
      </c>
      <c r="K84" s="119">
        <f>'[4]Exhibit 2 - 2022'!K84</f>
        <v>181</v>
      </c>
      <c r="L84" s="119">
        <f>'[4]Exhibit 2 - 2022'!L84</f>
        <v>1205</v>
      </c>
      <c r="M84" s="119">
        <f>'[4]Exhibit 2 - 2022'!M84</f>
        <v>5340</v>
      </c>
      <c r="N84" s="119">
        <f>'[4]Exhibit 2 - 2022'!N84</f>
        <v>0</v>
      </c>
      <c r="O84" s="119">
        <f>'[4]Exhibit 2 - 2022'!O84</f>
        <v>0</v>
      </c>
      <c r="P84" s="119">
        <f>'[4]Exhibit 2 - 2022'!P84</f>
        <v>3312</v>
      </c>
      <c r="Q84" s="119">
        <f>'[4]Exhibit 2 - 2022'!Q84</f>
        <v>1103</v>
      </c>
      <c r="R84" s="119">
        <f>'[4]Exhibit 2 - 2022'!R84</f>
        <v>-1350</v>
      </c>
      <c r="S84" s="119">
        <f>'[4]Exhibit 2 - 2022'!S84</f>
        <v>3661</v>
      </c>
      <c r="T84" s="119">
        <f>'[4]Exhibit 2 - 2022'!T84</f>
        <v>83423</v>
      </c>
      <c r="U84" s="119">
        <f>'[4]Exhibit 2 - 2022'!U84</f>
        <v>50684</v>
      </c>
      <c r="V84" s="119">
        <f>'[4]Exhibit 2 - 2022'!V84</f>
        <v>48820</v>
      </c>
      <c r="W84" s="119">
        <f>'[4]Exhibit 2 - 2022'!W84</f>
        <v>-550</v>
      </c>
      <c r="X84" s="119">
        <f>'[4]Exhibit 2 - 2022'!X84</f>
        <v>-128</v>
      </c>
      <c r="Y84" s="119">
        <f>'[4]Exhibit 2 - 2022'!Y84</f>
        <v>-14</v>
      </c>
      <c r="Z84" s="119">
        <f>'[4]Exhibit 2 - 2022'!Z84</f>
        <v>7506</v>
      </c>
    </row>
    <row r="85" spans="1:26" s="9" customFormat="1" ht="15" customHeight="1" x14ac:dyDescent="0.3">
      <c r="A85" s="117" t="str">
        <f>'[4]Exhibit 2 - 2022'!A85</f>
        <v xml:space="preserve"> LsrAgy00611</v>
      </c>
      <c r="B85" s="118" t="str">
        <f>'[4]Exhibit 2 - 2022'!B85</f>
        <v>CITY OF FRANKLIN</v>
      </c>
      <c r="C85" s="119">
        <f>'[4]Exhibit 2 - 2022'!C85</f>
        <v>19250</v>
      </c>
      <c r="D85" s="119">
        <f>'[4]Exhibit 2 - 2022'!D85</f>
        <v>8431</v>
      </c>
      <c r="E85" s="110">
        <f>'[4]Exhibit 2 - 2022'!E85</f>
        <v>0.438</v>
      </c>
      <c r="F85" s="119">
        <f>'[4]Exhibit 2 - 2022'!F85</f>
        <v>74161</v>
      </c>
      <c r="G85" s="111">
        <f>'[4]Exhibit 2 - 2022'!G85</f>
        <v>9.7999999999999993E-6</v>
      </c>
      <c r="H85" s="111">
        <f>'[4]Exhibit 2 - 2022'!H85</f>
        <v>9.9000000000000001E-6</v>
      </c>
      <c r="I85" s="111">
        <f>'[4]Exhibit 2 - 2022'!I85</f>
        <v>-9.9999999999999995E-8</v>
      </c>
      <c r="J85" s="119">
        <f>'[4]Exhibit 2 - 2022'!J85</f>
        <v>9823</v>
      </c>
      <c r="K85" s="119">
        <f>'[4]Exhibit 2 - 2022'!K85</f>
        <v>202</v>
      </c>
      <c r="L85" s="119">
        <f>'[4]Exhibit 2 - 2022'!L85</f>
        <v>1348</v>
      </c>
      <c r="M85" s="119">
        <f>'[4]Exhibit 2 - 2022'!M85</f>
        <v>5973</v>
      </c>
      <c r="N85" s="119">
        <f>'[4]Exhibit 2 - 2022'!N85</f>
        <v>0</v>
      </c>
      <c r="O85" s="119">
        <f>'[4]Exhibit 2 - 2022'!O85</f>
        <v>0</v>
      </c>
      <c r="P85" s="119">
        <f>'[4]Exhibit 2 - 2022'!P85</f>
        <v>3705</v>
      </c>
      <c r="Q85" s="119">
        <f>'[4]Exhibit 2 - 2022'!Q85</f>
        <v>1234</v>
      </c>
      <c r="R85" s="119">
        <f>'[4]Exhibit 2 - 2022'!R85</f>
        <v>-1511</v>
      </c>
      <c r="S85" s="119">
        <f>'[4]Exhibit 2 - 2022'!S85</f>
        <v>4095</v>
      </c>
      <c r="T85" s="119">
        <f>'[4]Exhibit 2 - 2022'!T85</f>
        <v>93316</v>
      </c>
      <c r="U85" s="119">
        <f>'[4]Exhibit 2 - 2022'!U85</f>
        <v>56694</v>
      </c>
      <c r="V85" s="119">
        <f>'[4]Exhibit 2 - 2022'!V85</f>
        <v>54544</v>
      </c>
      <c r="W85" s="119">
        <f>'[4]Exhibit 2 - 2022'!W85</f>
        <v>-550</v>
      </c>
      <c r="X85" s="119">
        <f>'[4]Exhibit 2 - 2022'!X85</f>
        <v>-128</v>
      </c>
      <c r="Y85" s="119">
        <f>'[4]Exhibit 2 - 2022'!Y85</f>
        <v>-14</v>
      </c>
      <c r="Z85" s="119">
        <f>'[4]Exhibit 2 - 2022'!Z85</f>
        <v>8396</v>
      </c>
    </row>
    <row r="86" spans="1:26" s="9" customFormat="1" ht="15" customHeight="1" x14ac:dyDescent="0.3">
      <c r="A86" s="117" t="str">
        <f>'[4]Exhibit 2 - 2022'!A86</f>
        <v xml:space="preserve"> LsrAgy00719</v>
      </c>
      <c r="B86" s="118" t="str">
        <f>'[4]Exhibit 2 - 2022'!B86</f>
        <v>CITY OF GONZALES</v>
      </c>
      <c r="C86" s="119">
        <f>'[4]Exhibit 2 - 2022'!C86</f>
        <v>7110</v>
      </c>
      <c r="D86" s="119">
        <f>'[4]Exhibit 2 - 2022'!D86</f>
        <v>3114</v>
      </c>
      <c r="E86" s="110">
        <f>'[4]Exhibit 2 - 2022'!E86</f>
        <v>0.438</v>
      </c>
      <c r="F86" s="119">
        <f>'[4]Exhibit 2 - 2022'!F86</f>
        <v>27366</v>
      </c>
      <c r="G86" s="111">
        <f>'[4]Exhibit 2 - 2022'!G86</f>
        <v>3.5999999999999998E-6</v>
      </c>
      <c r="H86" s="111">
        <f>'[4]Exhibit 2 - 2022'!H86</f>
        <v>3.7000000000000002E-6</v>
      </c>
      <c r="I86" s="111">
        <f>'[4]Exhibit 2 - 2022'!I86</f>
        <v>0</v>
      </c>
      <c r="J86" s="119">
        <f>'[4]Exhibit 2 - 2022'!J86</f>
        <v>3625</v>
      </c>
      <c r="K86" s="119">
        <f>'[4]Exhibit 2 - 2022'!K86</f>
        <v>75</v>
      </c>
      <c r="L86" s="119">
        <f>'[4]Exhibit 2 - 2022'!L86</f>
        <v>498</v>
      </c>
      <c r="M86" s="119">
        <f>'[4]Exhibit 2 - 2022'!M86</f>
        <v>2204</v>
      </c>
      <c r="N86" s="119">
        <f>'[4]Exhibit 2 - 2022'!N86</f>
        <v>0</v>
      </c>
      <c r="O86" s="119">
        <f>'[4]Exhibit 2 - 2022'!O86</f>
        <v>0</v>
      </c>
      <c r="P86" s="119">
        <f>'[4]Exhibit 2 - 2022'!P86</f>
        <v>1367</v>
      </c>
      <c r="Q86" s="119">
        <f>'[4]Exhibit 2 - 2022'!Q86</f>
        <v>455</v>
      </c>
      <c r="R86" s="119">
        <f>'[4]Exhibit 2 - 2022'!R86</f>
        <v>-557</v>
      </c>
      <c r="S86" s="119">
        <f>'[4]Exhibit 2 - 2022'!S86</f>
        <v>1511</v>
      </c>
      <c r="T86" s="119">
        <f>'[4]Exhibit 2 - 2022'!T86</f>
        <v>34435</v>
      </c>
      <c r="U86" s="119">
        <f>'[4]Exhibit 2 - 2022'!U86</f>
        <v>20921</v>
      </c>
      <c r="V86" s="119">
        <f>'[4]Exhibit 2 - 2022'!V86</f>
        <v>20145</v>
      </c>
      <c r="W86" s="119">
        <f>'[4]Exhibit 2 - 2022'!W86</f>
        <v>-220</v>
      </c>
      <c r="X86" s="119">
        <f>'[4]Exhibit 2 - 2022'!X86</f>
        <v>-51</v>
      </c>
      <c r="Y86" s="119">
        <f>'[4]Exhibit 2 - 2022'!Y86</f>
        <v>-6</v>
      </c>
      <c r="Z86" s="119">
        <f>'[4]Exhibit 2 - 2022'!Z86</f>
        <v>3098</v>
      </c>
    </row>
    <row r="87" spans="1:26" s="9" customFormat="1" ht="15" customHeight="1" x14ac:dyDescent="0.3">
      <c r="A87" s="117" t="str">
        <f>'[4]Exhibit 2 - 2022'!A87</f>
        <v xml:space="preserve"> LsrAgy00708</v>
      </c>
      <c r="B87" s="118" t="str">
        <f>'[4]Exhibit 2 - 2022'!B87</f>
        <v>CITY OF JEANERETTE</v>
      </c>
      <c r="C87" s="119">
        <f>'[4]Exhibit 2 - 2022'!C87</f>
        <v>19838</v>
      </c>
      <c r="D87" s="119">
        <f>'[4]Exhibit 2 - 2022'!D87</f>
        <v>8689</v>
      </c>
      <c r="E87" s="110">
        <f>'[4]Exhibit 2 - 2022'!E87</f>
        <v>0.438</v>
      </c>
      <c r="F87" s="119">
        <f>'[4]Exhibit 2 - 2022'!F87</f>
        <v>76429</v>
      </c>
      <c r="G87" s="111">
        <f>'[4]Exhibit 2 - 2022'!G87</f>
        <v>1.01E-5</v>
      </c>
      <c r="H87" s="111">
        <f>'[4]Exhibit 2 - 2022'!H87</f>
        <v>9.9000000000000001E-6</v>
      </c>
      <c r="I87" s="111">
        <f>'[4]Exhibit 2 - 2022'!I87</f>
        <v>1.9999999999999999E-7</v>
      </c>
      <c r="J87" s="119">
        <f>'[4]Exhibit 2 - 2022'!J87</f>
        <v>10123</v>
      </c>
      <c r="K87" s="119">
        <f>'[4]Exhibit 2 - 2022'!K87</f>
        <v>208</v>
      </c>
      <c r="L87" s="119">
        <f>'[4]Exhibit 2 - 2022'!L87</f>
        <v>1390</v>
      </c>
      <c r="M87" s="119">
        <f>'[4]Exhibit 2 - 2022'!M87</f>
        <v>6156</v>
      </c>
      <c r="N87" s="119">
        <f>'[4]Exhibit 2 - 2022'!N87</f>
        <v>0</v>
      </c>
      <c r="O87" s="119">
        <f>'[4]Exhibit 2 - 2022'!O87</f>
        <v>0</v>
      </c>
      <c r="P87" s="119">
        <f>'[4]Exhibit 2 - 2022'!P87</f>
        <v>3819</v>
      </c>
      <c r="Q87" s="119">
        <f>'[4]Exhibit 2 - 2022'!Q87</f>
        <v>1272</v>
      </c>
      <c r="R87" s="119">
        <f>'[4]Exhibit 2 - 2022'!R87</f>
        <v>-1557</v>
      </c>
      <c r="S87" s="119">
        <f>'[4]Exhibit 2 - 2022'!S87</f>
        <v>4220</v>
      </c>
      <c r="T87" s="119">
        <f>'[4]Exhibit 2 - 2022'!T87</f>
        <v>96170</v>
      </c>
      <c r="U87" s="119">
        <f>'[4]Exhibit 2 - 2022'!U87</f>
        <v>58428</v>
      </c>
      <c r="V87" s="119">
        <f>'[4]Exhibit 2 - 2022'!V87</f>
        <v>54599</v>
      </c>
      <c r="W87" s="119">
        <f>'[4]Exhibit 2 - 2022'!W87</f>
        <v>1046</v>
      </c>
      <c r="X87" s="119">
        <f>'[4]Exhibit 2 - 2022'!X87</f>
        <v>244</v>
      </c>
      <c r="Y87" s="119">
        <f>'[4]Exhibit 2 - 2022'!Y87</f>
        <v>27</v>
      </c>
      <c r="Z87" s="119">
        <f>'[4]Exhibit 2 - 2022'!Z87</f>
        <v>8652</v>
      </c>
    </row>
    <row r="88" spans="1:26" s="9" customFormat="1" ht="15" customHeight="1" x14ac:dyDescent="0.3">
      <c r="A88" s="117" t="str">
        <f>'[4]Exhibit 2 - 2022'!A88</f>
        <v xml:space="preserve"> LsrAgy00744</v>
      </c>
      <c r="B88" s="118" t="str">
        <f>'[4]Exhibit 2 - 2022'!B88</f>
        <v>CITY OF JENNINGS</v>
      </c>
      <c r="C88" s="119">
        <f>'[4]Exhibit 2 - 2022'!C88</f>
        <v>5716</v>
      </c>
      <c r="D88" s="119">
        <f>'[4]Exhibit 2 - 2022'!D88</f>
        <v>2561</v>
      </c>
      <c r="E88" s="110">
        <f>'[4]Exhibit 2 - 2022'!E88</f>
        <v>0.44800000000000001</v>
      </c>
      <c r="F88" s="119">
        <f>'[4]Exhibit 2 - 2022'!F88</f>
        <v>22528</v>
      </c>
      <c r="G88" s="111">
        <f>'[4]Exhibit 2 - 2022'!G88</f>
        <v>3.0000000000000001E-6</v>
      </c>
      <c r="H88" s="111">
        <f>'[4]Exhibit 2 - 2022'!H88</f>
        <v>4.5000000000000001E-6</v>
      </c>
      <c r="I88" s="111">
        <f>'[4]Exhibit 2 - 2022'!I88</f>
        <v>-1.5999999999999999E-6</v>
      </c>
      <c r="J88" s="119">
        <f>'[4]Exhibit 2 - 2022'!J88</f>
        <v>2984</v>
      </c>
      <c r="K88" s="119">
        <f>'[4]Exhibit 2 - 2022'!K88</f>
        <v>61</v>
      </c>
      <c r="L88" s="119">
        <f>'[4]Exhibit 2 - 2022'!L88</f>
        <v>410</v>
      </c>
      <c r="M88" s="119">
        <f>'[4]Exhibit 2 - 2022'!M88</f>
        <v>1815</v>
      </c>
      <c r="N88" s="119">
        <f>'[4]Exhibit 2 - 2022'!N88</f>
        <v>0</v>
      </c>
      <c r="O88" s="119">
        <f>'[4]Exhibit 2 - 2022'!O88</f>
        <v>0</v>
      </c>
      <c r="P88" s="119">
        <f>'[4]Exhibit 2 - 2022'!P88</f>
        <v>1126</v>
      </c>
      <c r="Q88" s="119">
        <f>'[4]Exhibit 2 - 2022'!Q88</f>
        <v>375</v>
      </c>
      <c r="R88" s="119">
        <f>'[4]Exhibit 2 - 2022'!R88</f>
        <v>-459</v>
      </c>
      <c r="S88" s="119">
        <f>'[4]Exhibit 2 - 2022'!S88</f>
        <v>1244</v>
      </c>
      <c r="T88" s="119">
        <f>'[4]Exhibit 2 - 2022'!T88</f>
        <v>28347</v>
      </c>
      <c r="U88" s="119">
        <f>'[4]Exhibit 2 - 2022'!U88</f>
        <v>17222</v>
      </c>
      <c r="V88" s="119">
        <f>'[4]Exhibit 2 - 2022'!V88</f>
        <v>24988</v>
      </c>
      <c r="W88" s="119">
        <f>'[4]Exhibit 2 - 2022'!W88</f>
        <v>-8586</v>
      </c>
      <c r="X88" s="119">
        <f>'[4]Exhibit 2 - 2022'!X88</f>
        <v>-2002</v>
      </c>
      <c r="Y88" s="119">
        <f>'[4]Exhibit 2 - 2022'!Y88</f>
        <v>-219</v>
      </c>
      <c r="Z88" s="119">
        <f>'[4]Exhibit 2 - 2022'!Z88</f>
        <v>2550</v>
      </c>
    </row>
    <row r="89" spans="1:26" s="9" customFormat="1" ht="15" customHeight="1" x14ac:dyDescent="0.3">
      <c r="A89" s="117" t="str">
        <f>'[4]Exhibit 2 - 2022'!A89</f>
        <v xml:space="preserve"> LsrAgy00730</v>
      </c>
      <c r="B89" s="118" t="str">
        <f>'[4]Exhibit 2 - 2022'!B89</f>
        <v>CITY OF KAPLAN</v>
      </c>
      <c r="C89" s="119">
        <f>'[4]Exhibit 2 - 2022'!C89</f>
        <v>20926</v>
      </c>
      <c r="D89" s="119">
        <f>'[4]Exhibit 2 - 2022'!D89</f>
        <v>9375</v>
      </c>
      <c r="E89" s="110">
        <f>'[4]Exhibit 2 - 2022'!E89</f>
        <v>0.44800000000000001</v>
      </c>
      <c r="F89" s="119">
        <f>'[4]Exhibit 2 - 2022'!F89</f>
        <v>82477</v>
      </c>
      <c r="G89" s="111">
        <f>'[4]Exhibit 2 - 2022'!G89</f>
        <v>1.0900000000000001E-5</v>
      </c>
      <c r="H89" s="111">
        <f>'[4]Exhibit 2 - 2022'!H89</f>
        <v>1.2999999999999999E-5</v>
      </c>
      <c r="I89" s="111">
        <f>'[4]Exhibit 2 - 2022'!I89</f>
        <v>-2.0999999999999998E-6</v>
      </c>
      <c r="J89" s="119">
        <f>'[4]Exhibit 2 - 2022'!J89</f>
        <v>10924</v>
      </c>
      <c r="K89" s="119">
        <f>'[4]Exhibit 2 - 2022'!K89</f>
        <v>225</v>
      </c>
      <c r="L89" s="119">
        <f>'[4]Exhibit 2 - 2022'!L89</f>
        <v>1500</v>
      </c>
      <c r="M89" s="119">
        <f>'[4]Exhibit 2 - 2022'!M89</f>
        <v>6643</v>
      </c>
      <c r="N89" s="119">
        <f>'[4]Exhibit 2 - 2022'!N89</f>
        <v>0</v>
      </c>
      <c r="O89" s="119">
        <f>'[4]Exhibit 2 - 2022'!O89</f>
        <v>0</v>
      </c>
      <c r="P89" s="119">
        <f>'[4]Exhibit 2 - 2022'!P89</f>
        <v>4121</v>
      </c>
      <c r="Q89" s="119">
        <f>'[4]Exhibit 2 - 2022'!Q89</f>
        <v>1373</v>
      </c>
      <c r="R89" s="119">
        <f>'[4]Exhibit 2 - 2022'!R89</f>
        <v>-1680</v>
      </c>
      <c r="S89" s="119">
        <f>'[4]Exhibit 2 - 2022'!S89</f>
        <v>4554</v>
      </c>
      <c r="T89" s="119">
        <f>'[4]Exhibit 2 - 2022'!T89</f>
        <v>103780</v>
      </c>
      <c r="U89" s="119">
        <f>'[4]Exhibit 2 - 2022'!U89</f>
        <v>63051</v>
      </c>
      <c r="V89" s="119">
        <f>'[4]Exhibit 2 - 2022'!V89</f>
        <v>71662</v>
      </c>
      <c r="W89" s="119">
        <f>'[4]Exhibit 2 - 2022'!W89</f>
        <v>-11613</v>
      </c>
      <c r="X89" s="119">
        <f>'[4]Exhibit 2 - 2022'!X89</f>
        <v>-2708</v>
      </c>
      <c r="Y89" s="119">
        <f>'[4]Exhibit 2 - 2022'!Y89</f>
        <v>-296</v>
      </c>
      <c r="Z89" s="119">
        <f>'[4]Exhibit 2 - 2022'!Z89</f>
        <v>9337</v>
      </c>
    </row>
    <row r="90" spans="1:26" s="9" customFormat="1" ht="15" customHeight="1" x14ac:dyDescent="0.3">
      <c r="A90" s="117" t="str">
        <f>'[4]Exhibit 2 - 2022'!A90</f>
        <v xml:space="preserve"> LsrAgy00769</v>
      </c>
      <c r="B90" s="118" t="str">
        <f>'[4]Exhibit 2 - 2022'!B90</f>
        <v>CITY OF LAKE CHARLES</v>
      </c>
      <c r="C90" s="119">
        <f>'[4]Exhibit 2 - 2022'!C90</f>
        <v>34344</v>
      </c>
      <c r="D90" s="119">
        <f>'[4]Exhibit 2 - 2022'!D90</f>
        <v>15043</v>
      </c>
      <c r="E90" s="110">
        <f>'[4]Exhibit 2 - 2022'!E90</f>
        <v>0.438</v>
      </c>
      <c r="F90" s="119">
        <f>'[4]Exhibit 2 - 2022'!F90</f>
        <v>132295</v>
      </c>
      <c r="G90" s="111">
        <f>'[4]Exhibit 2 - 2022'!G90</f>
        <v>1.7499999999999998E-5</v>
      </c>
      <c r="H90" s="111">
        <f>'[4]Exhibit 2 - 2022'!H90</f>
        <v>1.77E-5</v>
      </c>
      <c r="I90" s="111">
        <f>'[4]Exhibit 2 - 2022'!I90</f>
        <v>-1.9999999999999999E-7</v>
      </c>
      <c r="J90" s="119">
        <f>'[4]Exhibit 2 - 2022'!J90</f>
        <v>17523</v>
      </c>
      <c r="K90" s="119">
        <f>'[4]Exhibit 2 - 2022'!K90</f>
        <v>361</v>
      </c>
      <c r="L90" s="119">
        <f>'[4]Exhibit 2 - 2022'!L90</f>
        <v>2405</v>
      </c>
      <c r="M90" s="119">
        <f>'[4]Exhibit 2 - 2022'!M90</f>
        <v>10656</v>
      </c>
      <c r="N90" s="119">
        <f>'[4]Exhibit 2 - 2022'!N90</f>
        <v>0</v>
      </c>
      <c r="O90" s="119">
        <f>'[4]Exhibit 2 - 2022'!O90</f>
        <v>0</v>
      </c>
      <c r="P90" s="119">
        <f>'[4]Exhibit 2 - 2022'!P90</f>
        <v>6610</v>
      </c>
      <c r="Q90" s="119">
        <f>'[4]Exhibit 2 - 2022'!Q90</f>
        <v>2202</v>
      </c>
      <c r="R90" s="119">
        <f>'[4]Exhibit 2 - 2022'!R90</f>
        <v>-2695</v>
      </c>
      <c r="S90" s="119">
        <f>'[4]Exhibit 2 - 2022'!S90</f>
        <v>7305</v>
      </c>
      <c r="T90" s="119">
        <f>'[4]Exhibit 2 - 2022'!T90</f>
        <v>166466</v>
      </c>
      <c r="U90" s="119">
        <f>'[4]Exhibit 2 - 2022'!U90</f>
        <v>101137</v>
      </c>
      <c r="V90" s="119">
        <f>'[4]Exhibit 2 - 2022'!V90</f>
        <v>97365</v>
      </c>
      <c r="W90" s="119">
        <f>'[4]Exhibit 2 - 2022'!W90</f>
        <v>-1046</v>
      </c>
      <c r="X90" s="119">
        <f>'[4]Exhibit 2 - 2022'!X90</f>
        <v>-244</v>
      </c>
      <c r="Y90" s="119">
        <f>'[4]Exhibit 2 - 2022'!Y90</f>
        <v>-27</v>
      </c>
      <c r="Z90" s="119">
        <f>'[4]Exhibit 2 - 2022'!Z90</f>
        <v>14977</v>
      </c>
    </row>
    <row r="91" spans="1:26" s="9" customFormat="1" ht="15" customHeight="1" x14ac:dyDescent="0.3">
      <c r="A91" s="117" t="str">
        <f>'[4]Exhibit 2 - 2022'!A91</f>
        <v xml:space="preserve"> LsrAgy00712</v>
      </c>
      <c r="B91" s="118" t="str">
        <f>'[4]Exhibit 2 - 2022'!B91</f>
        <v>CITY OF MARKSVILLE</v>
      </c>
      <c r="C91" s="119">
        <f>'[4]Exhibit 2 - 2022'!C91</f>
        <v>12362</v>
      </c>
      <c r="D91" s="119">
        <f>'[4]Exhibit 2 - 2022'!D91</f>
        <v>5538</v>
      </c>
      <c r="E91" s="110">
        <f>'[4]Exhibit 2 - 2022'!E91</f>
        <v>0.44800000000000001</v>
      </c>
      <c r="F91" s="119">
        <f>'[4]Exhibit 2 - 2022'!F91</f>
        <v>48685</v>
      </c>
      <c r="G91" s="111">
        <f>'[4]Exhibit 2 - 2022'!G91</f>
        <v>6.3999999999999997E-6</v>
      </c>
      <c r="H91" s="111">
        <f>'[4]Exhibit 2 - 2022'!H91</f>
        <v>6.4999999999999996E-6</v>
      </c>
      <c r="I91" s="111">
        <f>'[4]Exhibit 2 - 2022'!I91</f>
        <v>0</v>
      </c>
      <c r="J91" s="119">
        <f>'[4]Exhibit 2 - 2022'!J91</f>
        <v>6448</v>
      </c>
      <c r="K91" s="119">
        <f>'[4]Exhibit 2 - 2022'!K91</f>
        <v>133</v>
      </c>
      <c r="L91" s="119">
        <f>'[4]Exhibit 2 - 2022'!L91</f>
        <v>885</v>
      </c>
      <c r="M91" s="119">
        <f>'[4]Exhibit 2 - 2022'!M91</f>
        <v>3921</v>
      </c>
      <c r="N91" s="119">
        <f>'[4]Exhibit 2 - 2022'!N91</f>
        <v>0</v>
      </c>
      <c r="O91" s="119">
        <f>'[4]Exhibit 2 - 2022'!O91</f>
        <v>0</v>
      </c>
      <c r="P91" s="119">
        <f>'[4]Exhibit 2 - 2022'!P91</f>
        <v>2432</v>
      </c>
      <c r="Q91" s="119">
        <f>'[4]Exhibit 2 - 2022'!Q91</f>
        <v>810</v>
      </c>
      <c r="R91" s="119">
        <f>'[4]Exhibit 2 - 2022'!R91</f>
        <v>-992</v>
      </c>
      <c r="S91" s="119">
        <f>'[4]Exhibit 2 - 2022'!S91</f>
        <v>2688</v>
      </c>
      <c r="T91" s="119">
        <f>'[4]Exhibit 2 - 2022'!T91</f>
        <v>61260</v>
      </c>
      <c r="U91" s="119">
        <f>'[4]Exhibit 2 - 2022'!U91</f>
        <v>37218</v>
      </c>
      <c r="V91" s="119">
        <f>'[4]Exhibit 2 - 2022'!V91</f>
        <v>35611</v>
      </c>
      <c r="W91" s="119">
        <f>'[4]Exhibit 2 - 2022'!W91</f>
        <v>-165</v>
      </c>
      <c r="X91" s="119">
        <f>'[4]Exhibit 2 - 2022'!X91</f>
        <v>-39</v>
      </c>
      <c r="Y91" s="119">
        <f>'[4]Exhibit 2 - 2022'!Y91</f>
        <v>-4</v>
      </c>
      <c r="Z91" s="119">
        <f>'[4]Exhibit 2 - 2022'!Z91</f>
        <v>5511</v>
      </c>
    </row>
    <row r="92" spans="1:26" s="9" customFormat="1" ht="15" customHeight="1" x14ac:dyDescent="0.3">
      <c r="A92" s="117" t="str">
        <f>'[4]Exhibit 2 - 2022'!A92</f>
        <v xml:space="preserve"> LsrAgy00770</v>
      </c>
      <c r="B92" s="118" t="str">
        <f>'[4]Exhibit 2 - 2022'!B92</f>
        <v>CITY OF MINDEN</v>
      </c>
      <c r="C92" s="119">
        <f>'[4]Exhibit 2 - 2022'!C92</f>
        <v>5538</v>
      </c>
      <c r="D92" s="119">
        <f>'[4]Exhibit 2 - 2022'!D92</f>
        <v>2426</v>
      </c>
      <c r="E92" s="110">
        <f>'[4]Exhibit 2 - 2022'!E92</f>
        <v>0.438</v>
      </c>
      <c r="F92" s="119">
        <f>'[4]Exhibit 2 - 2022'!F92</f>
        <v>21318</v>
      </c>
      <c r="G92" s="111">
        <f>'[4]Exhibit 2 - 2022'!G92</f>
        <v>2.7999999999999999E-6</v>
      </c>
      <c r="H92" s="111">
        <f>'[4]Exhibit 2 - 2022'!H92</f>
        <v>2.9000000000000002E-6</v>
      </c>
      <c r="I92" s="111">
        <f>'[4]Exhibit 2 - 2022'!I92</f>
        <v>0</v>
      </c>
      <c r="J92" s="119">
        <f>'[4]Exhibit 2 - 2022'!J92</f>
        <v>2824</v>
      </c>
      <c r="K92" s="119">
        <f>'[4]Exhibit 2 - 2022'!K92</f>
        <v>58</v>
      </c>
      <c r="L92" s="119">
        <f>'[4]Exhibit 2 - 2022'!L92</f>
        <v>388</v>
      </c>
      <c r="M92" s="119">
        <f>'[4]Exhibit 2 - 2022'!M92</f>
        <v>1717</v>
      </c>
      <c r="N92" s="119">
        <f>'[4]Exhibit 2 - 2022'!N92</f>
        <v>0</v>
      </c>
      <c r="O92" s="119">
        <f>'[4]Exhibit 2 - 2022'!O92</f>
        <v>0</v>
      </c>
      <c r="P92" s="119">
        <f>'[4]Exhibit 2 - 2022'!P92</f>
        <v>1065</v>
      </c>
      <c r="Q92" s="119">
        <f>'[4]Exhibit 2 - 2022'!Q92</f>
        <v>355</v>
      </c>
      <c r="R92" s="119">
        <f>'[4]Exhibit 2 - 2022'!R92</f>
        <v>-434</v>
      </c>
      <c r="S92" s="119">
        <f>'[4]Exhibit 2 - 2022'!S92</f>
        <v>1177</v>
      </c>
      <c r="T92" s="119">
        <f>'[4]Exhibit 2 - 2022'!T92</f>
        <v>26825</v>
      </c>
      <c r="U92" s="119">
        <f>'[4]Exhibit 2 - 2022'!U92</f>
        <v>16297</v>
      </c>
      <c r="V92" s="119">
        <f>'[4]Exhibit 2 - 2022'!V92</f>
        <v>15686</v>
      </c>
      <c r="W92" s="119">
        <f>'[4]Exhibit 2 - 2022'!W92</f>
        <v>-165</v>
      </c>
      <c r="X92" s="119">
        <f>'[4]Exhibit 2 - 2022'!X92</f>
        <v>-39</v>
      </c>
      <c r="Y92" s="119">
        <f>'[4]Exhibit 2 - 2022'!Y92</f>
        <v>-4</v>
      </c>
      <c r="Z92" s="119">
        <f>'[4]Exhibit 2 - 2022'!Z92</f>
        <v>2413</v>
      </c>
    </row>
    <row r="93" spans="1:26" s="9" customFormat="1" ht="15" customHeight="1" x14ac:dyDescent="0.3">
      <c r="A93" s="117" t="str">
        <f>'[4]Exhibit 2 - 2022'!A93</f>
        <v xml:space="preserve"> LsrAgy00736</v>
      </c>
      <c r="B93" s="118" t="str">
        <f>'[4]Exhibit 2 - 2022'!B93</f>
        <v>CITY OF MONROE</v>
      </c>
      <c r="C93" s="119">
        <f>'[4]Exhibit 2 - 2022'!C93</f>
        <v>268181</v>
      </c>
      <c r="D93" s="119">
        <f>'[4]Exhibit 2 - 2022'!D93</f>
        <v>119251</v>
      </c>
      <c r="E93" s="110">
        <f>'[4]Exhibit 2 - 2022'!E93</f>
        <v>0.44466660000000002</v>
      </c>
      <c r="F93" s="119">
        <f>'[4]Exhibit 2 - 2022'!F93</f>
        <v>1049065</v>
      </c>
      <c r="G93" s="111">
        <f>'[4]Exhibit 2 - 2022'!G93</f>
        <v>1.3880000000000001E-4</v>
      </c>
      <c r="H93" s="111">
        <f>'[4]Exhibit 2 - 2022'!H93</f>
        <v>1.3300000000000001E-4</v>
      </c>
      <c r="I93" s="111">
        <f>'[4]Exhibit 2 - 2022'!I93</f>
        <v>5.8000000000000004E-6</v>
      </c>
      <c r="J93" s="119">
        <f>'[4]Exhibit 2 - 2022'!J93</f>
        <v>138952</v>
      </c>
      <c r="K93" s="119">
        <f>'[4]Exhibit 2 - 2022'!K93</f>
        <v>2861</v>
      </c>
      <c r="L93" s="119">
        <f>'[4]Exhibit 2 - 2022'!L93</f>
        <v>19073</v>
      </c>
      <c r="M93" s="119">
        <f>'[4]Exhibit 2 - 2022'!M93</f>
        <v>84498</v>
      </c>
      <c r="N93" s="119">
        <f>'[4]Exhibit 2 - 2022'!N93</f>
        <v>0</v>
      </c>
      <c r="O93" s="119">
        <f>'[4]Exhibit 2 - 2022'!O93</f>
        <v>0</v>
      </c>
      <c r="P93" s="119">
        <f>'[4]Exhibit 2 - 2022'!P93</f>
        <v>52414</v>
      </c>
      <c r="Q93" s="119">
        <f>'[4]Exhibit 2 - 2022'!Q93</f>
        <v>17460</v>
      </c>
      <c r="R93" s="119">
        <f>'[4]Exhibit 2 - 2022'!R93</f>
        <v>-21367</v>
      </c>
      <c r="S93" s="119">
        <f>'[4]Exhibit 2 - 2022'!S93</f>
        <v>57926</v>
      </c>
      <c r="T93" s="119">
        <f>'[4]Exhibit 2 - 2022'!T93</f>
        <v>1320030</v>
      </c>
      <c r="U93" s="119">
        <f>'[4]Exhibit 2 - 2022'!U93</f>
        <v>801985</v>
      </c>
      <c r="V93" s="119">
        <f>'[4]Exhibit 2 - 2022'!V93</f>
        <v>731919</v>
      </c>
      <c r="W93" s="119">
        <f>'[4]Exhibit 2 - 2022'!W93</f>
        <v>31868</v>
      </c>
      <c r="X93" s="119">
        <f>'[4]Exhibit 2 - 2022'!X93</f>
        <v>7432</v>
      </c>
      <c r="Y93" s="119">
        <f>'[4]Exhibit 2 - 2022'!Y93</f>
        <v>812</v>
      </c>
      <c r="Z93" s="119">
        <f>'[4]Exhibit 2 - 2022'!Z93</f>
        <v>118762</v>
      </c>
    </row>
    <row r="94" spans="1:26" s="9" customFormat="1" ht="15" customHeight="1" x14ac:dyDescent="0.3">
      <c r="A94" s="117" t="str">
        <f>'[4]Exhibit 2 - 2022'!A94</f>
        <v xml:space="preserve"> LsrAgy00705</v>
      </c>
      <c r="B94" s="118" t="str">
        <f>'[4]Exhibit 2 - 2022'!B94</f>
        <v>CITY OF MORGAN CITY</v>
      </c>
      <c r="C94" s="119">
        <f>'[4]Exhibit 2 - 2022'!C94</f>
        <v>36000</v>
      </c>
      <c r="D94" s="119">
        <f>'[4]Exhibit 2 - 2022'!D94</f>
        <v>16128</v>
      </c>
      <c r="E94" s="110">
        <f>'[4]Exhibit 2 - 2022'!E94</f>
        <v>0.44800000000000001</v>
      </c>
      <c r="F94" s="119">
        <f>'[4]Exhibit 2 - 2022'!F94</f>
        <v>141896</v>
      </c>
      <c r="G94" s="111">
        <f>'[4]Exhibit 2 - 2022'!G94</f>
        <v>1.88E-5</v>
      </c>
      <c r="H94" s="111">
        <f>'[4]Exhibit 2 - 2022'!H94</f>
        <v>1.88E-5</v>
      </c>
      <c r="I94" s="111">
        <f>'[4]Exhibit 2 - 2022'!I94</f>
        <v>-9.9999999999999995E-8</v>
      </c>
      <c r="J94" s="119">
        <f>'[4]Exhibit 2 - 2022'!J94</f>
        <v>18795</v>
      </c>
      <c r="K94" s="119">
        <f>'[4]Exhibit 2 - 2022'!K94</f>
        <v>387</v>
      </c>
      <c r="L94" s="119">
        <f>'[4]Exhibit 2 - 2022'!L94</f>
        <v>2580</v>
      </c>
      <c r="M94" s="119">
        <f>'[4]Exhibit 2 - 2022'!M94</f>
        <v>11429</v>
      </c>
      <c r="N94" s="119">
        <f>'[4]Exhibit 2 - 2022'!N94</f>
        <v>0</v>
      </c>
      <c r="O94" s="119">
        <f>'[4]Exhibit 2 - 2022'!O94</f>
        <v>0</v>
      </c>
      <c r="P94" s="119">
        <f>'[4]Exhibit 2 - 2022'!P94</f>
        <v>7090</v>
      </c>
      <c r="Q94" s="119">
        <f>'[4]Exhibit 2 - 2022'!Q94</f>
        <v>2362</v>
      </c>
      <c r="R94" s="119">
        <f>'[4]Exhibit 2 - 2022'!R94</f>
        <v>-2890</v>
      </c>
      <c r="S94" s="119">
        <f>'[4]Exhibit 2 - 2022'!S94</f>
        <v>7835</v>
      </c>
      <c r="T94" s="119">
        <f>'[4]Exhibit 2 - 2022'!T94</f>
        <v>178547</v>
      </c>
      <c r="U94" s="119">
        <f>'[4]Exhibit 2 - 2022'!U94</f>
        <v>108476</v>
      </c>
      <c r="V94" s="119">
        <f>'[4]Exhibit 2 - 2022'!V94</f>
        <v>103695</v>
      </c>
      <c r="W94" s="119">
        <f>'[4]Exhibit 2 - 2022'!W94</f>
        <v>-385</v>
      </c>
      <c r="X94" s="119">
        <f>'[4]Exhibit 2 - 2022'!X94</f>
        <v>-90</v>
      </c>
      <c r="Y94" s="119">
        <f>'[4]Exhibit 2 - 2022'!Y94</f>
        <v>-10</v>
      </c>
      <c r="Z94" s="119">
        <f>'[4]Exhibit 2 - 2022'!Z94</f>
        <v>16064</v>
      </c>
    </row>
    <row r="95" spans="1:26" s="9" customFormat="1" ht="15" customHeight="1" x14ac:dyDescent="0.3">
      <c r="A95" s="117" t="str">
        <f>'[4]Exhibit 2 - 2022'!A95</f>
        <v xml:space="preserve"> LsrAgy00792</v>
      </c>
      <c r="B95" s="118" t="str">
        <f>'[4]Exhibit 2 - 2022'!B95</f>
        <v>CITY OF NEW IBERIA</v>
      </c>
      <c r="C95" s="119">
        <f>'[4]Exhibit 2 - 2022'!C95</f>
        <v>41058</v>
      </c>
      <c r="D95" s="119">
        <f>'[4]Exhibit 2 - 2022'!D95</f>
        <v>17983</v>
      </c>
      <c r="E95" s="110">
        <f>'[4]Exhibit 2 - 2022'!E95</f>
        <v>0.438</v>
      </c>
      <c r="F95" s="119">
        <f>'[4]Exhibit 2 - 2022'!F95</f>
        <v>158225</v>
      </c>
      <c r="G95" s="111">
        <f>'[4]Exhibit 2 - 2022'!G95</f>
        <v>2.09E-5</v>
      </c>
      <c r="H95" s="111">
        <f>'[4]Exhibit 2 - 2022'!H95</f>
        <v>2.05E-5</v>
      </c>
      <c r="I95" s="111">
        <f>'[4]Exhibit 2 - 2022'!I95</f>
        <v>3.9999999999999998E-7</v>
      </c>
      <c r="J95" s="119">
        <f>'[4]Exhibit 2 - 2022'!J95</f>
        <v>20957</v>
      </c>
      <c r="K95" s="119">
        <f>'[4]Exhibit 2 - 2022'!K95</f>
        <v>432</v>
      </c>
      <c r="L95" s="119">
        <f>'[4]Exhibit 2 - 2022'!L95</f>
        <v>2877</v>
      </c>
      <c r="M95" s="119">
        <f>'[4]Exhibit 2 - 2022'!M95</f>
        <v>12744</v>
      </c>
      <c r="N95" s="119">
        <f>'[4]Exhibit 2 - 2022'!N95</f>
        <v>0</v>
      </c>
      <c r="O95" s="119">
        <f>'[4]Exhibit 2 - 2022'!O95</f>
        <v>0</v>
      </c>
      <c r="P95" s="119">
        <f>'[4]Exhibit 2 - 2022'!P95</f>
        <v>7905</v>
      </c>
      <c r="Q95" s="119">
        <f>'[4]Exhibit 2 - 2022'!Q95</f>
        <v>2633</v>
      </c>
      <c r="R95" s="119">
        <f>'[4]Exhibit 2 - 2022'!R95</f>
        <v>-3223</v>
      </c>
      <c r="S95" s="119">
        <f>'[4]Exhibit 2 - 2022'!S95</f>
        <v>8737</v>
      </c>
      <c r="T95" s="119">
        <f>'[4]Exhibit 2 - 2022'!T95</f>
        <v>199094</v>
      </c>
      <c r="U95" s="119">
        <f>'[4]Exhibit 2 - 2022'!U95</f>
        <v>120959</v>
      </c>
      <c r="V95" s="119">
        <f>'[4]Exhibit 2 - 2022'!V95</f>
        <v>112997</v>
      </c>
      <c r="W95" s="119">
        <f>'[4]Exhibit 2 - 2022'!W95</f>
        <v>2202</v>
      </c>
      <c r="X95" s="119">
        <f>'[4]Exhibit 2 - 2022'!X95</f>
        <v>513</v>
      </c>
      <c r="Y95" s="119">
        <f>'[4]Exhibit 2 - 2022'!Y95</f>
        <v>56</v>
      </c>
      <c r="Z95" s="119">
        <f>'[4]Exhibit 2 - 2022'!Z95</f>
        <v>17912</v>
      </c>
    </row>
    <row r="96" spans="1:26" s="9" customFormat="1" ht="15" customHeight="1" x14ac:dyDescent="0.3">
      <c r="A96" s="117" t="str">
        <f>'[4]Exhibit 2 - 2022'!A96</f>
        <v xml:space="preserve"> LsrAgy00782</v>
      </c>
      <c r="B96" s="118" t="str">
        <f>'[4]Exhibit 2 - 2022'!B96</f>
        <v>CITY OF OAKDALE</v>
      </c>
      <c r="C96" s="119">
        <f>'[4]Exhibit 2 - 2022'!C96</f>
        <v>18075</v>
      </c>
      <c r="D96" s="119">
        <f>'[4]Exhibit 2 - 2022'!D96</f>
        <v>7917</v>
      </c>
      <c r="E96" s="110">
        <f>'[4]Exhibit 2 - 2022'!E96</f>
        <v>0.438</v>
      </c>
      <c r="F96" s="119">
        <f>'[4]Exhibit 2 - 2022'!F96</f>
        <v>69625</v>
      </c>
      <c r="G96" s="111">
        <f>'[4]Exhibit 2 - 2022'!G96</f>
        <v>9.2E-6</v>
      </c>
      <c r="H96" s="111">
        <f>'[4]Exhibit 2 - 2022'!H96</f>
        <v>9.3000000000000007E-6</v>
      </c>
      <c r="I96" s="111">
        <f>'[4]Exhibit 2 - 2022'!I96</f>
        <v>-9.9999999999999995E-8</v>
      </c>
      <c r="J96" s="119">
        <f>'[4]Exhibit 2 - 2022'!J96</f>
        <v>9222</v>
      </c>
      <c r="K96" s="119">
        <f>'[4]Exhibit 2 - 2022'!K96</f>
        <v>190</v>
      </c>
      <c r="L96" s="119">
        <f>'[4]Exhibit 2 - 2022'!L96</f>
        <v>1266</v>
      </c>
      <c r="M96" s="119">
        <f>'[4]Exhibit 2 - 2022'!M96</f>
        <v>5608</v>
      </c>
      <c r="N96" s="119">
        <f>'[4]Exhibit 2 - 2022'!N96</f>
        <v>0</v>
      </c>
      <c r="O96" s="119">
        <f>'[4]Exhibit 2 - 2022'!O96</f>
        <v>0</v>
      </c>
      <c r="P96" s="119">
        <f>'[4]Exhibit 2 - 2022'!P96</f>
        <v>3479</v>
      </c>
      <c r="Q96" s="119">
        <f>'[4]Exhibit 2 - 2022'!Q96</f>
        <v>1159</v>
      </c>
      <c r="R96" s="119">
        <f>'[4]Exhibit 2 - 2022'!R96</f>
        <v>-1418</v>
      </c>
      <c r="S96" s="119">
        <f>'[4]Exhibit 2 - 2022'!S96</f>
        <v>3845</v>
      </c>
      <c r="T96" s="119">
        <f>'[4]Exhibit 2 - 2022'!T96</f>
        <v>87609</v>
      </c>
      <c r="U96" s="119">
        <f>'[4]Exhibit 2 - 2022'!U96</f>
        <v>53227</v>
      </c>
      <c r="V96" s="119">
        <f>'[4]Exhibit 2 - 2022'!V96</f>
        <v>51242</v>
      </c>
      <c r="W96" s="119">
        <f>'[4]Exhibit 2 - 2022'!W96</f>
        <v>-550</v>
      </c>
      <c r="X96" s="119">
        <f>'[4]Exhibit 2 - 2022'!X96</f>
        <v>-128</v>
      </c>
      <c r="Y96" s="119">
        <f>'[4]Exhibit 2 - 2022'!Y96</f>
        <v>-14</v>
      </c>
      <c r="Z96" s="119">
        <f>'[4]Exhibit 2 - 2022'!Z96</f>
        <v>7882</v>
      </c>
    </row>
    <row r="97" spans="1:26" s="9" customFormat="1" ht="15" customHeight="1" x14ac:dyDescent="0.3">
      <c r="A97" s="117" t="str">
        <f>'[4]Exhibit 2 - 2022'!A97</f>
        <v xml:space="preserve"> LsrAgy00762</v>
      </c>
      <c r="B97" s="118" t="str">
        <f>'[4]Exhibit 2 - 2022'!B97</f>
        <v>CITY OF OPELOUSAS</v>
      </c>
      <c r="C97" s="119">
        <f>'[4]Exhibit 2 - 2022'!C97</f>
        <v>33821</v>
      </c>
      <c r="D97" s="119">
        <f>'[4]Exhibit 2 - 2022'!D97</f>
        <v>15152</v>
      </c>
      <c r="E97" s="110">
        <f>'[4]Exhibit 2 - 2022'!E97</f>
        <v>0.44800000000000001</v>
      </c>
      <c r="F97" s="119">
        <f>'[4]Exhibit 2 - 2022'!F97</f>
        <v>133278</v>
      </c>
      <c r="G97" s="111">
        <f>'[4]Exhibit 2 - 2022'!G97</f>
        <v>1.7600000000000001E-5</v>
      </c>
      <c r="H97" s="111">
        <f>'[4]Exhibit 2 - 2022'!H97</f>
        <v>1.77E-5</v>
      </c>
      <c r="I97" s="111">
        <f>'[4]Exhibit 2 - 2022'!I97</f>
        <v>-9.9999999999999995E-8</v>
      </c>
      <c r="J97" s="119">
        <f>'[4]Exhibit 2 - 2022'!J97</f>
        <v>17653</v>
      </c>
      <c r="K97" s="119">
        <f>'[4]Exhibit 2 - 2022'!K97</f>
        <v>363</v>
      </c>
      <c r="L97" s="119">
        <f>'[4]Exhibit 2 - 2022'!L97</f>
        <v>2423</v>
      </c>
      <c r="M97" s="119">
        <f>'[4]Exhibit 2 - 2022'!M97</f>
        <v>10735</v>
      </c>
      <c r="N97" s="119">
        <f>'[4]Exhibit 2 - 2022'!N97</f>
        <v>0</v>
      </c>
      <c r="O97" s="119">
        <f>'[4]Exhibit 2 - 2022'!O97</f>
        <v>0</v>
      </c>
      <c r="P97" s="119">
        <f>'[4]Exhibit 2 - 2022'!P97</f>
        <v>6659</v>
      </c>
      <c r="Q97" s="119">
        <f>'[4]Exhibit 2 - 2022'!Q97</f>
        <v>2218</v>
      </c>
      <c r="R97" s="119">
        <f>'[4]Exhibit 2 - 2022'!R97</f>
        <v>-2715</v>
      </c>
      <c r="S97" s="119">
        <f>'[4]Exhibit 2 - 2022'!S97</f>
        <v>7359</v>
      </c>
      <c r="T97" s="119">
        <f>'[4]Exhibit 2 - 2022'!T97</f>
        <v>167703</v>
      </c>
      <c r="U97" s="119">
        <f>'[4]Exhibit 2 - 2022'!U97</f>
        <v>101888</v>
      </c>
      <c r="V97" s="119">
        <f>'[4]Exhibit 2 - 2022'!V97</f>
        <v>97420</v>
      </c>
      <c r="W97" s="119">
        <f>'[4]Exhibit 2 - 2022'!W97</f>
        <v>-385</v>
      </c>
      <c r="X97" s="119">
        <f>'[4]Exhibit 2 - 2022'!X97</f>
        <v>-90</v>
      </c>
      <c r="Y97" s="119">
        <f>'[4]Exhibit 2 - 2022'!Y97</f>
        <v>-10</v>
      </c>
      <c r="Z97" s="119">
        <f>'[4]Exhibit 2 - 2022'!Z97</f>
        <v>15088</v>
      </c>
    </row>
    <row r="98" spans="1:26" s="9" customFormat="1" ht="15" customHeight="1" x14ac:dyDescent="0.3">
      <c r="A98" s="117" t="str">
        <f>'[4]Exhibit 2 - 2022'!A98</f>
        <v xml:space="preserve"> LsrAgy00759</v>
      </c>
      <c r="B98" s="118" t="str">
        <f>'[4]Exhibit 2 - 2022'!B98</f>
        <v>CITY OF PINEVILLE</v>
      </c>
      <c r="C98" s="119">
        <f>'[4]Exhibit 2 - 2022'!C98</f>
        <v>19322</v>
      </c>
      <c r="D98" s="119">
        <f>'[4]Exhibit 2 - 2022'!D98</f>
        <v>8463</v>
      </c>
      <c r="E98" s="110">
        <f>'[4]Exhibit 2 - 2022'!E98</f>
        <v>0.438</v>
      </c>
      <c r="F98" s="119">
        <f>'[4]Exhibit 2 - 2022'!F98</f>
        <v>74463</v>
      </c>
      <c r="G98" s="111">
        <f>'[4]Exhibit 2 - 2022'!G98</f>
        <v>9.9000000000000001E-6</v>
      </c>
      <c r="H98" s="111">
        <f>'[4]Exhibit 2 - 2022'!H98</f>
        <v>1.0000000000000001E-5</v>
      </c>
      <c r="I98" s="111">
        <f>'[4]Exhibit 2 - 2022'!I98</f>
        <v>-9.9999999999999995E-8</v>
      </c>
      <c r="J98" s="119">
        <f>'[4]Exhibit 2 - 2022'!J98</f>
        <v>9863</v>
      </c>
      <c r="K98" s="119">
        <f>'[4]Exhibit 2 - 2022'!K98</f>
        <v>203</v>
      </c>
      <c r="L98" s="119">
        <f>'[4]Exhibit 2 - 2022'!L98</f>
        <v>1354</v>
      </c>
      <c r="M98" s="119">
        <f>'[4]Exhibit 2 - 2022'!M98</f>
        <v>5998</v>
      </c>
      <c r="N98" s="119">
        <f>'[4]Exhibit 2 - 2022'!N98</f>
        <v>0</v>
      </c>
      <c r="O98" s="119">
        <f>'[4]Exhibit 2 - 2022'!O98</f>
        <v>0</v>
      </c>
      <c r="P98" s="119">
        <f>'[4]Exhibit 2 - 2022'!P98</f>
        <v>3720</v>
      </c>
      <c r="Q98" s="119">
        <f>'[4]Exhibit 2 - 2022'!Q98</f>
        <v>1239</v>
      </c>
      <c r="R98" s="119">
        <f>'[4]Exhibit 2 - 2022'!R98</f>
        <v>-1517</v>
      </c>
      <c r="S98" s="119">
        <f>'[4]Exhibit 2 - 2022'!S98</f>
        <v>4112</v>
      </c>
      <c r="T98" s="119">
        <f>'[4]Exhibit 2 - 2022'!T98</f>
        <v>93697</v>
      </c>
      <c r="U98" s="119">
        <f>'[4]Exhibit 2 - 2022'!U98</f>
        <v>56925</v>
      </c>
      <c r="V98" s="119">
        <f>'[4]Exhibit 2 - 2022'!V98</f>
        <v>54765</v>
      </c>
      <c r="W98" s="119">
        <f>'[4]Exhibit 2 - 2022'!W98</f>
        <v>-550</v>
      </c>
      <c r="X98" s="119">
        <f>'[4]Exhibit 2 - 2022'!X98</f>
        <v>-128</v>
      </c>
      <c r="Y98" s="119">
        <f>'[4]Exhibit 2 - 2022'!Y98</f>
        <v>-14</v>
      </c>
      <c r="Z98" s="119">
        <f>'[4]Exhibit 2 - 2022'!Z98</f>
        <v>8430</v>
      </c>
    </row>
    <row r="99" spans="1:26" s="9" customFormat="1" ht="15" customHeight="1" x14ac:dyDescent="0.3">
      <c r="A99" s="117" t="str">
        <f>'[4]Exhibit 2 - 2022'!A99</f>
        <v xml:space="preserve"> LsrAgy00609</v>
      </c>
      <c r="B99" s="118" t="str">
        <f>'[4]Exhibit 2 - 2022'!B99</f>
        <v>CITY OF PLAQUEMINE</v>
      </c>
      <c r="C99" s="119">
        <f>'[4]Exhibit 2 - 2022'!C99</f>
        <v>37931</v>
      </c>
      <c r="D99" s="119">
        <f>'[4]Exhibit 2 - 2022'!D99</f>
        <v>16993</v>
      </c>
      <c r="E99" s="110">
        <f>'[4]Exhibit 2 - 2022'!E99</f>
        <v>0.44800000000000001</v>
      </c>
      <c r="F99" s="119">
        <f>'[4]Exhibit 2 - 2022'!F99</f>
        <v>149456</v>
      </c>
      <c r="G99" s="111">
        <f>'[4]Exhibit 2 - 2022'!G99</f>
        <v>1.98E-5</v>
      </c>
      <c r="H99" s="111">
        <f>'[4]Exhibit 2 - 2022'!H99</f>
        <v>1.8700000000000001E-5</v>
      </c>
      <c r="I99" s="111">
        <f>'[4]Exhibit 2 - 2022'!I99</f>
        <v>1.1000000000000001E-6</v>
      </c>
      <c r="J99" s="119">
        <f>'[4]Exhibit 2 - 2022'!J99</f>
        <v>19796</v>
      </c>
      <c r="K99" s="119">
        <f>'[4]Exhibit 2 - 2022'!K99</f>
        <v>408</v>
      </c>
      <c r="L99" s="119">
        <f>'[4]Exhibit 2 - 2022'!L99</f>
        <v>2717</v>
      </c>
      <c r="M99" s="119">
        <f>'[4]Exhibit 2 - 2022'!M99</f>
        <v>12038</v>
      </c>
      <c r="N99" s="119">
        <f>'[4]Exhibit 2 - 2022'!N99</f>
        <v>0</v>
      </c>
      <c r="O99" s="119">
        <f>'[4]Exhibit 2 - 2022'!O99</f>
        <v>0</v>
      </c>
      <c r="P99" s="119">
        <f>'[4]Exhibit 2 - 2022'!P99</f>
        <v>7467</v>
      </c>
      <c r="Q99" s="119">
        <f>'[4]Exhibit 2 - 2022'!Q99</f>
        <v>2487</v>
      </c>
      <c r="R99" s="119">
        <f>'[4]Exhibit 2 - 2022'!R99</f>
        <v>-3044</v>
      </c>
      <c r="S99" s="119">
        <f>'[4]Exhibit 2 - 2022'!S99</f>
        <v>8253</v>
      </c>
      <c r="T99" s="119">
        <f>'[4]Exhibit 2 - 2022'!T99</f>
        <v>188059</v>
      </c>
      <c r="U99" s="119">
        <f>'[4]Exhibit 2 - 2022'!U99</f>
        <v>114256</v>
      </c>
      <c r="V99" s="119">
        <f>'[4]Exhibit 2 - 2022'!V99</f>
        <v>102704</v>
      </c>
      <c r="W99" s="119">
        <f>'[4]Exhibit 2 - 2022'!W99</f>
        <v>6109</v>
      </c>
      <c r="X99" s="119">
        <f>'[4]Exhibit 2 - 2022'!X99</f>
        <v>1425</v>
      </c>
      <c r="Y99" s="119">
        <f>'[4]Exhibit 2 - 2022'!Y99</f>
        <v>156</v>
      </c>
      <c r="Z99" s="119">
        <f>'[4]Exhibit 2 - 2022'!Z99</f>
        <v>16920</v>
      </c>
    </row>
    <row r="100" spans="1:26" s="9" customFormat="1" ht="15" customHeight="1" x14ac:dyDescent="0.3">
      <c r="A100" s="117" t="str">
        <f>'[4]Exhibit 2 - 2022'!A100</f>
        <v xml:space="preserve"> LsrAgy00706</v>
      </c>
      <c r="B100" s="118" t="str">
        <f>'[4]Exhibit 2 - 2022'!B100</f>
        <v>CITY OF PORT ALLEN</v>
      </c>
      <c r="C100" s="119">
        <f>'[4]Exhibit 2 - 2022'!C100</f>
        <v>26315</v>
      </c>
      <c r="D100" s="119">
        <f>'[4]Exhibit 2 - 2022'!D100</f>
        <v>11789</v>
      </c>
      <c r="E100" s="110">
        <f>'[4]Exhibit 2 - 2022'!E100</f>
        <v>0.44800000000000001</v>
      </c>
      <c r="F100" s="119">
        <f>'[4]Exhibit 2 - 2022'!F100</f>
        <v>103720</v>
      </c>
      <c r="G100" s="111">
        <f>'[4]Exhibit 2 - 2022'!G100</f>
        <v>1.3699999999999999E-5</v>
      </c>
      <c r="H100" s="111">
        <f>'[4]Exhibit 2 - 2022'!H100</f>
        <v>1.49E-5</v>
      </c>
      <c r="I100" s="111">
        <f>'[4]Exhibit 2 - 2022'!I100</f>
        <v>-1.1999999999999999E-6</v>
      </c>
      <c r="J100" s="119">
        <f>'[4]Exhibit 2 - 2022'!J100</f>
        <v>13738</v>
      </c>
      <c r="K100" s="119">
        <f>'[4]Exhibit 2 - 2022'!K100</f>
        <v>283</v>
      </c>
      <c r="L100" s="119">
        <f>'[4]Exhibit 2 - 2022'!L100</f>
        <v>1886</v>
      </c>
      <c r="M100" s="119">
        <f>'[4]Exhibit 2 - 2022'!M100</f>
        <v>8354</v>
      </c>
      <c r="N100" s="119">
        <f>'[4]Exhibit 2 - 2022'!N100</f>
        <v>0</v>
      </c>
      <c r="O100" s="119">
        <f>'[4]Exhibit 2 - 2022'!O100</f>
        <v>0</v>
      </c>
      <c r="P100" s="119">
        <f>'[4]Exhibit 2 - 2022'!P100</f>
        <v>5182</v>
      </c>
      <c r="Q100" s="119">
        <f>'[4]Exhibit 2 - 2022'!Q100</f>
        <v>1726</v>
      </c>
      <c r="R100" s="119">
        <f>'[4]Exhibit 2 - 2022'!R100</f>
        <v>-2113</v>
      </c>
      <c r="S100" s="119">
        <f>'[4]Exhibit 2 - 2022'!S100</f>
        <v>5727</v>
      </c>
      <c r="T100" s="119">
        <f>'[4]Exhibit 2 - 2022'!T100</f>
        <v>130510</v>
      </c>
      <c r="U100" s="119">
        <f>'[4]Exhibit 2 - 2022'!U100</f>
        <v>79291</v>
      </c>
      <c r="V100" s="119">
        <f>'[4]Exhibit 2 - 2022'!V100</f>
        <v>82119</v>
      </c>
      <c r="W100" s="119">
        <f>'[4]Exhibit 2 - 2022'!W100</f>
        <v>-6605</v>
      </c>
      <c r="X100" s="119">
        <f>'[4]Exhibit 2 - 2022'!X100</f>
        <v>-1540</v>
      </c>
      <c r="Y100" s="119">
        <f>'[4]Exhibit 2 - 2022'!Y100</f>
        <v>-168</v>
      </c>
      <c r="Z100" s="119">
        <f>'[4]Exhibit 2 - 2022'!Z100</f>
        <v>11742</v>
      </c>
    </row>
    <row r="101" spans="1:26" s="9" customFormat="1" ht="15" customHeight="1" x14ac:dyDescent="0.3">
      <c r="A101" s="117" t="str">
        <f>'[4]Exhibit 2 - 2022'!A101</f>
        <v xml:space="preserve"> LsrAgy00795</v>
      </c>
      <c r="B101" s="118" t="str">
        <f>'[4]Exhibit 2 - 2022'!B101</f>
        <v>CITY OF RAYNE</v>
      </c>
      <c r="C101" s="119">
        <f>'[4]Exhibit 2 - 2022'!C101</f>
        <v>22154</v>
      </c>
      <c r="D101" s="119">
        <f>'[4]Exhibit 2 - 2022'!D101</f>
        <v>9703</v>
      </c>
      <c r="E101" s="110">
        <f>'[4]Exhibit 2 - 2022'!E101</f>
        <v>0.438</v>
      </c>
      <c r="F101" s="119">
        <f>'[4]Exhibit 2 - 2022'!F101</f>
        <v>85349</v>
      </c>
      <c r="G101" s="111">
        <f>'[4]Exhibit 2 - 2022'!G101</f>
        <v>1.13E-5</v>
      </c>
      <c r="H101" s="111">
        <f>'[4]Exhibit 2 - 2022'!H101</f>
        <v>1.1399999999999999E-5</v>
      </c>
      <c r="I101" s="111">
        <f>'[4]Exhibit 2 - 2022'!I101</f>
        <v>-9.9999999999999995E-8</v>
      </c>
      <c r="J101" s="119">
        <f>'[4]Exhibit 2 - 2022'!J101</f>
        <v>11305</v>
      </c>
      <c r="K101" s="119">
        <f>'[4]Exhibit 2 - 2022'!K101</f>
        <v>233</v>
      </c>
      <c r="L101" s="119">
        <f>'[4]Exhibit 2 - 2022'!L101</f>
        <v>1552</v>
      </c>
      <c r="M101" s="119">
        <f>'[4]Exhibit 2 - 2022'!M101</f>
        <v>6875</v>
      </c>
      <c r="N101" s="119">
        <f>'[4]Exhibit 2 - 2022'!N101</f>
        <v>0</v>
      </c>
      <c r="O101" s="119">
        <f>'[4]Exhibit 2 - 2022'!O101</f>
        <v>0</v>
      </c>
      <c r="P101" s="119">
        <f>'[4]Exhibit 2 - 2022'!P101</f>
        <v>4264</v>
      </c>
      <c r="Q101" s="119">
        <f>'[4]Exhibit 2 - 2022'!Q101</f>
        <v>1420</v>
      </c>
      <c r="R101" s="119">
        <f>'[4]Exhibit 2 - 2022'!R101</f>
        <v>-1738</v>
      </c>
      <c r="S101" s="119">
        <f>'[4]Exhibit 2 - 2022'!S101</f>
        <v>4713</v>
      </c>
      <c r="T101" s="119">
        <f>'[4]Exhibit 2 - 2022'!T101</f>
        <v>107395</v>
      </c>
      <c r="U101" s="119">
        <f>'[4]Exhibit 2 - 2022'!U101</f>
        <v>65248</v>
      </c>
      <c r="V101" s="119">
        <f>'[4]Exhibit 2 - 2022'!V101</f>
        <v>62800</v>
      </c>
      <c r="W101" s="119">
        <f>'[4]Exhibit 2 - 2022'!W101</f>
        <v>-660</v>
      </c>
      <c r="X101" s="119">
        <f>'[4]Exhibit 2 - 2022'!X101</f>
        <v>-154</v>
      </c>
      <c r="Y101" s="119">
        <f>'[4]Exhibit 2 - 2022'!Y101</f>
        <v>-17</v>
      </c>
      <c r="Z101" s="119">
        <f>'[4]Exhibit 2 - 2022'!Z101</f>
        <v>9662</v>
      </c>
    </row>
    <row r="102" spans="1:26" s="9" customFormat="1" ht="15" customHeight="1" x14ac:dyDescent="0.3">
      <c r="A102" s="117" t="str">
        <f>'[4]Exhibit 2 - 2022'!A102</f>
        <v xml:space="preserve"> LsrAgy00786</v>
      </c>
      <c r="B102" s="118" t="str">
        <f>'[4]Exhibit 2 - 2022'!B102</f>
        <v>CITY OF RUSTON</v>
      </c>
      <c r="C102" s="119">
        <f>'[4]Exhibit 2 - 2022'!C102</f>
        <v>30455</v>
      </c>
      <c r="D102" s="119">
        <f>'[4]Exhibit 2 - 2022'!D102</f>
        <v>13644</v>
      </c>
      <c r="E102" s="110">
        <f>'[4]Exhibit 2 - 2022'!E102</f>
        <v>0.44800000000000001</v>
      </c>
      <c r="F102" s="119">
        <f>'[4]Exhibit 2 - 2022'!F102</f>
        <v>120049</v>
      </c>
      <c r="G102" s="111">
        <f>'[4]Exhibit 2 - 2022'!G102</f>
        <v>1.59E-5</v>
      </c>
      <c r="H102" s="111">
        <f>'[4]Exhibit 2 - 2022'!H102</f>
        <v>1.59E-5</v>
      </c>
      <c r="I102" s="111">
        <f>'[4]Exhibit 2 - 2022'!I102</f>
        <v>-9.9999999999999995E-8</v>
      </c>
      <c r="J102" s="119">
        <f>'[4]Exhibit 2 - 2022'!J102</f>
        <v>15901</v>
      </c>
      <c r="K102" s="119">
        <f>'[4]Exhibit 2 - 2022'!K102</f>
        <v>327</v>
      </c>
      <c r="L102" s="119">
        <f>'[4]Exhibit 2 - 2022'!L102</f>
        <v>2183</v>
      </c>
      <c r="M102" s="119">
        <f>'[4]Exhibit 2 - 2022'!M102</f>
        <v>9669</v>
      </c>
      <c r="N102" s="119">
        <f>'[4]Exhibit 2 - 2022'!N102</f>
        <v>0</v>
      </c>
      <c r="O102" s="119">
        <f>'[4]Exhibit 2 - 2022'!O102</f>
        <v>0</v>
      </c>
      <c r="P102" s="119">
        <f>'[4]Exhibit 2 - 2022'!P102</f>
        <v>5998</v>
      </c>
      <c r="Q102" s="119">
        <f>'[4]Exhibit 2 - 2022'!Q102</f>
        <v>1998</v>
      </c>
      <c r="R102" s="119">
        <f>'[4]Exhibit 2 - 2022'!R102</f>
        <v>-2445</v>
      </c>
      <c r="S102" s="119">
        <f>'[4]Exhibit 2 - 2022'!S102</f>
        <v>6629</v>
      </c>
      <c r="T102" s="119">
        <f>'[4]Exhibit 2 - 2022'!T102</f>
        <v>151056</v>
      </c>
      <c r="U102" s="119">
        <f>'[4]Exhibit 2 - 2022'!U102</f>
        <v>91774</v>
      </c>
      <c r="V102" s="119">
        <f>'[4]Exhibit 2 - 2022'!V102</f>
        <v>87733</v>
      </c>
      <c r="W102" s="119">
        <f>'[4]Exhibit 2 - 2022'!W102</f>
        <v>-330</v>
      </c>
      <c r="X102" s="119">
        <f>'[4]Exhibit 2 - 2022'!X102</f>
        <v>-77</v>
      </c>
      <c r="Y102" s="119">
        <f>'[4]Exhibit 2 - 2022'!Y102</f>
        <v>-8</v>
      </c>
      <c r="Z102" s="119">
        <f>'[4]Exhibit 2 - 2022'!Z102</f>
        <v>13590</v>
      </c>
    </row>
    <row r="103" spans="1:26" s="9" customFormat="1" ht="15" customHeight="1" x14ac:dyDescent="0.3">
      <c r="A103" s="117" t="str">
        <f>'[4]Exhibit 2 - 2022'!A103</f>
        <v xml:space="preserve"> LsrAgy00779</v>
      </c>
      <c r="B103" s="118" t="str">
        <f>'[4]Exhibit 2 - 2022'!B103</f>
        <v>CITY OF SHREVEPORT</v>
      </c>
      <c r="C103" s="119">
        <f>'[4]Exhibit 2 - 2022'!C103</f>
        <v>298362</v>
      </c>
      <c r="D103" s="119">
        <f>'[4]Exhibit 2 - 2022'!D103</f>
        <v>130683</v>
      </c>
      <c r="E103" s="110">
        <f>'[4]Exhibit 2 - 2022'!E103</f>
        <v>0.438</v>
      </c>
      <c r="F103" s="119">
        <f>'[4]Exhibit 2 - 2022'!F103</f>
        <v>1149610</v>
      </c>
      <c r="G103" s="111">
        <f>'[4]Exhibit 2 - 2022'!G103</f>
        <v>1.5210000000000001E-4</v>
      </c>
      <c r="H103" s="111">
        <f>'[4]Exhibit 2 - 2022'!H103</f>
        <v>1.5009999999999999E-4</v>
      </c>
      <c r="I103" s="111">
        <f>'[4]Exhibit 2 - 2022'!I103</f>
        <v>1.9999999999999999E-6</v>
      </c>
      <c r="J103" s="119">
        <f>'[4]Exhibit 2 - 2022'!J103</f>
        <v>152270</v>
      </c>
      <c r="K103" s="119">
        <f>'[4]Exhibit 2 - 2022'!K103</f>
        <v>3135</v>
      </c>
      <c r="L103" s="119">
        <f>'[4]Exhibit 2 - 2022'!L103</f>
        <v>20902</v>
      </c>
      <c r="M103" s="119">
        <f>'[4]Exhibit 2 - 2022'!M103</f>
        <v>92597</v>
      </c>
      <c r="N103" s="119">
        <f>'[4]Exhibit 2 - 2022'!N103</f>
        <v>0</v>
      </c>
      <c r="O103" s="119">
        <f>'[4]Exhibit 2 - 2022'!O103</f>
        <v>0</v>
      </c>
      <c r="P103" s="119">
        <f>'[4]Exhibit 2 - 2022'!P103</f>
        <v>57437</v>
      </c>
      <c r="Q103" s="119">
        <f>'[4]Exhibit 2 - 2022'!Q103</f>
        <v>19133</v>
      </c>
      <c r="R103" s="119">
        <f>'[4]Exhibit 2 - 2022'!R103</f>
        <v>-23415</v>
      </c>
      <c r="S103" s="119">
        <f>'[4]Exhibit 2 - 2022'!S103</f>
        <v>63478</v>
      </c>
      <c r="T103" s="119">
        <f>'[4]Exhibit 2 - 2022'!T103</f>
        <v>1446545</v>
      </c>
      <c r="U103" s="119">
        <f>'[4]Exhibit 2 - 2022'!U103</f>
        <v>878848</v>
      </c>
      <c r="V103" s="119">
        <f>'[4]Exhibit 2 - 2022'!V103</f>
        <v>826147</v>
      </c>
      <c r="W103" s="119">
        <f>'[4]Exhibit 2 - 2022'!W103</f>
        <v>10843</v>
      </c>
      <c r="X103" s="119">
        <f>'[4]Exhibit 2 - 2022'!X103</f>
        <v>2529</v>
      </c>
      <c r="Y103" s="119">
        <f>'[4]Exhibit 2 - 2022'!Y103</f>
        <v>276</v>
      </c>
      <c r="Z103" s="119">
        <f>'[4]Exhibit 2 - 2022'!Z103</f>
        <v>130144</v>
      </c>
    </row>
    <row r="104" spans="1:26" s="9" customFormat="1" ht="15" customHeight="1" x14ac:dyDescent="0.3">
      <c r="A104" s="117" t="str">
        <f>'[4]Exhibit 2 - 2022'!A104</f>
        <v xml:space="preserve"> LsrAgy00617</v>
      </c>
      <c r="B104" s="118" t="str">
        <f>'[4]Exhibit 2 - 2022'!B104</f>
        <v>CITY OF SLIDELL</v>
      </c>
      <c r="C104" s="119">
        <f>'[4]Exhibit 2 - 2022'!C104</f>
        <v>43319</v>
      </c>
      <c r="D104" s="119">
        <f>'[4]Exhibit 2 - 2022'!D104</f>
        <v>18974</v>
      </c>
      <c r="E104" s="110">
        <f>'[4]Exhibit 2 - 2022'!E104</f>
        <v>0.438</v>
      </c>
      <c r="F104" s="119">
        <f>'[4]Exhibit 2 - 2022'!F104</f>
        <v>166919</v>
      </c>
      <c r="G104" s="111">
        <f>'[4]Exhibit 2 - 2022'!G104</f>
        <v>2.2099999999999998E-5</v>
      </c>
      <c r="H104" s="111">
        <f>'[4]Exhibit 2 - 2022'!H104</f>
        <v>2.1999999999999999E-5</v>
      </c>
      <c r="I104" s="111">
        <f>'[4]Exhibit 2 - 2022'!I104</f>
        <v>9.9999999999999995E-8</v>
      </c>
      <c r="J104" s="119">
        <f>'[4]Exhibit 2 - 2022'!J104</f>
        <v>22109</v>
      </c>
      <c r="K104" s="119">
        <f>'[4]Exhibit 2 - 2022'!K104</f>
        <v>455</v>
      </c>
      <c r="L104" s="119">
        <f>'[4]Exhibit 2 - 2022'!L104</f>
        <v>3035</v>
      </c>
      <c r="M104" s="119">
        <f>'[4]Exhibit 2 - 2022'!M104</f>
        <v>13445</v>
      </c>
      <c r="N104" s="119">
        <f>'[4]Exhibit 2 - 2022'!N104</f>
        <v>0</v>
      </c>
      <c r="O104" s="119">
        <f>'[4]Exhibit 2 - 2022'!O104</f>
        <v>0</v>
      </c>
      <c r="P104" s="119">
        <f>'[4]Exhibit 2 - 2022'!P104</f>
        <v>8340</v>
      </c>
      <c r="Q104" s="119">
        <f>'[4]Exhibit 2 - 2022'!Q104</f>
        <v>2778</v>
      </c>
      <c r="R104" s="119">
        <f>'[4]Exhibit 2 - 2022'!R104</f>
        <v>-3400</v>
      </c>
      <c r="S104" s="119">
        <f>'[4]Exhibit 2 - 2022'!S104</f>
        <v>9217</v>
      </c>
      <c r="T104" s="119">
        <f>'[4]Exhibit 2 - 2022'!T104</f>
        <v>210033</v>
      </c>
      <c r="U104" s="119">
        <f>'[4]Exhibit 2 - 2022'!U104</f>
        <v>127606</v>
      </c>
      <c r="V104" s="119">
        <f>'[4]Exhibit 2 - 2022'!V104</f>
        <v>120977</v>
      </c>
      <c r="W104" s="119">
        <f>'[4]Exhibit 2 - 2022'!W104</f>
        <v>550</v>
      </c>
      <c r="X104" s="119">
        <f>'[4]Exhibit 2 - 2022'!X104</f>
        <v>128</v>
      </c>
      <c r="Y104" s="119">
        <f>'[4]Exhibit 2 - 2022'!Y104</f>
        <v>14</v>
      </c>
      <c r="Z104" s="119">
        <f>'[4]Exhibit 2 - 2022'!Z104</f>
        <v>18896</v>
      </c>
    </row>
    <row r="105" spans="1:26" s="9" customFormat="1" ht="15" customHeight="1" x14ac:dyDescent="0.3">
      <c r="A105" s="117" t="str">
        <f>'[4]Exhibit 2 - 2022'!A105</f>
        <v xml:space="preserve"> LsrAgy00791</v>
      </c>
      <c r="B105" s="118" t="str">
        <f>'[4]Exhibit 2 - 2022'!B105</f>
        <v>CITY OF SULPHUR</v>
      </c>
      <c r="C105" s="119">
        <f>'[4]Exhibit 2 - 2022'!C105</f>
        <v>21511</v>
      </c>
      <c r="D105" s="119">
        <f>'[4]Exhibit 2 - 2022'!D105</f>
        <v>9637</v>
      </c>
      <c r="E105" s="110">
        <f>'[4]Exhibit 2 - 2022'!E105</f>
        <v>0.44800000000000001</v>
      </c>
      <c r="F105" s="119">
        <f>'[4]Exhibit 2 - 2022'!F105</f>
        <v>84745</v>
      </c>
      <c r="G105" s="111">
        <f>'[4]Exhibit 2 - 2022'!G105</f>
        <v>1.1199999999999999E-5</v>
      </c>
      <c r="H105" s="111">
        <f>'[4]Exhibit 2 - 2022'!H105</f>
        <v>1.13E-5</v>
      </c>
      <c r="I105" s="111">
        <f>'[4]Exhibit 2 - 2022'!I105</f>
        <v>-9.9999999999999995E-8</v>
      </c>
      <c r="J105" s="119">
        <f>'[4]Exhibit 2 - 2022'!J105</f>
        <v>11225</v>
      </c>
      <c r="K105" s="119">
        <f>'[4]Exhibit 2 - 2022'!K105</f>
        <v>231</v>
      </c>
      <c r="L105" s="119">
        <f>'[4]Exhibit 2 - 2022'!L105</f>
        <v>1541</v>
      </c>
      <c r="M105" s="119">
        <f>'[4]Exhibit 2 - 2022'!M105</f>
        <v>6826</v>
      </c>
      <c r="N105" s="119">
        <f>'[4]Exhibit 2 - 2022'!N105</f>
        <v>0</v>
      </c>
      <c r="O105" s="119">
        <f>'[4]Exhibit 2 - 2022'!O105</f>
        <v>0</v>
      </c>
      <c r="P105" s="119">
        <f>'[4]Exhibit 2 - 2022'!P105</f>
        <v>4234</v>
      </c>
      <c r="Q105" s="119">
        <f>'[4]Exhibit 2 - 2022'!Q105</f>
        <v>1410</v>
      </c>
      <c r="R105" s="119">
        <f>'[4]Exhibit 2 - 2022'!R105</f>
        <v>-1726</v>
      </c>
      <c r="S105" s="119">
        <f>'[4]Exhibit 2 - 2022'!S105</f>
        <v>4679</v>
      </c>
      <c r="T105" s="119">
        <f>'[4]Exhibit 2 - 2022'!T105</f>
        <v>106634</v>
      </c>
      <c r="U105" s="119">
        <f>'[4]Exhibit 2 - 2022'!U105</f>
        <v>64785</v>
      </c>
      <c r="V105" s="119">
        <f>'[4]Exhibit 2 - 2022'!V105</f>
        <v>61975</v>
      </c>
      <c r="W105" s="119">
        <f>'[4]Exhibit 2 - 2022'!W105</f>
        <v>-275</v>
      </c>
      <c r="X105" s="119">
        <f>'[4]Exhibit 2 - 2022'!X105</f>
        <v>-64</v>
      </c>
      <c r="Y105" s="119">
        <f>'[4]Exhibit 2 - 2022'!Y105</f>
        <v>-7</v>
      </c>
      <c r="Z105" s="119">
        <f>'[4]Exhibit 2 - 2022'!Z105</f>
        <v>9594</v>
      </c>
    </row>
    <row r="106" spans="1:26" s="9" customFormat="1" ht="15" customHeight="1" x14ac:dyDescent="0.3">
      <c r="A106" s="117" t="str">
        <f>'[4]Exhibit 2 - 2022'!A106</f>
        <v xml:space="preserve"> LsrAgy00728</v>
      </c>
      <c r="B106" s="118" t="str">
        <f>'[4]Exhibit 2 - 2022'!B106</f>
        <v>CITY OF THIBODAUX</v>
      </c>
      <c r="C106" s="119">
        <f>'[4]Exhibit 2 - 2022'!C106</f>
        <v>40694</v>
      </c>
      <c r="D106" s="119">
        <f>'[4]Exhibit 2 - 2022'!D106</f>
        <v>18231</v>
      </c>
      <c r="E106" s="110">
        <f>'[4]Exhibit 2 - 2022'!E106</f>
        <v>0.44800000000000001</v>
      </c>
      <c r="F106" s="119">
        <f>'[4]Exhibit 2 - 2022'!F106</f>
        <v>160342</v>
      </c>
      <c r="G106" s="111">
        <f>'[4]Exhibit 2 - 2022'!G106</f>
        <v>2.12E-5</v>
      </c>
      <c r="H106" s="111">
        <f>'[4]Exhibit 2 - 2022'!H106</f>
        <v>2.0699999999999998E-5</v>
      </c>
      <c r="I106" s="111">
        <f>'[4]Exhibit 2 - 2022'!I106</f>
        <v>4.9999999999999998E-7</v>
      </c>
      <c r="J106" s="119">
        <f>'[4]Exhibit 2 - 2022'!J106</f>
        <v>21238</v>
      </c>
      <c r="K106" s="119">
        <f>'[4]Exhibit 2 - 2022'!K106</f>
        <v>437</v>
      </c>
      <c r="L106" s="119">
        <f>'[4]Exhibit 2 - 2022'!L106</f>
        <v>2915</v>
      </c>
      <c r="M106" s="119">
        <f>'[4]Exhibit 2 - 2022'!M106</f>
        <v>12915</v>
      </c>
      <c r="N106" s="119">
        <f>'[4]Exhibit 2 - 2022'!N106</f>
        <v>0</v>
      </c>
      <c r="O106" s="119">
        <f>'[4]Exhibit 2 - 2022'!O106</f>
        <v>0</v>
      </c>
      <c r="P106" s="119">
        <f>'[4]Exhibit 2 - 2022'!P106</f>
        <v>8011</v>
      </c>
      <c r="Q106" s="119">
        <f>'[4]Exhibit 2 - 2022'!Q106</f>
        <v>2669</v>
      </c>
      <c r="R106" s="119">
        <f>'[4]Exhibit 2 - 2022'!R106</f>
        <v>-3266</v>
      </c>
      <c r="S106" s="119">
        <f>'[4]Exhibit 2 - 2022'!S106</f>
        <v>8854</v>
      </c>
      <c r="T106" s="119">
        <f>'[4]Exhibit 2 - 2022'!T106</f>
        <v>201757</v>
      </c>
      <c r="U106" s="119">
        <f>'[4]Exhibit 2 - 2022'!U106</f>
        <v>122578</v>
      </c>
      <c r="V106" s="119">
        <f>'[4]Exhibit 2 - 2022'!V106</f>
        <v>113822</v>
      </c>
      <c r="W106" s="119">
        <f>'[4]Exhibit 2 - 2022'!W106</f>
        <v>2917</v>
      </c>
      <c r="X106" s="119">
        <f>'[4]Exhibit 2 - 2022'!X106</f>
        <v>680</v>
      </c>
      <c r="Y106" s="119">
        <f>'[4]Exhibit 2 - 2022'!Y106</f>
        <v>74</v>
      </c>
      <c r="Z106" s="119">
        <f>'[4]Exhibit 2 - 2022'!Z106</f>
        <v>18152</v>
      </c>
    </row>
    <row r="107" spans="1:26" s="9" customFormat="1" ht="15" customHeight="1" x14ac:dyDescent="0.3">
      <c r="A107" s="117" t="str">
        <f>'[4]Exhibit 2 - 2022'!A107</f>
        <v xml:space="preserve"> LsrAgy00547</v>
      </c>
      <c r="B107" s="118" t="str">
        <f>'[4]Exhibit 2 - 2022'!B107</f>
        <v>CITY OF WEST MONROE</v>
      </c>
      <c r="C107" s="119">
        <f>'[4]Exhibit 2 - 2022'!C107</f>
        <v>47059</v>
      </c>
      <c r="D107" s="119">
        <f>'[4]Exhibit 2 - 2022'!D107</f>
        <v>21083</v>
      </c>
      <c r="E107" s="110">
        <f>'[4]Exhibit 2 - 2022'!E107</f>
        <v>0.44800000000000001</v>
      </c>
      <c r="F107" s="119">
        <f>'[4]Exhibit 2 - 2022'!F107</f>
        <v>185440</v>
      </c>
      <c r="G107" s="111">
        <f>'[4]Exhibit 2 - 2022'!G107</f>
        <v>2.4499999999999999E-5</v>
      </c>
      <c r="H107" s="111">
        <f>'[4]Exhibit 2 - 2022'!H107</f>
        <v>2.5899999999999999E-5</v>
      </c>
      <c r="I107" s="111">
        <f>'[4]Exhibit 2 - 2022'!I107</f>
        <v>-1.3999999999999999E-6</v>
      </c>
      <c r="J107" s="119">
        <f>'[4]Exhibit 2 - 2022'!J107</f>
        <v>24562</v>
      </c>
      <c r="K107" s="119">
        <f>'[4]Exhibit 2 - 2022'!K107</f>
        <v>506</v>
      </c>
      <c r="L107" s="119">
        <f>'[4]Exhibit 2 - 2022'!L107</f>
        <v>3372</v>
      </c>
      <c r="M107" s="119">
        <f>'[4]Exhibit 2 - 2022'!M107</f>
        <v>14937</v>
      </c>
      <c r="N107" s="119">
        <f>'[4]Exhibit 2 - 2022'!N107</f>
        <v>0</v>
      </c>
      <c r="O107" s="119">
        <f>'[4]Exhibit 2 - 2022'!O107</f>
        <v>0</v>
      </c>
      <c r="P107" s="119">
        <f>'[4]Exhibit 2 - 2022'!P107</f>
        <v>9265</v>
      </c>
      <c r="Q107" s="119">
        <f>'[4]Exhibit 2 - 2022'!Q107</f>
        <v>3086</v>
      </c>
      <c r="R107" s="119">
        <f>'[4]Exhibit 2 - 2022'!R107</f>
        <v>-3777</v>
      </c>
      <c r="S107" s="119">
        <f>'[4]Exhibit 2 - 2022'!S107</f>
        <v>10240</v>
      </c>
      <c r="T107" s="119">
        <f>'[4]Exhibit 2 - 2022'!T107</f>
        <v>233338</v>
      </c>
      <c r="U107" s="119">
        <f>'[4]Exhibit 2 - 2022'!U107</f>
        <v>141765</v>
      </c>
      <c r="V107" s="119">
        <f>'[4]Exhibit 2 - 2022'!V107</f>
        <v>142608</v>
      </c>
      <c r="W107" s="119">
        <f>'[4]Exhibit 2 - 2022'!W107</f>
        <v>-7595</v>
      </c>
      <c r="X107" s="119">
        <f>'[4]Exhibit 2 - 2022'!X107</f>
        <v>-1771</v>
      </c>
      <c r="Y107" s="119">
        <f>'[4]Exhibit 2 - 2022'!Y107</f>
        <v>-194</v>
      </c>
      <c r="Z107" s="119">
        <f>'[4]Exhibit 2 - 2022'!Z107</f>
        <v>20993</v>
      </c>
    </row>
    <row r="108" spans="1:26" s="9" customFormat="1" ht="15" customHeight="1" x14ac:dyDescent="0.3">
      <c r="A108" s="117" t="str">
        <f>'[4]Exhibit 2 - 2022'!A108</f>
        <v xml:space="preserve"> LsrAgy00733</v>
      </c>
      <c r="B108" s="118" t="str">
        <f>'[4]Exhibit 2 - 2022'!B108</f>
        <v>CITY OF WINNFIELD</v>
      </c>
      <c r="C108" s="119">
        <f>'[4]Exhibit 2 - 2022'!C108</f>
        <v>2400</v>
      </c>
      <c r="D108" s="119">
        <f>'[4]Exhibit 2 - 2022'!D108</f>
        <v>1051</v>
      </c>
      <c r="E108" s="110">
        <f>'[4]Exhibit 2 - 2022'!E108</f>
        <v>0.438</v>
      </c>
      <c r="F108" s="119">
        <f>'[4]Exhibit 2 - 2022'!F108</f>
        <v>9223</v>
      </c>
      <c r="G108" s="111">
        <f>'[4]Exhibit 2 - 2022'!G108</f>
        <v>1.1999999999999999E-6</v>
      </c>
      <c r="H108" s="111">
        <f>'[4]Exhibit 2 - 2022'!H108</f>
        <v>1.1999999999999999E-6</v>
      </c>
      <c r="I108" s="111">
        <f>'[4]Exhibit 2 - 2022'!I108</f>
        <v>0</v>
      </c>
      <c r="J108" s="119">
        <f>'[4]Exhibit 2 - 2022'!J108</f>
        <v>1222</v>
      </c>
      <c r="K108" s="119">
        <f>'[4]Exhibit 2 - 2022'!K108</f>
        <v>25</v>
      </c>
      <c r="L108" s="119">
        <f>'[4]Exhibit 2 - 2022'!L108</f>
        <v>168</v>
      </c>
      <c r="M108" s="119">
        <f>'[4]Exhibit 2 - 2022'!M108</f>
        <v>743</v>
      </c>
      <c r="N108" s="119">
        <f>'[4]Exhibit 2 - 2022'!N108</f>
        <v>0</v>
      </c>
      <c r="O108" s="119">
        <f>'[4]Exhibit 2 - 2022'!O108</f>
        <v>0</v>
      </c>
      <c r="P108" s="119">
        <f>'[4]Exhibit 2 - 2022'!P108</f>
        <v>461</v>
      </c>
      <c r="Q108" s="119">
        <f>'[4]Exhibit 2 - 2022'!Q108</f>
        <v>154</v>
      </c>
      <c r="R108" s="119">
        <f>'[4]Exhibit 2 - 2022'!R108</f>
        <v>-188</v>
      </c>
      <c r="S108" s="119">
        <f>'[4]Exhibit 2 - 2022'!S108</f>
        <v>509</v>
      </c>
      <c r="T108" s="119">
        <f>'[4]Exhibit 2 - 2022'!T108</f>
        <v>11605</v>
      </c>
      <c r="U108" s="119">
        <f>'[4]Exhibit 2 - 2022'!U108</f>
        <v>7051</v>
      </c>
      <c r="V108" s="119">
        <f>'[4]Exhibit 2 - 2022'!V108</f>
        <v>6825</v>
      </c>
      <c r="W108" s="119">
        <f>'[4]Exhibit 2 - 2022'!W108</f>
        <v>-110</v>
      </c>
      <c r="X108" s="119">
        <f>'[4]Exhibit 2 - 2022'!X108</f>
        <v>-26</v>
      </c>
      <c r="Y108" s="119">
        <f>'[4]Exhibit 2 - 2022'!Y108</f>
        <v>-3</v>
      </c>
      <c r="Z108" s="119">
        <f>'[4]Exhibit 2 - 2022'!Z108</f>
        <v>1044</v>
      </c>
    </row>
    <row r="109" spans="1:26" s="9" customFormat="1" ht="15" customHeight="1" x14ac:dyDescent="0.3">
      <c r="A109" s="117" t="str">
        <f>'[4]Exhibit 2 - 2022'!A109</f>
        <v xml:space="preserve"> LsrAgy00794</v>
      </c>
      <c r="B109" s="118" t="str">
        <f>'[4]Exhibit 2 - 2022'!B109</f>
        <v>CITY OF ZACHARY</v>
      </c>
      <c r="C109" s="119">
        <f>'[4]Exhibit 2 - 2022'!C109</f>
        <v>8882</v>
      </c>
      <c r="D109" s="119">
        <f>'[4]Exhibit 2 - 2022'!D109</f>
        <v>3979</v>
      </c>
      <c r="E109" s="110">
        <f>'[4]Exhibit 2 - 2022'!E109</f>
        <v>0.44800000000000001</v>
      </c>
      <c r="F109" s="119">
        <f>'[4]Exhibit 2 - 2022'!F109</f>
        <v>35002</v>
      </c>
      <c r="G109" s="111">
        <f>'[4]Exhibit 2 - 2022'!G109</f>
        <v>4.6E-6</v>
      </c>
      <c r="H109" s="111">
        <f>'[4]Exhibit 2 - 2022'!H109</f>
        <v>4.6999999999999999E-6</v>
      </c>
      <c r="I109" s="111">
        <f>'[4]Exhibit 2 - 2022'!I109</f>
        <v>0</v>
      </c>
      <c r="J109" s="119">
        <f>'[4]Exhibit 2 - 2022'!J109</f>
        <v>4636</v>
      </c>
      <c r="K109" s="119">
        <f>'[4]Exhibit 2 - 2022'!K109</f>
        <v>95</v>
      </c>
      <c r="L109" s="119">
        <f>'[4]Exhibit 2 - 2022'!L109</f>
        <v>636</v>
      </c>
      <c r="M109" s="119">
        <f>'[4]Exhibit 2 - 2022'!M109</f>
        <v>2819</v>
      </c>
      <c r="N109" s="119">
        <f>'[4]Exhibit 2 - 2022'!N109</f>
        <v>0</v>
      </c>
      <c r="O109" s="119">
        <f>'[4]Exhibit 2 - 2022'!O109</f>
        <v>0</v>
      </c>
      <c r="P109" s="119">
        <f>'[4]Exhibit 2 - 2022'!P109</f>
        <v>1749</v>
      </c>
      <c r="Q109" s="119">
        <f>'[4]Exhibit 2 - 2022'!Q109</f>
        <v>583</v>
      </c>
      <c r="R109" s="119">
        <f>'[4]Exhibit 2 - 2022'!R109</f>
        <v>-713</v>
      </c>
      <c r="S109" s="119">
        <f>'[4]Exhibit 2 - 2022'!S109</f>
        <v>1933</v>
      </c>
      <c r="T109" s="119">
        <f>'[4]Exhibit 2 - 2022'!T109</f>
        <v>44042</v>
      </c>
      <c r="U109" s="119">
        <f>'[4]Exhibit 2 - 2022'!U109</f>
        <v>26758</v>
      </c>
      <c r="V109" s="119">
        <f>'[4]Exhibit 2 - 2022'!V109</f>
        <v>25593</v>
      </c>
      <c r="W109" s="119">
        <f>'[4]Exhibit 2 - 2022'!W109</f>
        <v>-110</v>
      </c>
      <c r="X109" s="119">
        <f>'[4]Exhibit 2 - 2022'!X109</f>
        <v>-26</v>
      </c>
      <c r="Y109" s="119">
        <f>'[4]Exhibit 2 - 2022'!Y109</f>
        <v>-3</v>
      </c>
      <c r="Z109" s="119">
        <f>'[4]Exhibit 2 - 2022'!Z109</f>
        <v>3962</v>
      </c>
    </row>
    <row r="110" spans="1:26" s="9" customFormat="1" ht="15" customHeight="1" x14ac:dyDescent="0.3">
      <c r="A110" s="117" t="str">
        <f>'[4]Exhibit 2 - 2022'!A110</f>
        <v xml:space="preserve"> LsrAgy00026</v>
      </c>
      <c r="B110" s="118" t="str">
        <f>'[4]Exhibit 2 - 2022'!B110</f>
        <v>CLAIBORNE PARISH SCHOOL BOARD</v>
      </c>
      <c r="C110" s="119">
        <f>'[4]Exhibit 2 - 2022'!C110</f>
        <v>79840</v>
      </c>
      <c r="D110" s="119">
        <f>'[4]Exhibit 2 - 2022'!D110</f>
        <v>32255</v>
      </c>
      <c r="E110" s="110">
        <f>'[4]Exhibit 2 - 2022'!E110</f>
        <v>0.40400000000000003</v>
      </c>
      <c r="F110" s="119">
        <f>'[4]Exhibit 2 - 2022'!F110</f>
        <v>283717</v>
      </c>
      <c r="G110" s="111">
        <f>'[4]Exhibit 2 - 2022'!G110</f>
        <v>3.7499999999999997E-5</v>
      </c>
      <c r="H110" s="111">
        <f>'[4]Exhibit 2 - 2022'!H110</f>
        <v>4.2799999999999997E-5</v>
      </c>
      <c r="I110" s="111">
        <f>'[4]Exhibit 2 - 2022'!I110</f>
        <v>-5.2000000000000002E-6</v>
      </c>
      <c r="J110" s="119">
        <f>'[4]Exhibit 2 - 2022'!J110</f>
        <v>37579</v>
      </c>
      <c r="K110" s="119">
        <f>'[4]Exhibit 2 - 2022'!K110</f>
        <v>774</v>
      </c>
      <c r="L110" s="119">
        <f>'[4]Exhibit 2 - 2022'!L110</f>
        <v>5158</v>
      </c>
      <c r="M110" s="119">
        <f>'[4]Exhibit 2 - 2022'!M110</f>
        <v>22852</v>
      </c>
      <c r="N110" s="119">
        <f>'[4]Exhibit 2 - 2022'!N110</f>
        <v>0</v>
      </c>
      <c r="O110" s="119">
        <f>'[4]Exhibit 2 - 2022'!O110</f>
        <v>0</v>
      </c>
      <c r="P110" s="119">
        <f>'[4]Exhibit 2 - 2022'!P110</f>
        <v>14175</v>
      </c>
      <c r="Q110" s="119">
        <f>'[4]Exhibit 2 - 2022'!Q110</f>
        <v>4722</v>
      </c>
      <c r="R110" s="119">
        <f>'[4]Exhibit 2 - 2022'!R110</f>
        <v>-5779</v>
      </c>
      <c r="S110" s="119">
        <f>'[4]Exhibit 2 - 2022'!S110</f>
        <v>15666</v>
      </c>
      <c r="T110" s="119">
        <f>'[4]Exhibit 2 - 2022'!T110</f>
        <v>356999</v>
      </c>
      <c r="U110" s="119">
        <f>'[4]Exhibit 2 - 2022'!U110</f>
        <v>216895</v>
      </c>
      <c r="V110" s="119">
        <f>'[4]Exhibit 2 - 2022'!V110</f>
        <v>235295</v>
      </c>
      <c r="W110" s="119">
        <f>'[4]Exhibit 2 - 2022'!W110</f>
        <v>-28731</v>
      </c>
      <c r="X110" s="119">
        <f>'[4]Exhibit 2 - 2022'!X110</f>
        <v>-6700</v>
      </c>
      <c r="Y110" s="119">
        <f>'[4]Exhibit 2 - 2022'!Y110</f>
        <v>-732</v>
      </c>
      <c r="Z110" s="119">
        <f>'[4]Exhibit 2 - 2022'!Z110</f>
        <v>32119</v>
      </c>
    </row>
    <row r="111" spans="1:26" s="9" customFormat="1" ht="15" customHeight="1" x14ac:dyDescent="0.3">
      <c r="A111" s="117" t="str">
        <f>'[4]Exhibit 2 - 2022'!A111</f>
        <v xml:space="preserve"> 01-109</v>
      </c>
      <c r="B111" s="118" t="str">
        <f>'[4]Exhibit 2 - 2022'!B111</f>
        <v>COASTAL PROTECTION &amp; RESTORATION AUTHORITY</v>
      </c>
      <c r="C111" s="119">
        <f>'[4]Exhibit 2 - 2022'!C111</f>
        <v>13695617</v>
      </c>
      <c r="D111" s="119">
        <f>'[4]Exhibit 2 - 2022'!D111</f>
        <v>5533029</v>
      </c>
      <c r="E111" s="110">
        <f>'[4]Exhibit 2 - 2022'!E111</f>
        <v>0.40400000000000003</v>
      </c>
      <c r="F111" s="119">
        <f>'[4]Exhibit 2 - 2022'!F111</f>
        <v>48672944</v>
      </c>
      <c r="G111" s="111">
        <f>'[4]Exhibit 2 - 2022'!G111</f>
        <v>6.4384000000000004E-3</v>
      </c>
      <c r="H111" s="111">
        <f>'[4]Exhibit 2 - 2022'!H111</f>
        <v>6.5218000000000003E-3</v>
      </c>
      <c r="I111" s="111">
        <f>'[4]Exhibit 2 - 2022'!I111</f>
        <v>-8.3399999999999994E-5</v>
      </c>
      <c r="J111" s="119">
        <f>'[4]Exhibit 2 - 2022'!J111</f>
        <v>6446891</v>
      </c>
      <c r="K111" s="119">
        <f>'[4]Exhibit 2 - 2022'!K111</f>
        <v>132738</v>
      </c>
      <c r="L111" s="119">
        <f>'[4]Exhibit 2 - 2022'!L111</f>
        <v>884943</v>
      </c>
      <c r="M111" s="119">
        <f>'[4]Exhibit 2 - 2022'!M111</f>
        <v>3920432</v>
      </c>
      <c r="N111" s="119">
        <f>'[4]Exhibit 2 - 2022'!N111</f>
        <v>0</v>
      </c>
      <c r="O111" s="119">
        <f>'[4]Exhibit 2 - 2022'!O111</f>
        <v>0</v>
      </c>
      <c r="P111" s="119">
        <f>'[4]Exhibit 2 - 2022'!P111</f>
        <v>2431822</v>
      </c>
      <c r="Q111" s="119">
        <f>'[4]Exhibit 2 - 2022'!Q111</f>
        <v>810068</v>
      </c>
      <c r="R111" s="119">
        <f>'[4]Exhibit 2 - 2022'!R111</f>
        <v>-991362</v>
      </c>
      <c r="S111" s="119">
        <f>'[4]Exhibit 2 - 2022'!S111</f>
        <v>2687584</v>
      </c>
      <c r="T111" s="119">
        <f>'[4]Exhibit 2 - 2022'!T111</f>
        <v>61244768</v>
      </c>
      <c r="U111" s="119">
        <f>'[4]Exhibit 2 - 2022'!U111</f>
        <v>37209267</v>
      </c>
      <c r="V111" s="119">
        <f>'[4]Exhibit 2 - 2022'!V111</f>
        <v>35895939</v>
      </c>
      <c r="W111" s="119">
        <f>'[4]Exhibit 2 - 2022'!W111</f>
        <v>-458922</v>
      </c>
      <c r="X111" s="119">
        <f>'[4]Exhibit 2 - 2022'!X111</f>
        <v>-107022</v>
      </c>
      <c r="Y111" s="119">
        <f>'[4]Exhibit 2 - 2022'!Y111</f>
        <v>-11694</v>
      </c>
      <c r="Z111" s="119">
        <f>'[4]Exhibit 2 - 2022'!Z111</f>
        <v>5510129</v>
      </c>
    </row>
    <row r="112" spans="1:26" s="9" customFormat="1" ht="15" customHeight="1" x14ac:dyDescent="0.3">
      <c r="A112" s="117" t="str">
        <f>'[4]Exhibit 2 - 2022'!A112</f>
        <v xml:space="preserve"> 01-129</v>
      </c>
      <c r="B112" s="118" t="str">
        <f>'[4]Exhibit 2 - 2022'!B112</f>
        <v>COMMISSION OF LAW ENFORCEMENT LCLE</v>
      </c>
      <c r="C112" s="119">
        <f>'[4]Exhibit 2 - 2022'!C112</f>
        <v>2439446</v>
      </c>
      <c r="D112" s="119">
        <f>'[4]Exhibit 2 - 2022'!D112</f>
        <v>989428</v>
      </c>
      <c r="E112" s="110">
        <f>'[4]Exhibit 2 - 2022'!E112</f>
        <v>0.4055955</v>
      </c>
      <c r="F112" s="119">
        <f>'[4]Exhibit 2 - 2022'!F112</f>
        <v>8703833</v>
      </c>
      <c r="G112" s="111">
        <f>'[4]Exhibit 2 - 2022'!G112</f>
        <v>1.1513000000000001E-3</v>
      </c>
      <c r="H112" s="111">
        <f>'[4]Exhibit 2 - 2022'!H112</f>
        <v>1.2038999999999999E-3</v>
      </c>
      <c r="I112" s="111">
        <f>'[4]Exhibit 2 - 2022'!I112</f>
        <v>-5.2500000000000002E-5</v>
      </c>
      <c r="J112" s="119">
        <f>'[4]Exhibit 2 - 2022'!J112</f>
        <v>1152851</v>
      </c>
      <c r="K112" s="119">
        <f>'[4]Exhibit 2 - 2022'!K112</f>
        <v>23737</v>
      </c>
      <c r="L112" s="119">
        <f>'[4]Exhibit 2 - 2022'!L112</f>
        <v>158248</v>
      </c>
      <c r="M112" s="119">
        <f>'[4]Exhibit 2 - 2022'!M112</f>
        <v>701063</v>
      </c>
      <c r="N112" s="119">
        <f>'[4]Exhibit 2 - 2022'!N112</f>
        <v>0</v>
      </c>
      <c r="O112" s="119">
        <f>'[4]Exhibit 2 - 2022'!O112</f>
        <v>0</v>
      </c>
      <c r="P112" s="119">
        <f>'[4]Exhibit 2 - 2022'!P112</f>
        <v>434865</v>
      </c>
      <c r="Q112" s="119">
        <f>'[4]Exhibit 2 - 2022'!Q112</f>
        <v>144859</v>
      </c>
      <c r="R112" s="119">
        <f>'[4]Exhibit 2 - 2022'!R112</f>
        <v>-177278</v>
      </c>
      <c r="S112" s="119">
        <f>'[4]Exhibit 2 - 2022'!S112</f>
        <v>480601</v>
      </c>
      <c r="T112" s="119">
        <f>'[4]Exhibit 2 - 2022'!T112</f>
        <v>10951962</v>
      </c>
      <c r="U112" s="119">
        <f>'[4]Exhibit 2 - 2022'!U112</f>
        <v>6653866</v>
      </c>
      <c r="V112" s="119">
        <f>'[4]Exhibit 2 - 2022'!V112</f>
        <v>6625961</v>
      </c>
      <c r="W112" s="119">
        <f>'[4]Exhibit 2 - 2022'!W112</f>
        <v>-289014</v>
      </c>
      <c r="X112" s="119">
        <f>'[4]Exhibit 2 - 2022'!X112</f>
        <v>-67399</v>
      </c>
      <c r="Y112" s="119">
        <f>'[4]Exhibit 2 - 2022'!Y112</f>
        <v>-7365</v>
      </c>
      <c r="Z112" s="119">
        <f>'[4]Exhibit 2 - 2022'!Z112</f>
        <v>985337</v>
      </c>
    </row>
    <row r="113" spans="1:26" s="9" customFormat="1" ht="15" customHeight="1" x14ac:dyDescent="0.3">
      <c r="A113" s="117" t="str">
        <f>'[4]Exhibit 2 - 2022'!A113</f>
        <v xml:space="preserve"> LsrAgy00951</v>
      </c>
      <c r="B113" s="118" t="str">
        <f>'[4]Exhibit 2 - 2022'!B113</f>
        <v>CONCORDIA PARISH SCHOOL BOARD</v>
      </c>
      <c r="C113" s="119">
        <f>'[4]Exhibit 2 - 2022'!C113</f>
        <v>47766</v>
      </c>
      <c r="D113" s="119">
        <f>'[4]Exhibit 2 - 2022'!D113</f>
        <v>19297</v>
      </c>
      <c r="E113" s="110">
        <f>'[4]Exhibit 2 - 2022'!E113</f>
        <v>0.40400000000000003</v>
      </c>
      <c r="F113" s="119">
        <f>'[4]Exhibit 2 - 2022'!F113</f>
        <v>169792</v>
      </c>
      <c r="G113" s="111">
        <f>'[4]Exhibit 2 - 2022'!G113</f>
        <v>2.2500000000000001E-5</v>
      </c>
      <c r="H113" s="111">
        <f>'[4]Exhibit 2 - 2022'!H113</f>
        <v>0</v>
      </c>
      <c r="I113" s="111">
        <f>'[4]Exhibit 2 - 2022'!I113</f>
        <v>2.2500000000000001E-5</v>
      </c>
      <c r="J113" s="119">
        <f>'[4]Exhibit 2 - 2022'!J113</f>
        <v>22489</v>
      </c>
      <c r="K113" s="119">
        <f>'[4]Exhibit 2 - 2022'!K113</f>
        <v>463</v>
      </c>
      <c r="L113" s="119">
        <f>'[4]Exhibit 2 - 2022'!L113</f>
        <v>3087</v>
      </c>
      <c r="M113" s="119">
        <f>'[4]Exhibit 2 - 2022'!M113</f>
        <v>13676</v>
      </c>
      <c r="N113" s="119">
        <f>'[4]Exhibit 2 - 2022'!N113</f>
        <v>0</v>
      </c>
      <c r="O113" s="119">
        <f>'[4]Exhibit 2 - 2022'!O113</f>
        <v>0</v>
      </c>
      <c r="P113" s="119">
        <f>'[4]Exhibit 2 - 2022'!P113</f>
        <v>8483</v>
      </c>
      <c r="Q113" s="119">
        <f>'[4]Exhibit 2 - 2022'!Q113</f>
        <v>2826</v>
      </c>
      <c r="R113" s="119">
        <f>'[4]Exhibit 2 - 2022'!R113</f>
        <v>-3458</v>
      </c>
      <c r="S113" s="119">
        <f>'[4]Exhibit 2 - 2022'!S113</f>
        <v>9375</v>
      </c>
      <c r="T113" s="119">
        <f>'[4]Exhibit 2 - 2022'!T113</f>
        <v>213648</v>
      </c>
      <c r="U113" s="119">
        <f>'[4]Exhibit 2 - 2022'!U113</f>
        <v>129802</v>
      </c>
      <c r="V113" s="119">
        <f>'[4]Exhibit 2 - 2022'!V113</f>
        <v>0</v>
      </c>
      <c r="W113" s="119">
        <f>'[4]Exhibit 2 - 2022'!W113</f>
        <v>123619</v>
      </c>
      <c r="X113" s="119">
        <f>'[4]Exhibit 2 - 2022'!X113</f>
        <v>28828</v>
      </c>
      <c r="Y113" s="119">
        <f>'[4]Exhibit 2 - 2022'!Y113</f>
        <v>3150</v>
      </c>
      <c r="Z113" s="119">
        <f>'[4]Exhibit 2 - 2022'!Z113</f>
        <v>19222</v>
      </c>
    </row>
    <row r="114" spans="1:26" s="9" customFormat="1" ht="15" customHeight="1" x14ac:dyDescent="0.3">
      <c r="A114" s="117" t="str">
        <f>'[4]Exhibit 2 - 2022'!A114</f>
        <v xml:space="preserve"> 23-CA-1</v>
      </c>
      <c r="B114" s="118" t="str">
        <f>'[4]Exhibit 2 - 2022'!B114</f>
        <v>COURT OF APPEAL FIRST CIRCUIT</v>
      </c>
      <c r="C114" s="119">
        <f>'[4]Exhibit 2 - 2022'!C114</f>
        <v>4633937</v>
      </c>
      <c r="D114" s="119">
        <f>'[4]Exhibit 2 - 2022'!D114</f>
        <v>1872111</v>
      </c>
      <c r="E114" s="110">
        <f>'[4]Exhibit 2 - 2022'!E114</f>
        <v>0.40400000000000003</v>
      </c>
      <c r="F114" s="119">
        <f>'[4]Exhibit 2 - 2022'!F114</f>
        <v>16468595</v>
      </c>
      <c r="G114" s="111">
        <f>'[4]Exhibit 2 - 2022'!G114</f>
        <v>2.1784999999999999E-3</v>
      </c>
      <c r="H114" s="111">
        <f>'[4]Exhibit 2 - 2022'!H114</f>
        <v>2.0766000000000001E-3</v>
      </c>
      <c r="I114" s="111">
        <f>'[4]Exhibit 2 - 2022'!I114</f>
        <v>1.019E-4</v>
      </c>
      <c r="J114" s="119">
        <f>'[4]Exhibit 2 - 2022'!J114</f>
        <v>2181319</v>
      </c>
      <c r="K114" s="119">
        <f>'[4]Exhibit 2 - 2022'!K114</f>
        <v>44912</v>
      </c>
      <c r="L114" s="119">
        <f>'[4]Exhibit 2 - 2022'!L114</f>
        <v>299422</v>
      </c>
      <c r="M114" s="119">
        <f>'[4]Exhibit 2 - 2022'!M114</f>
        <v>1326486</v>
      </c>
      <c r="N114" s="119">
        <f>'[4]Exhibit 2 - 2022'!N114</f>
        <v>0</v>
      </c>
      <c r="O114" s="119">
        <f>'[4]Exhibit 2 - 2022'!O114</f>
        <v>0</v>
      </c>
      <c r="P114" s="119">
        <f>'[4]Exhibit 2 - 2022'!P114</f>
        <v>822812</v>
      </c>
      <c r="Q114" s="119">
        <f>'[4]Exhibit 2 - 2022'!Q114</f>
        <v>274088</v>
      </c>
      <c r="R114" s="119">
        <f>'[4]Exhibit 2 - 2022'!R114</f>
        <v>-335429</v>
      </c>
      <c r="S114" s="119">
        <f>'[4]Exhibit 2 - 2022'!S114</f>
        <v>909350</v>
      </c>
      <c r="T114" s="119">
        <f>'[4]Exhibit 2 - 2022'!T114</f>
        <v>20722299</v>
      </c>
      <c r="U114" s="119">
        <f>'[4]Exhibit 2 - 2022'!U114</f>
        <v>12589835</v>
      </c>
      <c r="V114" s="119">
        <f>'[4]Exhibit 2 - 2022'!V114</f>
        <v>11429501</v>
      </c>
      <c r="W114" s="119">
        <f>'[4]Exhibit 2 - 2022'!W114</f>
        <v>560690</v>
      </c>
      <c r="X114" s="119">
        <f>'[4]Exhibit 2 - 2022'!X114</f>
        <v>130755</v>
      </c>
      <c r="Y114" s="119">
        <f>'[4]Exhibit 2 - 2022'!Y114</f>
        <v>14287</v>
      </c>
      <c r="Z114" s="119">
        <f>'[4]Exhibit 2 - 2022'!Z114</f>
        <v>1864364</v>
      </c>
    </row>
    <row r="115" spans="1:26" s="9" customFormat="1" ht="15" customHeight="1" x14ac:dyDescent="0.3">
      <c r="A115" s="117" t="str">
        <f>'[4]Exhibit 2 - 2022'!A115</f>
        <v xml:space="preserve"> 23-CA-4</v>
      </c>
      <c r="B115" s="118" t="str">
        <f>'[4]Exhibit 2 - 2022'!B115</f>
        <v>COURT OF APPEALS FOURTH CIRCUIT</v>
      </c>
      <c r="C115" s="119">
        <f>'[4]Exhibit 2 - 2022'!C115</f>
        <v>3440695</v>
      </c>
      <c r="D115" s="119">
        <f>'[4]Exhibit 2 - 2022'!D115</f>
        <v>1390041</v>
      </c>
      <c r="E115" s="110">
        <f>'[4]Exhibit 2 - 2022'!E115</f>
        <v>0.40400000000000003</v>
      </c>
      <c r="F115" s="119">
        <f>'[4]Exhibit 2 - 2022'!F115</f>
        <v>12227882</v>
      </c>
      <c r="G115" s="111">
        <f>'[4]Exhibit 2 - 2022'!G115</f>
        <v>1.6175E-3</v>
      </c>
      <c r="H115" s="111">
        <f>'[4]Exhibit 2 - 2022'!H115</f>
        <v>1.7565E-3</v>
      </c>
      <c r="I115" s="111">
        <f>'[4]Exhibit 2 - 2022'!I115</f>
        <v>-1.3899999999999999E-4</v>
      </c>
      <c r="J115" s="119">
        <f>'[4]Exhibit 2 - 2022'!J115</f>
        <v>1619623</v>
      </c>
      <c r="K115" s="119">
        <f>'[4]Exhibit 2 - 2022'!K115</f>
        <v>33347</v>
      </c>
      <c r="L115" s="119">
        <f>'[4]Exhibit 2 - 2022'!L115</f>
        <v>222320</v>
      </c>
      <c r="M115" s="119">
        <f>'[4]Exhibit 2 - 2022'!M115</f>
        <v>984912</v>
      </c>
      <c r="N115" s="119">
        <f>'[4]Exhibit 2 - 2022'!N115</f>
        <v>0</v>
      </c>
      <c r="O115" s="119">
        <f>'[4]Exhibit 2 - 2022'!O115</f>
        <v>0</v>
      </c>
      <c r="P115" s="119">
        <f>'[4]Exhibit 2 - 2022'!P115</f>
        <v>610936</v>
      </c>
      <c r="Q115" s="119">
        <f>'[4]Exhibit 2 - 2022'!Q115</f>
        <v>203510</v>
      </c>
      <c r="R115" s="119">
        <f>'[4]Exhibit 2 - 2022'!R115</f>
        <v>-249055</v>
      </c>
      <c r="S115" s="119">
        <f>'[4]Exhibit 2 - 2022'!S115</f>
        <v>675189</v>
      </c>
      <c r="T115" s="119">
        <f>'[4]Exhibit 2 - 2022'!T115</f>
        <v>15386245</v>
      </c>
      <c r="U115" s="119">
        <f>'[4]Exhibit 2 - 2022'!U115</f>
        <v>9347915</v>
      </c>
      <c r="V115" s="119">
        <f>'[4]Exhibit 2 - 2022'!V115</f>
        <v>9667513</v>
      </c>
      <c r="W115" s="119">
        <f>'[4]Exhibit 2 - 2022'!W115</f>
        <v>-764832</v>
      </c>
      <c r="X115" s="119">
        <f>'[4]Exhibit 2 - 2022'!X115</f>
        <v>-178362</v>
      </c>
      <c r="Y115" s="119">
        <f>'[4]Exhibit 2 - 2022'!Y115</f>
        <v>-19489</v>
      </c>
      <c r="Z115" s="119">
        <f>'[4]Exhibit 2 - 2022'!Z115</f>
        <v>1384285</v>
      </c>
    </row>
    <row r="116" spans="1:26" s="9" customFormat="1" ht="15" customHeight="1" x14ac:dyDescent="0.3">
      <c r="A116" s="117" t="str">
        <f>'[4]Exhibit 2 - 2022'!A116</f>
        <v xml:space="preserve"> 23-CA-2</v>
      </c>
      <c r="B116" s="118" t="str">
        <f>'[4]Exhibit 2 - 2022'!B116</f>
        <v>COURT OF APPEALS SECOND CIRCUIT</v>
      </c>
      <c r="C116" s="119">
        <f>'[4]Exhibit 2 - 2022'!C116</f>
        <v>2436089</v>
      </c>
      <c r="D116" s="119">
        <f>'[4]Exhibit 2 - 2022'!D116</f>
        <v>984180</v>
      </c>
      <c r="E116" s="110">
        <f>'[4]Exhibit 2 - 2022'!E116</f>
        <v>0.40400000000000003</v>
      </c>
      <c r="F116" s="119">
        <f>'[4]Exhibit 2 - 2022'!F116</f>
        <v>8657643</v>
      </c>
      <c r="G116" s="111">
        <f>'[4]Exhibit 2 - 2022'!G116</f>
        <v>1.1452000000000001E-3</v>
      </c>
      <c r="H116" s="111">
        <f>'[4]Exhibit 2 - 2022'!H116</f>
        <v>1.1045E-3</v>
      </c>
      <c r="I116" s="111">
        <f>'[4]Exhibit 2 - 2022'!I116</f>
        <v>4.07E-5</v>
      </c>
      <c r="J116" s="119">
        <f>'[4]Exhibit 2 - 2022'!J116</f>
        <v>1146733</v>
      </c>
      <c r="K116" s="119">
        <f>'[4]Exhibit 2 - 2022'!K116</f>
        <v>23611</v>
      </c>
      <c r="L116" s="119">
        <f>'[4]Exhibit 2 - 2022'!L116</f>
        <v>157408</v>
      </c>
      <c r="M116" s="119">
        <f>'[4]Exhibit 2 - 2022'!M116</f>
        <v>697342</v>
      </c>
      <c r="N116" s="119">
        <f>'[4]Exhibit 2 - 2022'!N116</f>
        <v>0</v>
      </c>
      <c r="O116" s="119">
        <f>'[4]Exhibit 2 - 2022'!O116</f>
        <v>0</v>
      </c>
      <c r="P116" s="119">
        <f>'[4]Exhibit 2 - 2022'!P116</f>
        <v>432558</v>
      </c>
      <c r="Q116" s="119">
        <f>'[4]Exhibit 2 - 2022'!Q116</f>
        <v>144090</v>
      </c>
      <c r="R116" s="119">
        <f>'[4]Exhibit 2 - 2022'!R116</f>
        <v>-176337</v>
      </c>
      <c r="S116" s="119">
        <f>'[4]Exhibit 2 - 2022'!S116</f>
        <v>478051</v>
      </c>
      <c r="T116" s="119">
        <f>'[4]Exhibit 2 - 2022'!T116</f>
        <v>10893842</v>
      </c>
      <c r="U116" s="119">
        <f>'[4]Exhibit 2 - 2022'!U116</f>
        <v>6618555</v>
      </c>
      <c r="V116" s="119">
        <f>'[4]Exhibit 2 - 2022'!V116</f>
        <v>6079251</v>
      </c>
      <c r="W116" s="119">
        <f>'[4]Exhibit 2 - 2022'!W116</f>
        <v>224067</v>
      </c>
      <c r="X116" s="119">
        <f>'[4]Exhibit 2 - 2022'!X116</f>
        <v>52253</v>
      </c>
      <c r="Y116" s="119">
        <f>'[4]Exhibit 2 - 2022'!Y116</f>
        <v>5710</v>
      </c>
      <c r="Z116" s="119">
        <f>'[4]Exhibit 2 - 2022'!Z116</f>
        <v>980108</v>
      </c>
    </row>
    <row r="117" spans="1:26" s="9" customFormat="1" ht="15" customHeight="1" x14ac:dyDescent="0.3">
      <c r="A117" s="117" t="str">
        <f>'[4]Exhibit 2 - 2022'!A117</f>
        <v xml:space="preserve"> LsrAgy00248</v>
      </c>
      <c r="B117" s="118" t="str">
        <f>'[4]Exhibit 2 - 2022'!B117</f>
        <v>CRIMINAL DISTRICT COURT</v>
      </c>
      <c r="C117" s="119">
        <f>'[4]Exhibit 2 - 2022'!C117</f>
        <v>3926823</v>
      </c>
      <c r="D117" s="119">
        <f>'[4]Exhibit 2 - 2022'!D117</f>
        <v>1589131</v>
      </c>
      <c r="E117" s="110">
        <f>'[4]Exhibit 2 - 2022'!E117</f>
        <v>0.40468609999999999</v>
      </c>
      <c r="F117" s="119">
        <f>'[4]Exhibit 2 - 2022'!F117</f>
        <v>13979248</v>
      </c>
      <c r="G117" s="111">
        <f>'[4]Exhibit 2 - 2022'!G117</f>
        <v>1.8492000000000001E-3</v>
      </c>
      <c r="H117" s="111">
        <f>'[4]Exhibit 2 - 2022'!H117</f>
        <v>1.8913000000000001E-3</v>
      </c>
      <c r="I117" s="111">
        <f>'[4]Exhibit 2 - 2022'!I117</f>
        <v>-4.21E-5</v>
      </c>
      <c r="J117" s="119">
        <f>'[4]Exhibit 2 - 2022'!J117</f>
        <v>1851597</v>
      </c>
      <c r="K117" s="119">
        <f>'[4]Exhibit 2 - 2022'!K117</f>
        <v>38123</v>
      </c>
      <c r="L117" s="119">
        <f>'[4]Exhibit 2 - 2022'!L117</f>
        <v>254162</v>
      </c>
      <c r="M117" s="119">
        <f>'[4]Exhibit 2 - 2022'!M117</f>
        <v>1125978</v>
      </c>
      <c r="N117" s="119">
        <f>'[4]Exhibit 2 - 2022'!N117</f>
        <v>0</v>
      </c>
      <c r="O117" s="119">
        <f>'[4]Exhibit 2 - 2022'!O117</f>
        <v>0</v>
      </c>
      <c r="P117" s="119">
        <f>'[4]Exhibit 2 - 2022'!P117</f>
        <v>698438</v>
      </c>
      <c r="Q117" s="119">
        <f>'[4]Exhibit 2 - 2022'!Q117</f>
        <v>232658</v>
      </c>
      <c r="R117" s="119">
        <f>'[4]Exhibit 2 - 2022'!R117</f>
        <v>-284727</v>
      </c>
      <c r="S117" s="119">
        <f>'[4]Exhibit 2 - 2022'!S117</f>
        <v>771895</v>
      </c>
      <c r="T117" s="119">
        <f>'[4]Exhibit 2 - 2022'!T117</f>
        <v>17589973</v>
      </c>
      <c r="U117" s="119">
        <f>'[4]Exhibit 2 - 2022'!U117</f>
        <v>10686791</v>
      </c>
      <c r="V117" s="119">
        <f>'[4]Exhibit 2 - 2022'!V117</f>
        <v>10409559</v>
      </c>
      <c r="W117" s="119">
        <f>'[4]Exhibit 2 - 2022'!W117</f>
        <v>-231772</v>
      </c>
      <c r="X117" s="119">
        <f>'[4]Exhibit 2 - 2022'!X117</f>
        <v>-54050</v>
      </c>
      <c r="Y117" s="119">
        <f>'[4]Exhibit 2 - 2022'!Y117</f>
        <v>-5906</v>
      </c>
      <c r="Z117" s="119">
        <f>'[4]Exhibit 2 - 2022'!Z117</f>
        <v>1582552</v>
      </c>
    </row>
    <row r="118" spans="1:26" s="9" customFormat="1" ht="15" customHeight="1" x14ac:dyDescent="0.3">
      <c r="A118" s="117" t="str">
        <f>'[4]Exhibit 2 - 2022'!A118</f>
        <v xml:space="preserve"> 06-265</v>
      </c>
      <c r="B118" s="118" t="str">
        <f>'[4]Exhibit 2 - 2022'!B118</f>
        <v>CRT - OFFICE OF CULTURAL DEVELOPMENT</v>
      </c>
      <c r="C118" s="119">
        <f>'[4]Exhibit 2 - 2022'!C118</f>
        <v>2249510</v>
      </c>
      <c r="D118" s="119">
        <f>'[4]Exhibit 2 - 2022'!D118</f>
        <v>908802</v>
      </c>
      <c r="E118" s="110">
        <f>'[4]Exhibit 2 - 2022'!E118</f>
        <v>0.40400000000000003</v>
      </c>
      <c r="F118" s="119">
        <f>'[4]Exhibit 2 - 2022'!F118</f>
        <v>7994578</v>
      </c>
      <c r="G118" s="111">
        <f>'[4]Exhibit 2 - 2022'!G118</f>
        <v>1.0575000000000001E-3</v>
      </c>
      <c r="H118" s="111">
        <f>'[4]Exhibit 2 - 2022'!H118</f>
        <v>9.8590000000000006E-4</v>
      </c>
      <c r="I118" s="111">
        <f>'[4]Exhibit 2 - 2022'!I118</f>
        <v>7.1699999999999995E-5</v>
      </c>
      <c r="J118" s="119">
        <f>'[4]Exhibit 2 - 2022'!J118</f>
        <v>1058908</v>
      </c>
      <c r="K118" s="119">
        <f>'[4]Exhibit 2 - 2022'!K118</f>
        <v>21802</v>
      </c>
      <c r="L118" s="119">
        <f>'[4]Exhibit 2 - 2022'!L118</f>
        <v>145353</v>
      </c>
      <c r="M118" s="119">
        <f>'[4]Exhibit 2 - 2022'!M118</f>
        <v>643935</v>
      </c>
      <c r="N118" s="119">
        <f>'[4]Exhibit 2 - 2022'!N118</f>
        <v>0</v>
      </c>
      <c r="O118" s="119">
        <f>'[4]Exhibit 2 - 2022'!O118</f>
        <v>0</v>
      </c>
      <c r="P118" s="119">
        <f>'[4]Exhibit 2 - 2022'!P118</f>
        <v>399429</v>
      </c>
      <c r="Q118" s="119">
        <f>'[4]Exhibit 2 - 2022'!Q118</f>
        <v>133054</v>
      </c>
      <c r="R118" s="119">
        <f>'[4]Exhibit 2 - 2022'!R118</f>
        <v>-162832</v>
      </c>
      <c r="S118" s="119">
        <f>'[4]Exhibit 2 - 2022'!S118</f>
        <v>441438</v>
      </c>
      <c r="T118" s="119">
        <f>'[4]Exhibit 2 - 2022'!T118</f>
        <v>10059512</v>
      </c>
      <c r="U118" s="119">
        <f>'[4]Exhibit 2 - 2022'!U118</f>
        <v>6111658</v>
      </c>
      <c r="V118" s="119">
        <f>'[4]Exhibit 2 - 2022'!V118</f>
        <v>5426205</v>
      </c>
      <c r="W118" s="119">
        <f>'[4]Exhibit 2 - 2022'!W118</f>
        <v>394360</v>
      </c>
      <c r="X118" s="119">
        <f>'[4]Exhibit 2 - 2022'!X118</f>
        <v>91966</v>
      </c>
      <c r="Y118" s="119">
        <f>'[4]Exhibit 2 - 2022'!Y118</f>
        <v>10049</v>
      </c>
      <c r="Z118" s="119">
        <f>'[4]Exhibit 2 - 2022'!Z118</f>
        <v>905044</v>
      </c>
    </row>
    <row r="119" spans="1:26" s="9" customFormat="1" ht="15" customHeight="1" x14ac:dyDescent="0.3">
      <c r="A119" s="117" t="str">
        <f>'[4]Exhibit 2 - 2022'!A119</f>
        <v xml:space="preserve"> 06-262</v>
      </c>
      <c r="B119" s="118" t="str">
        <f>'[4]Exhibit 2 - 2022'!B119</f>
        <v>CRT - OFFICE OF STATE LIBRARY</v>
      </c>
      <c r="C119" s="119">
        <f>'[4]Exhibit 2 - 2022'!C119</f>
        <v>2239749</v>
      </c>
      <c r="D119" s="119">
        <f>'[4]Exhibit 2 - 2022'!D119</f>
        <v>904859</v>
      </c>
      <c r="E119" s="110">
        <f>'[4]Exhibit 2 - 2022'!E119</f>
        <v>0.40400000000000003</v>
      </c>
      <c r="F119" s="119">
        <f>'[4]Exhibit 2 - 2022'!F119</f>
        <v>7959879</v>
      </c>
      <c r="G119" s="111">
        <f>'[4]Exhibit 2 - 2022'!G119</f>
        <v>1.0529000000000001E-3</v>
      </c>
      <c r="H119" s="111">
        <f>'[4]Exhibit 2 - 2022'!H119</f>
        <v>1.0828000000000001E-3</v>
      </c>
      <c r="I119" s="111">
        <f>'[4]Exhibit 2 - 2022'!I119</f>
        <v>-2.9899999999999998E-5</v>
      </c>
      <c r="J119" s="119">
        <f>'[4]Exhibit 2 - 2022'!J119</f>
        <v>1054312</v>
      </c>
      <c r="K119" s="119">
        <f>'[4]Exhibit 2 - 2022'!K119</f>
        <v>21708</v>
      </c>
      <c r="L119" s="119">
        <f>'[4]Exhibit 2 - 2022'!L119</f>
        <v>144722</v>
      </c>
      <c r="M119" s="119">
        <f>'[4]Exhibit 2 - 2022'!M119</f>
        <v>641140</v>
      </c>
      <c r="N119" s="119">
        <f>'[4]Exhibit 2 - 2022'!N119</f>
        <v>0</v>
      </c>
      <c r="O119" s="119">
        <f>'[4]Exhibit 2 - 2022'!O119</f>
        <v>0</v>
      </c>
      <c r="P119" s="119">
        <f>'[4]Exhibit 2 - 2022'!P119</f>
        <v>397695</v>
      </c>
      <c r="Q119" s="119">
        <f>'[4]Exhibit 2 - 2022'!Q119</f>
        <v>132477</v>
      </c>
      <c r="R119" s="119">
        <f>'[4]Exhibit 2 - 2022'!R119</f>
        <v>-162125</v>
      </c>
      <c r="S119" s="119">
        <f>'[4]Exhibit 2 - 2022'!S119</f>
        <v>439522</v>
      </c>
      <c r="T119" s="119">
        <f>'[4]Exhibit 2 - 2022'!T119</f>
        <v>10015851</v>
      </c>
      <c r="U119" s="119">
        <f>'[4]Exhibit 2 - 2022'!U119</f>
        <v>6085131</v>
      </c>
      <c r="V119" s="119">
        <f>'[4]Exhibit 2 - 2022'!V119</f>
        <v>5959870</v>
      </c>
      <c r="W119" s="119">
        <f>'[4]Exhibit 2 - 2022'!W119</f>
        <v>-164569</v>
      </c>
      <c r="X119" s="119">
        <f>'[4]Exhibit 2 - 2022'!X119</f>
        <v>-38378</v>
      </c>
      <c r="Y119" s="119">
        <f>'[4]Exhibit 2 - 2022'!Y119</f>
        <v>-4193</v>
      </c>
      <c r="Z119" s="119">
        <f>'[4]Exhibit 2 - 2022'!Z119</f>
        <v>901116</v>
      </c>
    </row>
    <row r="120" spans="1:26" s="9" customFormat="1" ht="15" customHeight="1" x14ac:dyDescent="0.3">
      <c r="A120" s="117" t="str">
        <f>'[4]Exhibit 2 - 2022'!A120</f>
        <v xml:space="preserve"> 06-263</v>
      </c>
      <c r="B120" s="118" t="str">
        <f>'[4]Exhibit 2 - 2022'!B120</f>
        <v>CRT - OFFICE OF STATE MUSEUM</v>
      </c>
      <c r="C120" s="119">
        <f>'[4]Exhibit 2 - 2022'!C120</f>
        <v>3149603</v>
      </c>
      <c r="D120" s="119">
        <f>'[4]Exhibit 2 - 2022'!D120</f>
        <v>1284037</v>
      </c>
      <c r="E120" s="110">
        <f>'[4]Exhibit 2 - 2022'!E120</f>
        <v>0.40768219999999999</v>
      </c>
      <c r="F120" s="119">
        <f>'[4]Exhibit 2 - 2022'!F120</f>
        <v>11295388</v>
      </c>
      <c r="G120" s="111">
        <f>'[4]Exhibit 2 - 2022'!G120</f>
        <v>1.4942E-3</v>
      </c>
      <c r="H120" s="111">
        <f>'[4]Exhibit 2 - 2022'!H120</f>
        <v>1.4989000000000001E-3</v>
      </c>
      <c r="I120" s="111">
        <f>'[4]Exhibit 2 - 2022'!I120</f>
        <v>-4.6999999999999999E-6</v>
      </c>
      <c r="J120" s="119">
        <f>'[4]Exhibit 2 - 2022'!J120</f>
        <v>1496111</v>
      </c>
      <c r="K120" s="119">
        <f>'[4]Exhibit 2 - 2022'!K120</f>
        <v>30804</v>
      </c>
      <c r="L120" s="119">
        <f>'[4]Exhibit 2 - 2022'!L120</f>
        <v>205366</v>
      </c>
      <c r="M120" s="119">
        <f>'[4]Exhibit 2 - 2022'!M120</f>
        <v>909803</v>
      </c>
      <c r="N120" s="119">
        <f>'[4]Exhibit 2 - 2022'!N120</f>
        <v>0</v>
      </c>
      <c r="O120" s="119">
        <f>'[4]Exhibit 2 - 2022'!O120</f>
        <v>0</v>
      </c>
      <c r="P120" s="119">
        <f>'[4]Exhibit 2 - 2022'!P120</f>
        <v>564346</v>
      </c>
      <c r="Q120" s="119">
        <f>'[4]Exhibit 2 - 2022'!Q120</f>
        <v>187990</v>
      </c>
      <c r="R120" s="119">
        <f>'[4]Exhibit 2 - 2022'!R120</f>
        <v>-230062</v>
      </c>
      <c r="S120" s="119">
        <f>'[4]Exhibit 2 - 2022'!S120</f>
        <v>623700</v>
      </c>
      <c r="T120" s="119">
        <f>'[4]Exhibit 2 - 2022'!T120</f>
        <v>14212895</v>
      </c>
      <c r="U120" s="119">
        <f>'[4]Exhibit 2 - 2022'!U120</f>
        <v>8635046</v>
      </c>
      <c r="V120" s="119">
        <f>'[4]Exhibit 2 - 2022'!V120</f>
        <v>8249689</v>
      </c>
      <c r="W120" s="119">
        <f>'[4]Exhibit 2 - 2022'!W120</f>
        <v>-25924</v>
      </c>
      <c r="X120" s="119">
        <f>'[4]Exhibit 2 - 2022'!X120</f>
        <v>-6046</v>
      </c>
      <c r="Y120" s="119">
        <f>'[4]Exhibit 2 - 2022'!Y120</f>
        <v>-661</v>
      </c>
      <c r="Z120" s="119">
        <f>'[4]Exhibit 2 - 2022'!Z120</f>
        <v>1278720</v>
      </c>
    </row>
    <row r="121" spans="1:26" s="9" customFormat="1" ht="15" customHeight="1" x14ac:dyDescent="0.3">
      <c r="A121" s="117" t="str">
        <f>'[4]Exhibit 2 - 2022'!A121</f>
        <v xml:space="preserve"> 06-264</v>
      </c>
      <c r="B121" s="118" t="str">
        <f>'[4]Exhibit 2 - 2022'!B121</f>
        <v>CRT - OFFICE OF STATE PARKS</v>
      </c>
      <c r="C121" s="119">
        <f>'[4]Exhibit 2 - 2022'!C121</f>
        <v>10651266</v>
      </c>
      <c r="D121" s="119">
        <f>'[4]Exhibit 2 - 2022'!D121</f>
        <v>4335384</v>
      </c>
      <c r="E121" s="110">
        <f>'[4]Exhibit 2 - 2022'!E121</f>
        <v>0.4070299</v>
      </c>
      <c r="F121" s="119">
        <f>'[4]Exhibit 2 - 2022'!F121</f>
        <v>38137537</v>
      </c>
      <c r="G121" s="111">
        <f>'[4]Exhibit 2 - 2022'!G121</f>
        <v>5.0448000000000003E-3</v>
      </c>
      <c r="H121" s="111">
        <f>'[4]Exhibit 2 - 2022'!H121</f>
        <v>5.1571999999999998E-3</v>
      </c>
      <c r="I121" s="111">
        <f>'[4]Exhibit 2 - 2022'!I121</f>
        <v>-1.1239999999999999E-4</v>
      </c>
      <c r="J121" s="119">
        <f>'[4]Exhibit 2 - 2022'!J121</f>
        <v>5051442</v>
      </c>
      <c r="K121" s="119">
        <f>'[4]Exhibit 2 - 2022'!K121</f>
        <v>104006</v>
      </c>
      <c r="L121" s="119">
        <f>'[4]Exhibit 2 - 2022'!L121</f>
        <v>693394</v>
      </c>
      <c r="M121" s="119">
        <f>'[4]Exhibit 2 - 2022'!M121</f>
        <v>3071842</v>
      </c>
      <c r="N121" s="119">
        <f>'[4]Exhibit 2 - 2022'!N121</f>
        <v>0</v>
      </c>
      <c r="O121" s="119">
        <f>'[4]Exhibit 2 - 2022'!O121</f>
        <v>0</v>
      </c>
      <c r="P121" s="119">
        <f>'[4]Exhibit 2 - 2022'!P121</f>
        <v>1905447</v>
      </c>
      <c r="Q121" s="119">
        <f>'[4]Exhibit 2 - 2022'!Q121</f>
        <v>634726</v>
      </c>
      <c r="R121" s="119">
        <f>'[4]Exhibit 2 - 2022'!R121</f>
        <v>-776779</v>
      </c>
      <c r="S121" s="119">
        <f>'[4]Exhibit 2 - 2022'!S121</f>
        <v>2105848</v>
      </c>
      <c r="T121" s="119">
        <f>'[4]Exhibit 2 - 2022'!T121</f>
        <v>47988151</v>
      </c>
      <c r="U121" s="119">
        <f>'[4]Exhibit 2 - 2022'!U121</f>
        <v>29155207</v>
      </c>
      <c r="V121" s="119">
        <f>'[4]Exhibit 2 - 2022'!V121</f>
        <v>28385214</v>
      </c>
      <c r="W121" s="119">
        <f>'[4]Exhibit 2 - 2022'!W121</f>
        <v>-618647</v>
      </c>
      <c r="X121" s="119">
        <f>'[4]Exhibit 2 - 2022'!X121</f>
        <v>-144271</v>
      </c>
      <c r="Y121" s="119">
        <f>'[4]Exhibit 2 - 2022'!Y121</f>
        <v>-15764</v>
      </c>
      <c r="Z121" s="119">
        <f>'[4]Exhibit 2 - 2022'!Z121</f>
        <v>4317445</v>
      </c>
    </row>
    <row r="122" spans="1:26" s="9" customFormat="1" ht="15" customHeight="1" x14ac:dyDescent="0.3">
      <c r="A122" s="117" t="str">
        <f>'[4]Exhibit 2 - 2022'!A122</f>
        <v xml:space="preserve"> 06-261</v>
      </c>
      <c r="B122" s="118" t="str">
        <f>'[4]Exhibit 2 - 2022'!B122</f>
        <v>CRT - OFFICE OF THE SECRETARY</v>
      </c>
      <c r="C122" s="119">
        <f>'[4]Exhibit 2 - 2022'!C122</f>
        <v>2788248</v>
      </c>
      <c r="D122" s="119">
        <f>'[4]Exhibit 2 - 2022'!D122</f>
        <v>1126452</v>
      </c>
      <c r="E122" s="110">
        <f>'[4]Exhibit 2 - 2022'!E122</f>
        <v>0.40400000000000003</v>
      </c>
      <c r="F122" s="119">
        <f>'[4]Exhibit 2 - 2022'!F122</f>
        <v>9909158</v>
      </c>
      <c r="G122" s="111">
        <f>'[4]Exhibit 2 - 2022'!G122</f>
        <v>1.3108E-3</v>
      </c>
      <c r="H122" s="111">
        <f>'[4]Exhibit 2 - 2022'!H122</f>
        <v>1.3027E-3</v>
      </c>
      <c r="I122" s="111">
        <f>'[4]Exhibit 2 - 2022'!I122</f>
        <v>8.1000000000000004E-6</v>
      </c>
      <c r="J122" s="119">
        <f>'[4]Exhibit 2 - 2022'!J122</f>
        <v>1312500</v>
      </c>
      <c r="K122" s="119">
        <f>'[4]Exhibit 2 - 2022'!K122</f>
        <v>27024</v>
      </c>
      <c r="L122" s="119">
        <f>'[4]Exhibit 2 - 2022'!L122</f>
        <v>180162</v>
      </c>
      <c r="M122" s="119">
        <f>'[4]Exhibit 2 - 2022'!M122</f>
        <v>798147</v>
      </c>
      <c r="N122" s="119">
        <f>'[4]Exhibit 2 - 2022'!N122</f>
        <v>0</v>
      </c>
      <c r="O122" s="119">
        <f>'[4]Exhibit 2 - 2022'!O122</f>
        <v>0</v>
      </c>
      <c r="P122" s="119">
        <f>'[4]Exhibit 2 - 2022'!P122</f>
        <v>495086</v>
      </c>
      <c r="Q122" s="119">
        <f>'[4]Exhibit 2 - 2022'!Q122</f>
        <v>164919</v>
      </c>
      <c r="R122" s="119">
        <f>'[4]Exhibit 2 - 2022'!R122</f>
        <v>-201828</v>
      </c>
      <c r="S122" s="119">
        <f>'[4]Exhibit 2 - 2022'!S122</f>
        <v>547156</v>
      </c>
      <c r="T122" s="119">
        <f>'[4]Exhibit 2 - 2022'!T122</f>
        <v>12468613</v>
      </c>
      <c r="U122" s="119">
        <f>'[4]Exhibit 2 - 2022'!U122</f>
        <v>7575308</v>
      </c>
      <c r="V122" s="119">
        <f>'[4]Exhibit 2 - 2022'!V122</f>
        <v>7169974</v>
      </c>
      <c r="W122" s="119">
        <f>'[4]Exhibit 2 - 2022'!W122</f>
        <v>44527</v>
      </c>
      <c r="X122" s="119">
        <f>'[4]Exhibit 2 - 2022'!X122</f>
        <v>10384</v>
      </c>
      <c r="Y122" s="119">
        <f>'[4]Exhibit 2 - 2022'!Y122</f>
        <v>1135</v>
      </c>
      <c r="Z122" s="119">
        <f>'[4]Exhibit 2 - 2022'!Z122</f>
        <v>1121788</v>
      </c>
    </row>
    <row r="123" spans="1:26" s="9" customFormat="1" ht="15" customHeight="1" x14ac:dyDescent="0.3">
      <c r="A123" s="117" t="str">
        <f>'[4]Exhibit 2 - 2022'!A123</f>
        <v xml:space="preserve"> 06-267</v>
      </c>
      <c r="B123" s="118" t="str">
        <f>'[4]Exhibit 2 - 2022'!B123</f>
        <v>CRT - OFFICE OF TOURISM</v>
      </c>
      <c r="C123" s="119">
        <f>'[4]Exhibit 2 - 2022'!C123</f>
        <v>2544835</v>
      </c>
      <c r="D123" s="119">
        <f>'[4]Exhibit 2 - 2022'!D123</f>
        <v>1028113</v>
      </c>
      <c r="E123" s="110">
        <f>'[4]Exhibit 2 - 2022'!E123</f>
        <v>0.40400000000000003</v>
      </c>
      <c r="F123" s="119">
        <f>'[4]Exhibit 2 - 2022'!F123</f>
        <v>9044097</v>
      </c>
      <c r="G123" s="111">
        <f>'[4]Exhibit 2 - 2022'!G123</f>
        <v>1.1964E-3</v>
      </c>
      <c r="H123" s="111">
        <f>'[4]Exhibit 2 - 2022'!H123</f>
        <v>1.2145000000000001E-3</v>
      </c>
      <c r="I123" s="111">
        <f>'[4]Exhibit 2 - 2022'!I123</f>
        <v>-1.8099999999999999E-5</v>
      </c>
      <c r="J123" s="119">
        <f>'[4]Exhibit 2 - 2022'!J123</f>
        <v>1197920</v>
      </c>
      <c r="K123" s="119">
        <f>'[4]Exhibit 2 - 2022'!K123</f>
        <v>24665</v>
      </c>
      <c r="L123" s="119">
        <f>'[4]Exhibit 2 - 2022'!L123</f>
        <v>164434</v>
      </c>
      <c r="M123" s="119">
        <f>'[4]Exhibit 2 - 2022'!M123</f>
        <v>728470</v>
      </c>
      <c r="N123" s="119">
        <f>'[4]Exhibit 2 - 2022'!N123</f>
        <v>0</v>
      </c>
      <c r="O123" s="119">
        <f>'[4]Exhibit 2 - 2022'!O123</f>
        <v>0</v>
      </c>
      <c r="P123" s="119">
        <f>'[4]Exhibit 2 - 2022'!P123</f>
        <v>451866</v>
      </c>
      <c r="Q123" s="119">
        <f>'[4]Exhibit 2 - 2022'!Q123</f>
        <v>150522</v>
      </c>
      <c r="R123" s="119">
        <f>'[4]Exhibit 2 - 2022'!R123</f>
        <v>-184209</v>
      </c>
      <c r="S123" s="119">
        <f>'[4]Exhibit 2 - 2022'!S123</f>
        <v>499390</v>
      </c>
      <c r="T123" s="119">
        <f>'[4]Exhibit 2 - 2022'!T123</f>
        <v>11380114</v>
      </c>
      <c r="U123" s="119">
        <f>'[4]Exhibit 2 - 2022'!U123</f>
        <v>6913989</v>
      </c>
      <c r="V123" s="119">
        <f>'[4]Exhibit 2 - 2022'!V123</f>
        <v>6684413</v>
      </c>
      <c r="W123" s="119">
        <f>'[4]Exhibit 2 - 2022'!W123</f>
        <v>-99732</v>
      </c>
      <c r="X123" s="119">
        <f>'[4]Exhibit 2 - 2022'!X123</f>
        <v>-23258</v>
      </c>
      <c r="Y123" s="119">
        <f>'[4]Exhibit 2 - 2022'!Y123</f>
        <v>-2541</v>
      </c>
      <c r="Z123" s="119">
        <f>'[4]Exhibit 2 - 2022'!Z123</f>
        <v>1023857</v>
      </c>
    </row>
    <row r="124" spans="1:26" s="9" customFormat="1" ht="15" customHeight="1" x14ac:dyDescent="0.3">
      <c r="A124" s="117" t="str">
        <f>'[4]Exhibit 2 - 2022'!A124</f>
        <v xml:space="preserve"> LsrAgy00212</v>
      </c>
      <c r="B124" s="118" t="str">
        <f>'[4]Exhibit 2 - 2022'!B124</f>
        <v>CUSTODIAN OF NOTARIAL ARCHIVES</v>
      </c>
      <c r="C124" s="119">
        <f>'[4]Exhibit 2 - 2022'!C124</f>
        <v>281448</v>
      </c>
      <c r="D124" s="119">
        <f>'[4]Exhibit 2 - 2022'!D124</f>
        <v>113705</v>
      </c>
      <c r="E124" s="110">
        <f>'[4]Exhibit 2 - 2022'!E124</f>
        <v>0.40400000000000003</v>
      </c>
      <c r="F124" s="119">
        <f>'[4]Exhibit 2 - 2022'!F124</f>
        <v>1000229</v>
      </c>
      <c r="G124" s="111">
        <f>'[4]Exhibit 2 - 2022'!G124</f>
        <v>1.3229999999999999E-4</v>
      </c>
      <c r="H124" s="111">
        <f>'[4]Exhibit 2 - 2022'!H124</f>
        <v>1.5420000000000001E-4</v>
      </c>
      <c r="I124" s="111">
        <f>'[4]Exhibit 2 - 2022'!I124</f>
        <v>-2.19E-5</v>
      </c>
      <c r="J124" s="119">
        <f>'[4]Exhibit 2 - 2022'!J124</f>
        <v>132484</v>
      </c>
      <c r="K124" s="119">
        <f>'[4]Exhibit 2 - 2022'!K124</f>
        <v>2728</v>
      </c>
      <c r="L124" s="119">
        <f>'[4]Exhibit 2 - 2022'!L124</f>
        <v>18186</v>
      </c>
      <c r="M124" s="119">
        <f>'[4]Exhibit 2 - 2022'!M124</f>
        <v>80565</v>
      </c>
      <c r="N124" s="119">
        <f>'[4]Exhibit 2 - 2022'!N124</f>
        <v>0</v>
      </c>
      <c r="O124" s="119">
        <f>'[4]Exhibit 2 - 2022'!O124</f>
        <v>0</v>
      </c>
      <c r="P124" s="119">
        <f>'[4]Exhibit 2 - 2022'!P124</f>
        <v>49974</v>
      </c>
      <c r="Q124" s="119">
        <f>'[4]Exhibit 2 - 2022'!Q124</f>
        <v>16647</v>
      </c>
      <c r="R124" s="119">
        <f>'[4]Exhibit 2 - 2022'!R124</f>
        <v>-20372</v>
      </c>
      <c r="S124" s="119">
        <f>'[4]Exhibit 2 - 2022'!S124</f>
        <v>55230</v>
      </c>
      <c r="T124" s="119">
        <f>'[4]Exhibit 2 - 2022'!T124</f>
        <v>1258581</v>
      </c>
      <c r="U124" s="119">
        <f>'[4]Exhibit 2 - 2022'!U124</f>
        <v>764651</v>
      </c>
      <c r="V124" s="119">
        <f>'[4]Exhibit 2 - 2022'!V124</f>
        <v>848933</v>
      </c>
      <c r="W124" s="119">
        <f>'[4]Exhibit 2 - 2022'!W124</f>
        <v>-120702</v>
      </c>
      <c r="X124" s="119">
        <f>'[4]Exhibit 2 - 2022'!X124</f>
        <v>-28148</v>
      </c>
      <c r="Y124" s="119">
        <f>'[4]Exhibit 2 - 2022'!Y124</f>
        <v>-3076</v>
      </c>
      <c r="Z124" s="119">
        <f>'[4]Exhibit 2 - 2022'!Z124</f>
        <v>113233</v>
      </c>
    </row>
    <row r="125" spans="1:26" s="9" customFormat="1" ht="15" customHeight="1" x14ac:dyDescent="0.3">
      <c r="A125" s="117">
        <f>'[4]Exhibit 2 - 2022'!A125</f>
        <v>641</v>
      </c>
      <c r="B125" s="118" t="str">
        <f>'[4]Exhibit 2 - 2022'!B125</f>
        <v>DELGADO COLLEGE</v>
      </c>
      <c r="C125" s="119">
        <f>'[4]Exhibit 2 - 2022'!C125</f>
        <v>5534812</v>
      </c>
      <c r="D125" s="119">
        <f>'[4]Exhibit 2 - 2022'!D125</f>
        <v>2296544</v>
      </c>
      <c r="E125" s="110">
        <f>'[4]Exhibit 2 - 2022'!E125</f>
        <v>0.41492709999999999</v>
      </c>
      <c r="F125" s="119">
        <f>'[4]Exhibit 2 - 2022'!F125</f>
        <v>20202276</v>
      </c>
      <c r="G125" s="111">
        <f>'[4]Exhibit 2 - 2022'!G125</f>
        <v>2.6724000000000001E-3</v>
      </c>
      <c r="H125" s="111">
        <f>'[4]Exhibit 2 - 2022'!H125</f>
        <v>2.7223999999999998E-3</v>
      </c>
      <c r="I125" s="111">
        <f>'[4]Exhibit 2 - 2022'!I125</f>
        <v>-5.0099999999999998E-5</v>
      </c>
      <c r="J125" s="119">
        <f>'[4]Exhibit 2 - 2022'!J125</f>
        <v>2675858</v>
      </c>
      <c r="K125" s="119">
        <f>'[4]Exhibit 2 - 2022'!K125</f>
        <v>55094</v>
      </c>
      <c r="L125" s="119">
        <f>'[4]Exhibit 2 - 2022'!L125</f>
        <v>367306</v>
      </c>
      <c r="M125" s="119">
        <f>'[4]Exhibit 2 - 2022'!M125</f>
        <v>1627221</v>
      </c>
      <c r="N125" s="119">
        <f>'[4]Exhibit 2 - 2022'!N125</f>
        <v>0</v>
      </c>
      <c r="O125" s="119">
        <f>'[4]Exhibit 2 - 2022'!O125</f>
        <v>0</v>
      </c>
      <c r="P125" s="119">
        <f>'[4]Exhibit 2 - 2022'!P125</f>
        <v>1009356</v>
      </c>
      <c r="Q125" s="119">
        <f>'[4]Exhibit 2 - 2022'!Q125</f>
        <v>336228</v>
      </c>
      <c r="R125" s="119">
        <f>'[4]Exhibit 2 - 2022'!R125</f>
        <v>-411476</v>
      </c>
      <c r="S125" s="119">
        <f>'[4]Exhibit 2 - 2022'!S125</f>
        <v>1115513</v>
      </c>
      <c r="T125" s="119">
        <f>'[4]Exhibit 2 - 2022'!T125</f>
        <v>25420359</v>
      </c>
      <c r="U125" s="119">
        <f>'[4]Exhibit 2 - 2022'!U125</f>
        <v>15444142</v>
      </c>
      <c r="V125" s="119">
        <f>'[4]Exhibit 2 - 2022'!V125</f>
        <v>14984079</v>
      </c>
      <c r="W125" s="119">
        <f>'[4]Exhibit 2 - 2022'!W125</f>
        <v>-275529</v>
      </c>
      <c r="X125" s="119">
        <f>'[4]Exhibit 2 - 2022'!X125</f>
        <v>-64254</v>
      </c>
      <c r="Y125" s="119">
        <f>'[4]Exhibit 2 - 2022'!Y125</f>
        <v>-7021</v>
      </c>
      <c r="Z125" s="119">
        <f>'[4]Exhibit 2 - 2022'!Z125</f>
        <v>2287044</v>
      </c>
    </row>
    <row r="126" spans="1:26" s="9" customFormat="1" ht="15" customHeight="1" x14ac:dyDescent="0.3">
      <c r="A126" s="117" t="str">
        <f>'[4]Exhibit 2 - 2022'!A126</f>
        <v xml:space="preserve"> 10-360</v>
      </c>
      <c r="B126" s="118" t="str">
        <f>'[4]Exhibit 2 - 2022'!B126</f>
        <v>DEPARTMENT OF CHILDREN AND FAMILY SERVICES</v>
      </c>
      <c r="C126" s="119">
        <f>'[4]Exhibit 2 - 2022'!C126</f>
        <v>163480715</v>
      </c>
      <c r="D126" s="119">
        <f>'[4]Exhibit 2 - 2022'!D126</f>
        <v>66048926</v>
      </c>
      <c r="E126" s="110">
        <f>'[4]Exhibit 2 - 2022'!E126</f>
        <v>0.4040166</v>
      </c>
      <c r="F126" s="119">
        <f>'[4]Exhibit 2 - 2022'!F126</f>
        <v>581019529</v>
      </c>
      <c r="G126" s="111">
        <f>'[4]Exhibit 2 - 2022'!G126</f>
        <v>7.6857099999999998E-2</v>
      </c>
      <c r="H126" s="111">
        <f>'[4]Exhibit 2 - 2022'!H126</f>
        <v>7.5275900000000007E-2</v>
      </c>
      <c r="I126" s="111">
        <f>'[4]Exhibit 2 - 2022'!I126</f>
        <v>1.5811E-3</v>
      </c>
      <c r="J126" s="119">
        <f>'[4]Exhibit 2 - 2022'!J126</f>
        <v>76957940</v>
      </c>
      <c r="K126" s="119">
        <f>'[4]Exhibit 2 - 2022'!K126</f>
        <v>1584521</v>
      </c>
      <c r="L126" s="119">
        <f>'[4]Exhibit 2 - 2022'!L126</f>
        <v>10563752</v>
      </c>
      <c r="M126" s="119">
        <f>'[4]Exhibit 2 - 2022'!M126</f>
        <v>46799047</v>
      </c>
      <c r="N126" s="119">
        <f>'[4]Exhibit 2 - 2022'!N126</f>
        <v>0</v>
      </c>
      <c r="O126" s="119">
        <f>'[4]Exhibit 2 - 2022'!O126</f>
        <v>0</v>
      </c>
      <c r="P126" s="119">
        <f>'[4]Exhibit 2 - 2022'!P126</f>
        <v>29029191</v>
      </c>
      <c r="Q126" s="119">
        <f>'[4]Exhibit 2 - 2022'!Q126</f>
        <v>9669959</v>
      </c>
      <c r="R126" s="119">
        <f>'[4]Exhibit 2 - 2022'!R126</f>
        <v>-11834102</v>
      </c>
      <c r="S126" s="119">
        <f>'[4]Exhibit 2 - 2022'!S126</f>
        <v>32082271</v>
      </c>
      <c r="T126" s="119">
        <f>'[4]Exhibit 2 - 2022'!T126</f>
        <v>731092133</v>
      </c>
      <c r="U126" s="119">
        <f>'[4]Exhibit 2 - 2022'!U126</f>
        <v>444175120</v>
      </c>
      <c r="V126" s="119">
        <f>'[4]Exhibit 2 - 2022'!V126</f>
        <v>414316840</v>
      </c>
      <c r="W126" s="119">
        <f>'[4]Exhibit 2 - 2022'!W126</f>
        <v>8702556</v>
      </c>
      <c r="X126" s="119">
        <f>'[4]Exhibit 2 - 2022'!X126</f>
        <v>2029469</v>
      </c>
      <c r="Y126" s="119">
        <f>'[4]Exhibit 2 - 2022'!Y126</f>
        <v>221756</v>
      </c>
      <c r="Z126" s="119">
        <f>'[4]Exhibit 2 - 2022'!Z126</f>
        <v>65775609</v>
      </c>
    </row>
    <row r="127" spans="1:26" s="9" customFormat="1" ht="15" customHeight="1" x14ac:dyDescent="0.3">
      <c r="A127" s="117" t="str">
        <f>'[4]Exhibit 2 - 2022'!A127</f>
        <v xml:space="preserve"> 04-165</v>
      </c>
      <c r="B127" s="118" t="str">
        <f>'[4]Exhibit 2 - 2022'!B127</f>
        <v>DEPARTMENT OF INSURANCE</v>
      </c>
      <c r="C127" s="119">
        <f>'[4]Exhibit 2 - 2022'!C127</f>
        <v>13149547</v>
      </c>
      <c r="D127" s="119">
        <f>'[4]Exhibit 2 - 2022'!D127</f>
        <v>5312417</v>
      </c>
      <c r="E127" s="110">
        <f>'[4]Exhibit 2 - 2022'!E127</f>
        <v>0.40400000000000003</v>
      </c>
      <c r="F127" s="119">
        <f>'[4]Exhibit 2 - 2022'!F127</f>
        <v>46732283</v>
      </c>
      <c r="G127" s="111">
        <f>'[4]Exhibit 2 - 2022'!G127</f>
        <v>6.1817E-3</v>
      </c>
      <c r="H127" s="111">
        <f>'[4]Exhibit 2 - 2022'!H127</f>
        <v>6.6556000000000002E-3</v>
      </c>
      <c r="I127" s="111">
        <f>'[4]Exhibit 2 - 2022'!I127</f>
        <v>-4.7390000000000003E-4</v>
      </c>
      <c r="J127" s="119">
        <f>'[4]Exhibit 2 - 2022'!J127</f>
        <v>6189844</v>
      </c>
      <c r="K127" s="119">
        <f>'[4]Exhibit 2 - 2022'!K127</f>
        <v>127445</v>
      </c>
      <c r="L127" s="119">
        <f>'[4]Exhibit 2 - 2022'!L127</f>
        <v>849659</v>
      </c>
      <c r="M127" s="119">
        <f>'[4]Exhibit 2 - 2022'!M127</f>
        <v>3764118</v>
      </c>
      <c r="N127" s="119">
        <f>'[4]Exhibit 2 - 2022'!N127</f>
        <v>0</v>
      </c>
      <c r="O127" s="119">
        <f>'[4]Exhibit 2 - 2022'!O127</f>
        <v>0</v>
      </c>
      <c r="P127" s="119">
        <f>'[4]Exhibit 2 - 2022'!P127</f>
        <v>2334862</v>
      </c>
      <c r="Q127" s="119">
        <f>'[4]Exhibit 2 - 2022'!Q127</f>
        <v>777770</v>
      </c>
      <c r="R127" s="119">
        <f>'[4]Exhibit 2 - 2022'!R127</f>
        <v>-951835</v>
      </c>
      <c r="S127" s="119">
        <f>'[4]Exhibit 2 - 2022'!S127</f>
        <v>2580426</v>
      </c>
      <c r="T127" s="119">
        <f>'[4]Exhibit 2 - 2022'!T127</f>
        <v>58802850</v>
      </c>
      <c r="U127" s="119">
        <f>'[4]Exhibit 2 - 2022'!U127</f>
        <v>35725679</v>
      </c>
      <c r="V127" s="119">
        <f>'[4]Exhibit 2 - 2022'!V127</f>
        <v>36632206</v>
      </c>
      <c r="W127" s="119">
        <f>'[4]Exhibit 2 - 2022'!W127</f>
        <v>-2608114</v>
      </c>
      <c r="X127" s="119">
        <f>'[4]Exhibit 2 - 2022'!X127</f>
        <v>-608222</v>
      </c>
      <c r="Y127" s="119">
        <f>'[4]Exhibit 2 - 2022'!Y127</f>
        <v>-66459</v>
      </c>
      <c r="Z127" s="119">
        <f>'[4]Exhibit 2 - 2022'!Z127</f>
        <v>5290432</v>
      </c>
    </row>
    <row r="128" spans="1:26" s="9" customFormat="1" ht="15" customHeight="1" x14ac:dyDescent="0.3">
      <c r="A128" s="117" t="str">
        <f>'[4]Exhibit 2 - 2022'!A128</f>
        <v xml:space="preserve"> 13-856</v>
      </c>
      <c r="B128" s="118" t="str">
        <f>'[4]Exhibit 2 - 2022'!B128</f>
        <v>DEPT ENVIRONMENTAL QUALITY</v>
      </c>
      <c r="C128" s="119">
        <f>'[4]Exhibit 2 - 2022'!C128</f>
        <v>42074427</v>
      </c>
      <c r="D128" s="119">
        <f>'[4]Exhibit 2 - 2022'!D128</f>
        <v>17015700</v>
      </c>
      <c r="E128" s="110">
        <f>'[4]Exhibit 2 - 2022'!E128</f>
        <v>0.40441899999999997</v>
      </c>
      <c r="F128" s="119">
        <f>'[4]Exhibit 2 - 2022'!F128</f>
        <v>149683795</v>
      </c>
      <c r="G128" s="111">
        <f>'[4]Exhibit 2 - 2022'!G128</f>
        <v>1.9800100000000001E-2</v>
      </c>
      <c r="H128" s="111">
        <f>'[4]Exhibit 2 - 2022'!H128</f>
        <v>1.9465300000000001E-2</v>
      </c>
      <c r="I128" s="111">
        <f>'[4]Exhibit 2 - 2022'!I128</f>
        <v>3.3480000000000001E-4</v>
      </c>
      <c r="J128" s="119">
        <f>'[4]Exhibit 2 - 2022'!J128</f>
        <v>19826109</v>
      </c>
      <c r="K128" s="119">
        <f>'[4]Exhibit 2 - 2022'!K128</f>
        <v>408208</v>
      </c>
      <c r="L128" s="119">
        <f>'[4]Exhibit 2 - 2022'!L128</f>
        <v>2721462</v>
      </c>
      <c r="M128" s="119">
        <f>'[4]Exhibit 2 - 2022'!M128</f>
        <v>12056495</v>
      </c>
      <c r="N128" s="119">
        <f>'[4]Exhibit 2 - 2022'!N128</f>
        <v>0</v>
      </c>
      <c r="O128" s="119">
        <f>'[4]Exhibit 2 - 2022'!O128</f>
        <v>0</v>
      </c>
      <c r="P128" s="119">
        <f>'[4]Exhibit 2 - 2022'!P128</f>
        <v>7478577</v>
      </c>
      <c r="Q128" s="119">
        <f>'[4]Exhibit 2 - 2022'!Q128</f>
        <v>2491201</v>
      </c>
      <c r="R128" s="119">
        <f>'[4]Exhibit 2 - 2022'!R128</f>
        <v>-3048733</v>
      </c>
      <c r="S128" s="119">
        <f>'[4]Exhibit 2 - 2022'!S128</f>
        <v>8265120</v>
      </c>
      <c r="T128" s="119">
        <f>'[4]Exhibit 2 - 2022'!T128</f>
        <v>188345898</v>
      </c>
      <c r="U128" s="119">
        <f>'[4]Exhibit 2 - 2022'!U128</f>
        <v>114429574</v>
      </c>
      <c r="V128" s="119">
        <f>'[4]Exhibit 2 - 2022'!V128</f>
        <v>107136540</v>
      </c>
      <c r="W128" s="119">
        <f>'[4]Exhibit 2 - 2022'!W128</f>
        <v>1842841</v>
      </c>
      <c r="X128" s="119">
        <f>'[4]Exhibit 2 - 2022'!X128</f>
        <v>429758</v>
      </c>
      <c r="Y128" s="119">
        <f>'[4]Exhibit 2 - 2022'!Y128</f>
        <v>46959</v>
      </c>
      <c r="Z128" s="119">
        <f>'[4]Exhibit 2 - 2022'!Z128</f>
        <v>16945287</v>
      </c>
    </row>
    <row r="129" spans="1:26" s="9" customFormat="1" ht="15" customHeight="1" x14ac:dyDescent="0.3">
      <c r="A129" s="117" t="str">
        <f>'[4]Exhibit 2 - 2022'!A129</f>
        <v xml:space="preserve"> 04-160</v>
      </c>
      <c r="B129" s="118" t="str">
        <f>'[4]Exhibit 2 - 2022'!B129</f>
        <v>DEPT OF AGRICULTURE AND FORESTRY</v>
      </c>
      <c r="C129" s="119">
        <f>'[4]Exhibit 2 - 2022'!C129</f>
        <v>29596142</v>
      </c>
      <c r="D129" s="119">
        <f>'[4]Exhibit 2 - 2022'!D129</f>
        <v>12210467</v>
      </c>
      <c r="E129" s="110">
        <f>'[4]Exhibit 2 - 2022'!E129</f>
        <v>0.41256949999999998</v>
      </c>
      <c r="F129" s="119">
        <f>'[4]Exhibit 2 - 2022'!F129</f>
        <v>107413121</v>
      </c>
      <c r="G129" s="111">
        <f>'[4]Exhibit 2 - 2022'!G129</f>
        <v>1.42086E-2</v>
      </c>
      <c r="H129" s="111">
        <f>'[4]Exhibit 2 - 2022'!H129</f>
        <v>1.3820499999999999E-2</v>
      </c>
      <c r="I129" s="111">
        <f>'[4]Exhibit 2 - 2022'!I129</f>
        <v>3.881E-4</v>
      </c>
      <c r="J129" s="119">
        <f>'[4]Exhibit 2 - 2022'!J129</f>
        <v>14227220</v>
      </c>
      <c r="K129" s="119">
        <f>'[4]Exhibit 2 - 2022'!K129</f>
        <v>292930</v>
      </c>
      <c r="L129" s="119">
        <f>'[4]Exhibit 2 - 2022'!L129</f>
        <v>1952922</v>
      </c>
      <c r="M129" s="119">
        <f>'[4]Exhibit 2 - 2022'!M129</f>
        <v>8651743</v>
      </c>
      <c r="N129" s="119">
        <f>'[4]Exhibit 2 - 2022'!N129</f>
        <v>0</v>
      </c>
      <c r="O129" s="119">
        <f>'[4]Exhibit 2 - 2022'!O129</f>
        <v>0</v>
      </c>
      <c r="P129" s="119">
        <f>'[4]Exhibit 2 - 2022'!P129</f>
        <v>5366629</v>
      </c>
      <c r="Q129" s="119">
        <f>'[4]Exhibit 2 - 2022'!Q129</f>
        <v>1787686</v>
      </c>
      <c r="R129" s="119">
        <f>'[4]Exhibit 2 - 2022'!R129</f>
        <v>-2187771</v>
      </c>
      <c r="S129" s="119">
        <f>'[4]Exhibit 2 - 2022'!S129</f>
        <v>5931052</v>
      </c>
      <c r="T129" s="119">
        <f>'[4]Exhibit 2 - 2022'!T129</f>
        <v>135157053</v>
      </c>
      <c r="U129" s="119">
        <f>'[4]Exhibit 2 - 2022'!U129</f>
        <v>82114685</v>
      </c>
      <c r="V129" s="119">
        <f>'[4]Exhibit 2 - 2022'!V129</f>
        <v>76067752</v>
      </c>
      <c r="W129" s="119">
        <f>'[4]Exhibit 2 - 2022'!W129</f>
        <v>2135873</v>
      </c>
      <c r="X129" s="119">
        <f>'[4]Exhibit 2 - 2022'!X129</f>
        <v>498094</v>
      </c>
      <c r="Y129" s="119">
        <f>'[4]Exhibit 2 - 2022'!Y129</f>
        <v>54426</v>
      </c>
      <c r="Z129" s="119">
        <f>'[4]Exhibit 2 - 2022'!Z129</f>
        <v>12159941</v>
      </c>
    </row>
    <row r="130" spans="1:26" s="9" customFormat="1" ht="15" customHeight="1" x14ac:dyDescent="0.3">
      <c r="A130" s="117" t="str">
        <f>'[4]Exhibit 2 - 2022'!A130</f>
        <v xml:space="preserve"> LsrAgy00732</v>
      </c>
      <c r="B130" s="118" t="str">
        <f>'[4]Exhibit 2 - 2022'!B130</f>
        <v>DEPT OF FINANCE CITY OF NEW ORLEANS</v>
      </c>
      <c r="C130" s="119">
        <f>'[4]Exhibit 2 - 2022'!C130</f>
        <v>686532</v>
      </c>
      <c r="D130" s="119">
        <f>'[4]Exhibit 2 - 2022'!D130</f>
        <v>305735</v>
      </c>
      <c r="E130" s="110">
        <f>'[4]Exhibit 2 - 2022'!E130</f>
        <v>0.44533279999999997</v>
      </c>
      <c r="F130" s="119">
        <f>'[4]Exhibit 2 - 2022'!F130</f>
        <v>2689529</v>
      </c>
      <c r="G130" s="111">
        <f>'[4]Exhibit 2 - 2022'!G130</f>
        <v>3.5579999999999997E-4</v>
      </c>
      <c r="H130" s="111">
        <f>'[4]Exhibit 2 - 2022'!H130</f>
        <v>3.4909999999999997E-4</v>
      </c>
      <c r="I130" s="111">
        <f>'[4]Exhibit 2 - 2022'!I130</f>
        <v>6.7000000000000002E-6</v>
      </c>
      <c r="J130" s="119">
        <f>'[4]Exhibit 2 - 2022'!J130</f>
        <v>356237</v>
      </c>
      <c r="K130" s="119">
        <f>'[4]Exhibit 2 - 2022'!K130</f>
        <v>7335</v>
      </c>
      <c r="L130" s="119">
        <f>'[4]Exhibit 2 - 2022'!L130</f>
        <v>48899</v>
      </c>
      <c r="M130" s="119">
        <f>'[4]Exhibit 2 - 2022'!M130</f>
        <v>216632</v>
      </c>
      <c r="N130" s="119">
        <f>'[4]Exhibit 2 - 2022'!N130</f>
        <v>0</v>
      </c>
      <c r="O130" s="119">
        <f>'[4]Exhibit 2 - 2022'!O130</f>
        <v>0</v>
      </c>
      <c r="P130" s="119">
        <f>'[4]Exhibit 2 - 2022'!P130</f>
        <v>134376</v>
      </c>
      <c r="Q130" s="119">
        <f>'[4]Exhibit 2 - 2022'!Q130</f>
        <v>44762</v>
      </c>
      <c r="R130" s="119">
        <f>'[4]Exhibit 2 - 2022'!R130</f>
        <v>-54780</v>
      </c>
      <c r="S130" s="119">
        <f>'[4]Exhibit 2 - 2022'!S130</f>
        <v>148508</v>
      </c>
      <c r="T130" s="119">
        <f>'[4]Exhibit 2 - 2022'!T130</f>
        <v>3384213</v>
      </c>
      <c r="U130" s="119">
        <f>'[4]Exhibit 2 - 2022'!U130</f>
        <v>2056079</v>
      </c>
      <c r="V130" s="119">
        <f>'[4]Exhibit 2 - 2022'!V130</f>
        <v>1921383</v>
      </c>
      <c r="W130" s="119">
        <f>'[4]Exhibit 2 - 2022'!W130</f>
        <v>36767</v>
      </c>
      <c r="X130" s="119">
        <f>'[4]Exhibit 2 - 2022'!X130</f>
        <v>8574</v>
      </c>
      <c r="Y130" s="119">
        <f>'[4]Exhibit 2 - 2022'!Y130</f>
        <v>937</v>
      </c>
      <c r="Z130" s="119">
        <f>'[4]Exhibit 2 - 2022'!Z130</f>
        <v>304474</v>
      </c>
    </row>
    <row r="131" spans="1:26" s="9" customFormat="1" ht="15" customHeight="1" x14ac:dyDescent="0.3">
      <c r="A131" s="117" t="str">
        <f>'[4]Exhibit 2 - 2022'!A131</f>
        <v xml:space="preserve"> 12-440</v>
      </c>
      <c r="B131" s="118" t="str">
        <f>'[4]Exhibit 2 - 2022'!B131</f>
        <v>DEPT OF REVENUE &amp; TAXATION</v>
      </c>
      <c r="C131" s="119">
        <f>'[4]Exhibit 2 - 2022'!C131</f>
        <v>36177328</v>
      </c>
      <c r="D131" s="119">
        <f>'[4]Exhibit 2 - 2022'!D131</f>
        <v>14702987</v>
      </c>
      <c r="E131" s="110">
        <f>'[4]Exhibit 2 - 2022'!E131</f>
        <v>0.40641430000000001</v>
      </c>
      <c r="F131" s="119">
        <f>'[4]Exhibit 2 - 2022'!F131</f>
        <v>129339320</v>
      </c>
      <c r="G131" s="111">
        <f>'[4]Exhibit 2 - 2022'!G131</f>
        <v>1.7108999999999999E-2</v>
      </c>
      <c r="H131" s="111">
        <f>'[4]Exhibit 2 - 2022'!H131</f>
        <v>1.7155400000000001E-2</v>
      </c>
      <c r="I131" s="111">
        <f>'[4]Exhibit 2 - 2022'!I131</f>
        <v>-4.6499999999999999E-5</v>
      </c>
      <c r="J131" s="119">
        <f>'[4]Exhibit 2 - 2022'!J131</f>
        <v>17131417</v>
      </c>
      <c r="K131" s="119">
        <f>'[4]Exhibit 2 - 2022'!K131</f>
        <v>352726</v>
      </c>
      <c r="L131" s="119">
        <f>'[4]Exhibit 2 - 2022'!L131</f>
        <v>2351571</v>
      </c>
      <c r="M131" s="119">
        <f>'[4]Exhibit 2 - 2022'!M131</f>
        <v>10417820</v>
      </c>
      <c r="N131" s="119">
        <f>'[4]Exhibit 2 - 2022'!N131</f>
        <v>0</v>
      </c>
      <c r="O131" s="119">
        <f>'[4]Exhibit 2 - 2022'!O131</f>
        <v>0</v>
      </c>
      <c r="P131" s="119">
        <f>'[4]Exhibit 2 - 2022'!P131</f>
        <v>6462116</v>
      </c>
      <c r="Q131" s="119">
        <f>'[4]Exhibit 2 - 2022'!Q131</f>
        <v>2152606</v>
      </c>
      <c r="R131" s="119">
        <f>'[4]Exhibit 2 - 2022'!R131</f>
        <v>-2634360</v>
      </c>
      <c r="S131" s="119">
        <f>'[4]Exhibit 2 - 2022'!S131</f>
        <v>7141755</v>
      </c>
      <c r="T131" s="119">
        <f>'[4]Exhibit 2 - 2022'!T131</f>
        <v>162746611</v>
      </c>
      <c r="U131" s="119">
        <f>'[4]Exhibit 2 - 2022'!U131</f>
        <v>98876725</v>
      </c>
      <c r="V131" s="119">
        <f>'[4]Exhibit 2 - 2022'!V131</f>
        <v>94423126</v>
      </c>
      <c r="W131" s="119">
        <f>'[4]Exhibit 2 - 2022'!W131</f>
        <v>-255825</v>
      </c>
      <c r="X131" s="119">
        <f>'[4]Exhibit 2 - 2022'!X131</f>
        <v>-59659</v>
      </c>
      <c r="Y131" s="119">
        <f>'[4]Exhibit 2 - 2022'!Y131</f>
        <v>-6519</v>
      </c>
      <c r="Z131" s="119">
        <f>'[4]Exhibit 2 - 2022'!Z131</f>
        <v>14642146</v>
      </c>
    </row>
    <row r="132" spans="1:26" s="9" customFormat="1" ht="15" customHeight="1" x14ac:dyDescent="0.3">
      <c r="A132" s="117" t="str">
        <f>'[4]Exhibit 2 - 2022'!A132</f>
        <v xml:space="preserve"> LsrAgy00102</v>
      </c>
      <c r="B132" s="118" t="str">
        <f>'[4]Exhibit 2 - 2022'!B132</f>
        <v>DESOTO PARISH SCHOOL BOARD</v>
      </c>
      <c r="C132" s="119">
        <f>'[4]Exhibit 2 - 2022'!C132</f>
        <v>90652</v>
      </c>
      <c r="D132" s="119">
        <f>'[4]Exhibit 2 - 2022'!D132</f>
        <v>36623</v>
      </c>
      <c r="E132" s="110">
        <f>'[4]Exhibit 2 - 2022'!E132</f>
        <v>0.40400000000000003</v>
      </c>
      <c r="F132" s="119">
        <f>'[4]Exhibit 2 - 2022'!F132</f>
        <v>322196</v>
      </c>
      <c r="G132" s="111">
        <f>'[4]Exhibit 2 - 2022'!G132</f>
        <v>4.2599999999999999E-5</v>
      </c>
      <c r="H132" s="111">
        <f>'[4]Exhibit 2 - 2022'!H132</f>
        <v>4.2599999999999999E-5</v>
      </c>
      <c r="I132" s="111">
        <f>'[4]Exhibit 2 - 2022'!I132</f>
        <v>0</v>
      </c>
      <c r="J132" s="119">
        <f>'[4]Exhibit 2 - 2022'!J132</f>
        <v>42676</v>
      </c>
      <c r="K132" s="119">
        <f>'[4]Exhibit 2 - 2022'!K132</f>
        <v>879</v>
      </c>
      <c r="L132" s="119">
        <f>'[4]Exhibit 2 - 2022'!L132</f>
        <v>5858</v>
      </c>
      <c r="M132" s="119">
        <f>'[4]Exhibit 2 - 2022'!M132</f>
        <v>25952</v>
      </c>
      <c r="N132" s="119">
        <f>'[4]Exhibit 2 - 2022'!N132</f>
        <v>0</v>
      </c>
      <c r="O132" s="119">
        <f>'[4]Exhibit 2 - 2022'!O132</f>
        <v>0</v>
      </c>
      <c r="P132" s="119">
        <f>'[4]Exhibit 2 - 2022'!P132</f>
        <v>16098</v>
      </c>
      <c r="Q132" s="119">
        <f>'[4]Exhibit 2 - 2022'!Q132</f>
        <v>5362</v>
      </c>
      <c r="R132" s="119">
        <f>'[4]Exhibit 2 - 2022'!R132</f>
        <v>-6562</v>
      </c>
      <c r="S132" s="119">
        <f>'[4]Exhibit 2 - 2022'!S132</f>
        <v>17791</v>
      </c>
      <c r="T132" s="119">
        <f>'[4]Exhibit 2 - 2022'!T132</f>
        <v>405417</v>
      </c>
      <c r="U132" s="119">
        <f>'[4]Exhibit 2 - 2022'!U132</f>
        <v>246311</v>
      </c>
      <c r="V132" s="119">
        <f>'[4]Exhibit 2 - 2022'!V132</f>
        <v>234690</v>
      </c>
      <c r="W132" s="119">
        <f>'[4]Exhibit 2 - 2022'!W132</f>
        <v>-110</v>
      </c>
      <c r="X132" s="119">
        <f>'[4]Exhibit 2 - 2022'!X132</f>
        <v>-26</v>
      </c>
      <c r="Y132" s="119">
        <f>'[4]Exhibit 2 - 2022'!Y132</f>
        <v>-3</v>
      </c>
      <c r="Z132" s="119">
        <f>'[4]Exhibit 2 - 2022'!Z132</f>
        <v>36475</v>
      </c>
    </row>
    <row r="133" spans="1:26" s="9" customFormat="1" ht="15" customHeight="1" x14ac:dyDescent="0.3">
      <c r="A133" s="117" t="str">
        <f>'[4]Exhibit 2 - 2022'!A133</f>
        <v xml:space="preserve"> 11-435</v>
      </c>
      <c r="B133" s="118" t="str">
        <f>'[4]Exhibit 2 - 2022'!B133</f>
        <v>DNR - OFFICE OF COASTAL RESTOR AND MGT</v>
      </c>
      <c r="C133" s="119">
        <f>'[4]Exhibit 2 - 2022'!C133</f>
        <v>2854732</v>
      </c>
      <c r="D133" s="119">
        <f>'[4]Exhibit 2 - 2022'!D133</f>
        <v>1153312</v>
      </c>
      <c r="E133" s="110">
        <f>'[4]Exhibit 2 - 2022'!E133</f>
        <v>0.40400000000000003</v>
      </c>
      <c r="F133" s="119">
        <f>'[4]Exhibit 2 - 2022'!F133</f>
        <v>10145476</v>
      </c>
      <c r="G133" s="111">
        <f>'[4]Exhibit 2 - 2022'!G133</f>
        <v>1.3420000000000001E-3</v>
      </c>
      <c r="H133" s="111">
        <f>'[4]Exhibit 2 - 2022'!H133</f>
        <v>1.3073E-3</v>
      </c>
      <c r="I133" s="111">
        <f>'[4]Exhibit 2 - 2022'!I133</f>
        <v>3.4799999999999999E-5</v>
      </c>
      <c r="J133" s="119">
        <f>'[4]Exhibit 2 - 2022'!J133</f>
        <v>1343802</v>
      </c>
      <c r="K133" s="119">
        <f>'[4]Exhibit 2 - 2022'!K133</f>
        <v>27668</v>
      </c>
      <c r="L133" s="119">
        <f>'[4]Exhibit 2 - 2022'!L133</f>
        <v>184459</v>
      </c>
      <c r="M133" s="119">
        <f>'[4]Exhibit 2 - 2022'!M133</f>
        <v>817182</v>
      </c>
      <c r="N133" s="119">
        <f>'[4]Exhibit 2 - 2022'!N133</f>
        <v>0</v>
      </c>
      <c r="O133" s="119">
        <f>'[4]Exhibit 2 - 2022'!O133</f>
        <v>0</v>
      </c>
      <c r="P133" s="119">
        <f>'[4]Exhibit 2 - 2022'!P133</f>
        <v>506893</v>
      </c>
      <c r="Q133" s="119">
        <f>'[4]Exhibit 2 - 2022'!Q133</f>
        <v>168852</v>
      </c>
      <c r="R133" s="119">
        <f>'[4]Exhibit 2 - 2022'!R133</f>
        <v>-206641</v>
      </c>
      <c r="S133" s="119">
        <f>'[4]Exhibit 2 - 2022'!S133</f>
        <v>560205</v>
      </c>
      <c r="T133" s="119">
        <f>'[4]Exhibit 2 - 2022'!T133</f>
        <v>12765970</v>
      </c>
      <c r="U133" s="119">
        <f>'[4]Exhibit 2 - 2022'!U133</f>
        <v>7755966</v>
      </c>
      <c r="V133" s="119">
        <f>'[4]Exhibit 2 - 2022'!V133</f>
        <v>7195127</v>
      </c>
      <c r="W133" s="119">
        <f>'[4]Exhibit 2 - 2022'!W133</f>
        <v>191428</v>
      </c>
      <c r="X133" s="119">
        <f>'[4]Exhibit 2 - 2022'!X133</f>
        <v>44642</v>
      </c>
      <c r="Y133" s="119">
        <f>'[4]Exhibit 2 - 2022'!Y133</f>
        <v>4878</v>
      </c>
      <c r="Z133" s="119">
        <f>'[4]Exhibit 2 - 2022'!Z133</f>
        <v>1148541</v>
      </c>
    </row>
    <row r="134" spans="1:26" s="9" customFormat="1" ht="15" customHeight="1" x14ac:dyDescent="0.3">
      <c r="A134" s="117" t="str">
        <f>'[4]Exhibit 2 - 2022'!A134</f>
        <v xml:space="preserve"> 11-432</v>
      </c>
      <c r="B134" s="118" t="str">
        <f>'[4]Exhibit 2 - 2022'!B134</f>
        <v>DNR - OFFICE OF CONSERVATION</v>
      </c>
      <c r="C134" s="119">
        <f>'[4]Exhibit 2 - 2022'!C134</f>
        <v>9485827</v>
      </c>
      <c r="D134" s="119">
        <f>'[4]Exhibit 2 - 2022'!D134</f>
        <v>3832274</v>
      </c>
      <c r="E134" s="110">
        <f>'[4]Exhibit 2 - 2022'!E134</f>
        <v>0.40400000000000003</v>
      </c>
      <c r="F134" s="119">
        <f>'[4]Exhibit 2 - 2022'!F134</f>
        <v>33711761</v>
      </c>
      <c r="G134" s="111">
        <f>'[4]Exhibit 2 - 2022'!G134</f>
        <v>4.4593999999999996E-3</v>
      </c>
      <c r="H134" s="111">
        <f>'[4]Exhibit 2 - 2022'!H134</f>
        <v>4.3239000000000003E-3</v>
      </c>
      <c r="I134" s="111">
        <f>'[4]Exhibit 2 - 2022'!I134</f>
        <v>1.3549999999999999E-4</v>
      </c>
      <c r="J134" s="119">
        <f>'[4]Exhibit 2 - 2022'!J134</f>
        <v>4465233</v>
      </c>
      <c r="K134" s="119">
        <f>'[4]Exhibit 2 - 2022'!K134</f>
        <v>91937</v>
      </c>
      <c r="L134" s="119">
        <f>'[4]Exhibit 2 - 2022'!L134</f>
        <v>612927</v>
      </c>
      <c r="M134" s="119">
        <f>'[4]Exhibit 2 - 2022'!M134</f>
        <v>2715362</v>
      </c>
      <c r="N134" s="119">
        <f>'[4]Exhibit 2 - 2022'!N134</f>
        <v>0</v>
      </c>
      <c r="O134" s="119">
        <f>'[4]Exhibit 2 - 2022'!O134</f>
        <v>0</v>
      </c>
      <c r="P134" s="119">
        <f>'[4]Exhibit 2 - 2022'!P134</f>
        <v>1684324</v>
      </c>
      <c r="Q134" s="119">
        <f>'[4]Exhibit 2 - 2022'!Q134</f>
        <v>561068</v>
      </c>
      <c r="R134" s="119">
        <f>'[4]Exhibit 2 - 2022'!R134</f>
        <v>-686635</v>
      </c>
      <c r="S134" s="119">
        <f>'[4]Exhibit 2 - 2022'!S134</f>
        <v>1861469</v>
      </c>
      <c r="T134" s="119">
        <f>'[4]Exhibit 2 - 2022'!T134</f>
        <v>42419234</v>
      </c>
      <c r="U134" s="119">
        <f>'[4]Exhibit 2 - 2022'!U134</f>
        <v>25771811</v>
      </c>
      <c r="V134" s="119">
        <f>'[4]Exhibit 2 - 2022'!V134</f>
        <v>23798806</v>
      </c>
      <c r="W134" s="119">
        <f>'[4]Exhibit 2 - 2022'!W134</f>
        <v>745514</v>
      </c>
      <c r="X134" s="119">
        <f>'[4]Exhibit 2 - 2022'!X134</f>
        <v>173857</v>
      </c>
      <c r="Y134" s="119">
        <f>'[4]Exhibit 2 - 2022'!Y134</f>
        <v>18997</v>
      </c>
      <c r="Z134" s="119">
        <f>'[4]Exhibit 2 - 2022'!Z134</f>
        <v>3816415</v>
      </c>
    </row>
    <row r="135" spans="1:26" s="9" customFormat="1" ht="15" customHeight="1" x14ac:dyDescent="0.3">
      <c r="A135" s="117" t="str">
        <f>'[4]Exhibit 2 - 2022'!A135</f>
        <v xml:space="preserve"> 11-434</v>
      </c>
      <c r="B135" s="118" t="str">
        <f>'[4]Exhibit 2 - 2022'!B135</f>
        <v>DNR - OFFICE OF MINERAL RESOURCES</v>
      </c>
      <c r="C135" s="119">
        <f>'[4]Exhibit 2 - 2022'!C135</f>
        <v>3395864</v>
      </c>
      <c r="D135" s="119">
        <f>'[4]Exhibit 2 - 2022'!D135</f>
        <v>1371929</v>
      </c>
      <c r="E135" s="110">
        <f>'[4]Exhibit 2 - 2022'!E135</f>
        <v>0.40400000000000003</v>
      </c>
      <c r="F135" s="119">
        <f>'[4]Exhibit 2 - 2022'!F135</f>
        <v>12068599</v>
      </c>
      <c r="G135" s="111">
        <f>'[4]Exhibit 2 - 2022'!G135</f>
        <v>1.5964E-3</v>
      </c>
      <c r="H135" s="111">
        <f>'[4]Exhibit 2 - 2022'!H135</f>
        <v>1.5028000000000001E-3</v>
      </c>
      <c r="I135" s="111">
        <f>'[4]Exhibit 2 - 2022'!I135</f>
        <v>9.3700000000000001E-5</v>
      </c>
      <c r="J135" s="119">
        <f>'[4]Exhibit 2 - 2022'!J135</f>
        <v>1598525</v>
      </c>
      <c r="K135" s="119">
        <f>'[4]Exhibit 2 - 2022'!K135</f>
        <v>32913</v>
      </c>
      <c r="L135" s="119">
        <f>'[4]Exhibit 2 - 2022'!L135</f>
        <v>219424</v>
      </c>
      <c r="M135" s="119">
        <f>'[4]Exhibit 2 - 2022'!M135</f>
        <v>972082</v>
      </c>
      <c r="N135" s="119">
        <f>'[4]Exhibit 2 - 2022'!N135</f>
        <v>0</v>
      </c>
      <c r="O135" s="119">
        <f>'[4]Exhibit 2 - 2022'!O135</f>
        <v>0</v>
      </c>
      <c r="P135" s="119">
        <f>'[4]Exhibit 2 - 2022'!P135</f>
        <v>602977</v>
      </c>
      <c r="Q135" s="119">
        <f>'[4]Exhibit 2 - 2022'!Q135</f>
        <v>200859</v>
      </c>
      <c r="R135" s="119">
        <f>'[4]Exhibit 2 - 2022'!R135</f>
        <v>-245811</v>
      </c>
      <c r="S135" s="119">
        <f>'[4]Exhibit 2 - 2022'!S135</f>
        <v>666394</v>
      </c>
      <c r="T135" s="119">
        <f>'[4]Exhibit 2 - 2022'!T135</f>
        <v>15185819</v>
      </c>
      <c r="U135" s="119">
        <f>'[4]Exhibit 2 - 2022'!U135</f>
        <v>9226146</v>
      </c>
      <c r="V135" s="119">
        <f>'[4]Exhibit 2 - 2022'!V135</f>
        <v>8271265</v>
      </c>
      <c r="W135" s="119">
        <f>'[4]Exhibit 2 - 2022'!W135</f>
        <v>515447</v>
      </c>
      <c r="X135" s="119">
        <f>'[4]Exhibit 2 - 2022'!X135</f>
        <v>120204</v>
      </c>
      <c r="Y135" s="119">
        <f>'[4]Exhibit 2 - 2022'!Y135</f>
        <v>13134</v>
      </c>
      <c r="Z135" s="119">
        <f>'[4]Exhibit 2 - 2022'!Z135</f>
        <v>1366253</v>
      </c>
    </row>
    <row r="136" spans="1:26" s="9" customFormat="1" ht="15" customHeight="1" x14ac:dyDescent="0.3">
      <c r="A136" s="117" t="str">
        <f>'[4]Exhibit 2 - 2022'!A136</f>
        <v xml:space="preserve"> 11-431</v>
      </c>
      <c r="B136" s="118" t="str">
        <f>'[4]Exhibit 2 - 2022'!B136</f>
        <v>DNR - OFFICE OF THE SECRETARY</v>
      </c>
      <c r="C136" s="119">
        <f>'[4]Exhibit 2 - 2022'!C136</f>
        <v>2487754</v>
      </c>
      <c r="D136" s="119">
        <f>'[4]Exhibit 2 - 2022'!D136</f>
        <v>1005053</v>
      </c>
      <c r="E136" s="110">
        <f>'[4]Exhibit 2 - 2022'!E136</f>
        <v>0.40400000000000003</v>
      </c>
      <c r="F136" s="119">
        <f>'[4]Exhibit 2 - 2022'!F136</f>
        <v>8841269</v>
      </c>
      <c r="G136" s="111">
        <f>'[4]Exhibit 2 - 2022'!G136</f>
        <v>1.1695E-3</v>
      </c>
      <c r="H136" s="111">
        <f>'[4]Exhibit 2 - 2022'!H136</f>
        <v>1.0950999999999999E-3</v>
      </c>
      <c r="I136" s="111">
        <f>'[4]Exhibit 2 - 2022'!I136</f>
        <v>7.4499999999999995E-5</v>
      </c>
      <c r="J136" s="119">
        <f>'[4]Exhibit 2 - 2022'!J136</f>
        <v>1171055</v>
      </c>
      <c r="K136" s="119">
        <f>'[4]Exhibit 2 - 2022'!K136</f>
        <v>24111</v>
      </c>
      <c r="L136" s="119">
        <f>'[4]Exhibit 2 - 2022'!L136</f>
        <v>160747</v>
      </c>
      <c r="M136" s="119">
        <f>'[4]Exhibit 2 - 2022'!M136</f>
        <v>712133</v>
      </c>
      <c r="N136" s="119">
        <f>'[4]Exhibit 2 - 2022'!N136</f>
        <v>0</v>
      </c>
      <c r="O136" s="119">
        <f>'[4]Exhibit 2 - 2022'!O136</f>
        <v>0</v>
      </c>
      <c r="P136" s="119">
        <f>'[4]Exhibit 2 - 2022'!P136</f>
        <v>441732</v>
      </c>
      <c r="Q136" s="119">
        <f>'[4]Exhibit 2 - 2022'!Q136</f>
        <v>147146</v>
      </c>
      <c r="R136" s="119">
        <f>'[4]Exhibit 2 - 2022'!R136</f>
        <v>-180077</v>
      </c>
      <c r="S136" s="119">
        <f>'[4]Exhibit 2 - 2022'!S136</f>
        <v>488190</v>
      </c>
      <c r="T136" s="119">
        <f>'[4]Exhibit 2 - 2022'!T136</f>
        <v>11124897</v>
      </c>
      <c r="U136" s="119">
        <f>'[4]Exhibit 2 - 2022'!U136</f>
        <v>6758933</v>
      </c>
      <c r="V136" s="119">
        <f>'[4]Exhibit 2 - 2022'!V136</f>
        <v>6027129</v>
      </c>
      <c r="W136" s="119">
        <f>'[4]Exhibit 2 - 2022'!W136</f>
        <v>409881</v>
      </c>
      <c r="X136" s="119">
        <f>'[4]Exhibit 2 - 2022'!X136</f>
        <v>95586</v>
      </c>
      <c r="Y136" s="119">
        <f>'[4]Exhibit 2 - 2022'!Y136</f>
        <v>10444</v>
      </c>
      <c r="Z136" s="119">
        <f>'[4]Exhibit 2 - 2022'!Z136</f>
        <v>1000896</v>
      </c>
    </row>
    <row r="137" spans="1:26" s="9" customFormat="1" ht="15" customHeight="1" x14ac:dyDescent="0.3">
      <c r="A137" s="117" t="str">
        <f>'[4]Exhibit 2 - 2022'!A137</f>
        <v xml:space="preserve"> 01-107</v>
      </c>
      <c r="B137" s="118" t="str">
        <f>'[4]Exhibit 2 - 2022'!B137</f>
        <v>DOA - DIVISION OF ADMINISTRATION</v>
      </c>
      <c r="C137" s="119">
        <f>'[4]Exhibit 2 - 2022'!C137</f>
        <v>32028368</v>
      </c>
      <c r="D137" s="119">
        <f>'[4]Exhibit 2 - 2022'!D137</f>
        <v>12933123</v>
      </c>
      <c r="E137" s="110">
        <f>'[4]Exhibit 2 - 2022'!E137</f>
        <v>0.4038021</v>
      </c>
      <c r="F137" s="119">
        <f>'[4]Exhibit 2 - 2022'!F137</f>
        <v>113770183</v>
      </c>
      <c r="G137" s="111">
        <f>'[4]Exhibit 2 - 2022'!G137</f>
        <v>1.50495E-2</v>
      </c>
      <c r="H137" s="111">
        <f>'[4]Exhibit 2 - 2022'!H137</f>
        <v>1.5603300000000001E-2</v>
      </c>
      <c r="I137" s="111">
        <f>'[4]Exhibit 2 - 2022'!I137</f>
        <v>-5.5380000000000002E-4</v>
      </c>
      <c r="J137" s="119">
        <f>'[4]Exhibit 2 - 2022'!J137</f>
        <v>15069233</v>
      </c>
      <c r="K137" s="119">
        <f>'[4]Exhibit 2 - 2022'!K137</f>
        <v>310267</v>
      </c>
      <c r="L137" s="119">
        <f>'[4]Exhibit 2 - 2022'!L137</f>
        <v>2068502</v>
      </c>
      <c r="M137" s="119">
        <f>'[4]Exhibit 2 - 2022'!M137</f>
        <v>9163782</v>
      </c>
      <c r="N137" s="119">
        <f>'[4]Exhibit 2 - 2022'!N137</f>
        <v>0</v>
      </c>
      <c r="O137" s="119">
        <f>'[4]Exhibit 2 - 2022'!O137</f>
        <v>0</v>
      </c>
      <c r="P137" s="119">
        <f>'[4]Exhibit 2 - 2022'!P137</f>
        <v>5684243</v>
      </c>
      <c r="Q137" s="119">
        <f>'[4]Exhibit 2 - 2022'!Q137</f>
        <v>1893487</v>
      </c>
      <c r="R137" s="119">
        <f>'[4]Exhibit 2 - 2022'!R137</f>
        <v>-2317251</v>
      </c>
      <c r="S137" s="119">
        <f>'[4]Exhibit 2 - 2022'!S137</f>
        <v>6282071</v>
      </c>
      <c r="T137" s="119">
        <f>'[4]Exhibit 2 - 2022'!T137</f>
        <v>143156093</v>
      </c>
      <c r="U137" s="119">
        <f>'[4]Exhibit 2 - 2022'!U137</f>
        <v>86974503</v>
      </c>
      <c r="V137" s="119">
        <f>'[4]Exhibit 2 - 2022'!V137</f>
        <v>85879910</v>
      </c>
      <c r="W137" s="119">
        <f>'[4]Exhibit 2 - 2022'!W137</f>
        <v>-3047937</v>
      </c>
      <c r="X137" s="119">
        <f>'[4]Exhibit 2 - 2022'!X137</f>
        <v>-710790</v>
      </c>
      <c r="Y137" s="119">
        <f>'[4]Exhibit 2 - 2022'!Y137</f>
        <v>-77666</v>
      </c>
      <c r="Z137" s="119">
        <f>'[4]Exhibit 2 - 2022'!Z137</f>
        <v>12879607</v>
      </c>
    </row>
    <row r="138" spans="1:26" s="9" customFormat="1" ht="15" customHeight="1" x14ac:dyDescent="0.3">
      <c r="A138" s="117" t="str">
        <f>'[4]Exhibit 2 - 2022'!A138</f>
        <v xml:space="preserve"> 01-100</v>
      </c>
      <c r="B138" s="118" t="str">
        <f>'[4]Exhibit 2 - 2022'!B138</f>
        <v>DOA - EXECUTIVE OFFICE</v>
      </c>
      <c r="C138" s="119">
        <f>'[4]Exhibit 2 - 2022'!C138</f>
        <v>5020479</v>
      </c>
      <c r="D138" s="119">
        <f>'[4]Exhibit 2 - 2022'!D138</f>
        <v>2026453</v>
      </c>
      <c r="E138" s="110">
        <f>'[4]Exhibit 2 - 2022'!E138</f>
        <v>0.40363739999999998</v>
      </c>
      <c r="F138" s="119">
        <f>'[4]Exhibit 2 - 2022'!F138</f>
        <v>17826325</v>
      </c>
      <c r="G138" s="111">
        <f>'[4]Exhibit 2 - 2022'!G138</f>
        <v>2.3581000000000001E-3</v>
      </c>
      <c r="H138" s="111">
        <f>'[4]Exhibit 2 - 2022'!H138</f>
        <v>2.2864000000000001E-3</v>
      </c>
      <c r="I138" s="111">
        <f>'[4]Exhibit 2 - 2022'!I138</f>
        <v>7.1699999999999995E-5</v>
      </c>
      <c r="J138" s="119">
        <f>'[4]Exhibit 2 - 2022'!J138</f>
        <v>2361155</v>
      </c>
      <c r="K138" s="119">
        <f>'[4]Exhibit 2 - 2022'!K138</f>
        <v>48615</v>
      </c>
      <c r="L138" s="119">
        <f>'[4]Exhibit 2 - 2022'!L138</f>
        <v>324108</v>
      </c>
      <c r="M138" s="119">
        <f>'[4]Exhibit 2 - 2022'!M138</f>
        <v>1435847</v>
      </c>
      <c r="N138" s="119">
        <f>'[4]Exhibit 2 - 2022'!N138</f>
        <v>0</v>
      </c>
      <c r="O138" s="119">
        <f>'[4]Exhibit 2 - 2022'!O138</f>
        <v>0</v>
      </c>
      <c r="P138" s="119">
        <f>'[4]Exhibit 2 - 2022'!P138</f>
        <v>890648</v>
      </c>
      <c r="Q138" s="119">
        <f>'[4]Exhibit 2 - 2022'!Q138</f>
        <v>296685</v>
      </c>
      <c r="R138" s="119">
        <f>'[4]Exhibit 2 - 2022'!R138</f>
        <v>-363083</v>
      </c>
      <c r="S138" s="119">
        <f>'[4]Exhibit 2 - 2022'!S138</f>
        <v>984320</v>
      </c>
      <c r="T138" s="119">
        <f>'[4]Exhibit 2 - 2022'!T138</f>
        <v>22430719</v>
      </c>
      <c r="U138" s="119">
        <f>'[4]Exhibit 2 - 2022'!U138</f>
        <v>13627786</v>
      </c>
      <c r="V138" s="119">
        <f>'[4]Exhibit 2 - 2022'!V138</f>
        <v>12584290</v>
      </c>
      <c r="W138" s="119">
        <f>'[4]Exhibit 2 - 2022'!W138</f>
        <v>394415</v>
      </c>
      <c r="X138" s="119">
        <f>'[4]Exhibit 2 - 2022'!X138</f>
        <v>91979</v>
      </c>
      <c r="Y138" s="119">
        <f>'[4]Exhibit 2 - 2022'!Y138</f>
        <v>10050</v>
      </c>
      <c r="Z138" s="119">
        <f>'[4]Exhibit 2 - 2022'!Z138</f>
        <v>2018069</v>
      </c>
    </row>
    <row r="139" spans="1:26" s="9" customFormat="1" ht="15" customHeight="1" x14ac:dyDescent="0.3">
      <c r="A139" s="117">
        <f>'[4]Exhibit 2 - 2022'!A139</f>
        <v>710</v>
      </c>
      <c r="B139" s="118" t="str">
        <f>'[4]Exhibit 2 - 2022'!B139</f>
        <v>DOA - FEDERAL PROPERTY ASSISTANCE</v>
      </c>
      <c r="C139" s="119">
        <f>'[4]Exhibit 2 - 2022'!C139</f>
        <v>284482</v>
      </c>
      <c r="D139" s="119">
        <f>'[4]Exhibit 2 - 2022'!D139</f>
        <v>114931</v>
      </c>
      <c r="E139" s="110">
        <f>'[4]Exhibit 2 - 2022'!E139</f>
        <v>0.40400000000000003</v>
      </c>
      <c r="F139" s="119">
        <f>'[4]Exhibit 2 - 2022'!F139</f>
        <v>1011040</v>
      </c>
      <c r="G139" s="111">
        <f>'[4]Exhibit 2 - 2022'!G139</f>
        <v>1.337E-4</v>
      </c>
      <c r="H139" s="111">
        <f>'[4]Exhibit 2 - 2022'!H139</f>
        <v>1.44E-4</v>
      </c>
      <c r="I139" s="111">
        <f>'[4]Exhibit 2 - 2022'!I139</f>
        <v>-1.0200000000000001E-5</v>
      </c>
      <c r="J139" s="119">
        <f>'[4]Exhibit 2 - 2022'!J139</f>
        <v>133916</v>
      </c>
      <c r="K139" s="119">
        <f>'[4]Exhibit 2 - 2022'!K139</f>
        <v>2757</v>
      </c>
      <c r="L139" s="119">
        <f>'[4]Exhibit 2 - 2022'!L139</f>
        <v>18382</v>
      </c>
      <c r="M139" s="119">
        <f>'[4]Exhibit 2 - 2022'!M139</f>
        <v>81436</v>
      </c>
      <c r="N139" s="119">
        <f>'[4]Exhibit 2 - 2022'!N139</f>
        <v>0</v>
      </c>
      <c r="O139" s="119">
        <f>'[4]Exhibit 2 - 2022'!O139</f>
        <v>0</v>
      </c>
      <c r="P139" s="119">
        <f>'[4]Exhibit 2 - 2022'!P139</f>
        <v>50514</v>
      </c>
      <c r="Q139" s="119">
        <f>'[4]Exhibit 2 - 2022'!Q139</f>
        <v>16827</v>
      </c>
      <c r="R139" s="119">
        <f>'[4]Exhibit 2 - 2022'!R139</f>
        <v>-20593</v>
      </c>
      <c r="S139" s="119">
        <f>'[4]Exhibit 2 - 2022'!S139</f>
        <v>55827</v>
      </c>
      <c r="T139" s="119">
        <f>'[4]Exhibit 2 - 2022'!T139</f>
        <v>1272183</v>
      </c>
      <c r="U139" s="119">
        <f>'[4]Exhibit 2 - 2022'!U139</f>
        <v>772915</v>
      </c>
      <c r="V139" s="119">
        <f>'[4]Exhibit 2 - 2022'!V139</f>
        <v>792352</v>
      </c>
      <c r="W139" s="119">
        <f>'[4]Exhibit 2 - 2022'!W139</f>
        <v>-56251</v>
      </c>
      <c r="X139" s="119">
        <f>'[4]Exhibit 2 - 2022'!X139</f>
        <v>-13118</v>
      </c>
      <c r="Y139" s="119">
        <f>'[4]Exhibit 2 - 2022'!Y139</f>
        <v>-1433</v>
      </c>
      <c r="Z139" s="119">
        <f>'[4]Exhibit 2 - 2022'!Z139</f>
        <v>114457</v>
      </c>
    </row>
    <row r="140" spans="1:26" s="9" customFormat="1" ht="15" customHeight="1" x14ac:dyDescent="0.3">
      <c r="A140" s="117">
        <f>'[4]Exhibit 2 - 2022'!A140</f>
        <v>711</v>
      </c>
      <c r="B140" s="118" t="str">
        <f>'[4]Exhibit 2 - 2022'!B140</f>
        <v>DOA - LA PROPERTY ASSISTANCE AGENCY</v>
      </c>
      <c r="C140" s="119">
        <f>'[4]Exhibit 2 - 2022'!C140</f>
        <v>1095169</v>
      </c>
      <c r="D140" s="119">
        <f>'[4]Exhibit 2 - 2022'!D140</f>
        <v>444027</v>
      </c>
      <c r="E140" s="110">
        <f>'[4]Exhibit 2 - 2022'!E140</f>
        <v>0.40544150000000001</v>
      </c>
      <c r="F140" s="119">
        <f>'[4]Exhibit 2 - 2022'!F140</f>
        <v>3906043</v>
      </c>
      <c r="G140" s="111">
        <f>'[4]Exhibit 2 - 2022'!G140</f>
        <v>5.1670000000000004E-4</v>
      </c>
      <c r="H140" s="111">
        <f>'[4]Exhibit 2 - 2022'!H140</f>
        <v>5.9719999999999999E-4</v>
      </c>
      <c r="I140" s="111">
        <f>'[4]Exhibit 2 - 2022'!I140</f>
        <v>-8.0500000000000005E-5</v>
      </c>
      <c r="J140" s="119">
        <f>'[4]Exhibit 2 - 2022'!J140</f>
        <v>517368</v>
      </c>
      <c r="K140" s="119">
        <f>'[4]Exhibit 2 - 2022'!K140</f>
        <v>10652</v>
      </c>
      <c r="L140" s="119">
        <f>'[4]Exhibit 2 - 2022'!L140</f>
        <v>71017</v>
      </c>
      <c r="M140" s="119">
        <f>'[4]Exhibit 2 - 2022'!M140</f>
        <v>314618</v>
      </c>
      <c r="N140" s="119">
        <f>'[4]Exhibit 2 - 2022'!N140</f>
        <v>0</v>
      </c>
      <c r="O140" s="119">
        <f>'[4]Exhibit 2 - 2022'!O140</f>
        <v>0</v>
      </c>
      <c r="P140" s="119">
        <f>'[4]Exhibit 2 - 2022'!P140</f>
        <v>195156</v>
      </c>
      <c r="Q140" s="119">
        <f>'[4]Exhibit 2 - 2022'!Q140</f>
        <v>65009</v>
      </c>
      <c r="R140" s="119">
        <f>'[4]Exhibit 2 - 2022'!R140</f>
        <v>-79558</v>
      </c>
      <c r="S140" s="119">
        <f>'[4]Exhibit 2 - 2022'!S140</f>
        <v>215681</v>
      </c>
      <c r="T140" s="119">
        <f>'[4]Exhibit 2 - 2022'!T140</f>
        <v>4914942</v>
      </c>
      <c r="U140" s="119">
        <f>'[4]Exhibit 2 - 2022'!U140</f>
        <v>2986074</v>
      </c>
      <c r="V140" s="119">
        <f>'[4]Exhibit 2 - 2022'!V140</f>
        <v>3286974</v>
      </c>
      <c r="W140" s="119">
        <f>'[4]Exhibit 2 - 2022'!W140</f>
        <v>-443125</v>
      </c>
      <c r="X140" s="119">
        <f>'[4]Exhibit 2 - 2022'!X140</f>
        <v>-103338</v>
      </c>
      <c r="Y140" s="119">
        <f>'[4]Exhibit 2 - 2022'!Y140</f>
        <v>-11292</v>
      </c>
      <c r="Z140" s="119">
        <f>'[4]Exhibit 2 - 2022'!Z140</f>
        <v>442192</v>
      </c>
    </row>
    <row r="141" spans="1:26" s="9" customFormat="1" ht="15" customHeight="1" x14ac:dyDescent="0.3">
      <c r="A141" s="117" t="str">
        <f>'[4]Exhibit 2 - 2022'!A141</f>
        <v xml:space="preserve"> 01-106</v>
      </c>
      <c r="B141" s="118" t="str">
        <f>'[4]Exhibit 2 - 2022'!B141</f>
        <v xml:space="preserve">DOA - LOUISIANA TAX COMMISSION </v>
      </c>
      <c r="C141" s="119">
        <f>'[4]Exhibit 2 - 2022'!C141</f>
        <v>2151715</v>
      </c>
      <c r="D141" s="119">
        <f>'[4]Exhibit 2 - 2022'!D141</f>
        <v>869293</v>
      </c>
      <c r="E141" s="110">
        <f>'[4]Exhibit 2 - 2022'!E141</f>
        <v>0.40400000000000003</v>
      </c>
      <c r="F141" s="119">
        <f>'[4]Exhibit 2 - 2022'!F141</f>
        <v>7646981</v>
      </c>
      <c r="G141" s="111">
        <f>'[4]Exhibit 2 - 2022'!G141</f>
        <v>1.0115E-3</v>
      </c>
      <c r="H141" s="111">
        <f>'[4]Exhibit 2 - 2022'!H141</f>
        <v>9.6279999999999998E-4</v>
      </c>
      <c r="I141" s="111">
        <f>'[4]Exhibit 2 - 2022'!I141</f>
        <v>4.8699999999999998E-5</v>
      </c>
      <c r="J141" s="119">
        <f>'[4]Exhibit 2 - 2022'!J141</f>
        <v>1012868</v>
      </c>
      <c r="K141" s="119">
        <f>'[4]Exhibit 2 - 2022'!K141</f>
        <v>20854</v>
      </c>
      <c r="L141" s="119">
        <f>'[4]Exhibit 2 - 2022'!L141</f>
        <v>139033</v>
      </c>
      <c r="M141" s="119">
        <f>'[4]Exhibit 2 - 2022'!M141</f>
        <v>615937</v>
      </c>
      <c r="N141" s="119">
        <f>'[4]Exhibit 2 - 2022'!N141</f>
        <v>0</v>
      </c>
      <c r="O141" s="119">
        <f>'[4]Exhibit 2 - 2022'!O141</f>
        <v>0</v>
      </c>
      <c r="P141" s="119">
        <f>'[4]Exhibit 2 - 2022'!P141</f>
        <v>382062</v>
      </c>
      <c r="Q141" s="119">
        <f>'[4]Exhibit 2 - 2022'!Q141</f>
        <v>127269</v>
      </c>
      <c r="R141" s="119">
        <f>'[4]Exhibit 2 - 2022'!R141</f>
        <v>-155752</v>
      </c>
      <c r="S141" s="119">
        <f>'[4]Exhibit 2 - 2022'!S141</f>
        <v>422245</v>
      </c>
      <c r="T141" s="119">
        <f>'[4]Exhibit 2 - 2022'!T141</f>
        <v>9622134</v>
      </c>
      <c r="U141" s="119">
        <f>'[4]Exhibit 2 - 2022'!U141</f>
        <v>5845929</v>
      </c>
      <c r="V141" s="119">
        <f>'[4]Exhibit 2 - 2022'!V141</f>
        <v>5299393</v>
      </c>
      <c r="W141" s="119">
        <f>'[4]Exhibit 2 - 2022'!W141</f>
        <v>268099</v>
      </c>
      <c r="X141" s="119">
        <f>'[4]Exhibit 2 - 2022'!X141</f>
        <v>62522</v>
      </c>
      <c r="Y141" s="119">
        <f>'[4]Exhibit 2 - 2022'!Y141</f>
        <v>6832</v>
      </c>
      <c r="Z141" s="119">
        <f>'[4]Exhibit 2 - 2022'!Z141</f>
        <v>865694</v>
      </c>
    </row>
    <row r="142" spans="1:26" s="9" customFormat="1" ht="15" customHeight="1" x14ac:dyDescent="0.3">
      <c r="A142" s="117" t="str">
        <f>'[4]Exhibit 2 - 2022'!A142</f>
        <v xml:space="preserve"> 01-103</v>
      </c>
      <c r="B142" s="118" t="str">
        <f>'[4]Exhibit 2 - 2022'!B142</f>
        <v>DOA - MENTAL HEALTH ADVOCACY SERVICE</v>
      </c>
      <c r="C142" s="119">
        <f>'[4]Exhibit 2 - 2022'!C142</f>
        <v>2539050</v>
      </c>
      <c r="D142" s="119">
        <f>'[4]Exhibit 2 - 2022'!D142</f>
        <v>1025776</v>
      </c>
      <c r="E142" s="110">
        <f>'[4]Exhibit 2 - 2022'!E142</f>
        <v>0.40400000000000003</v>
      </c>
      <c r="F142" s="119">
        <f>'[4]Exhibit 2 - 2022'!F142</f>
        <v>9023535</v>
      </c>
      <c r="G142" s="111">
        <f>'[4]Exhibit 2 - 2022'!G142</f>
        <v>1.1936E-3</v>
      </c>
      <c r="H142" s="111">
        <f>'[4]Exhibit 2 - 2022'!H142</f>
        <v>1.1194E-3</v>
      </c>
      <c r="I142" s="111">
        <f>'[4]Exhibit 2 - 2022'!I142</f>
        <v>7.4200000000000001E-5</v>
      </c>
      <c r="J142" s="119">
        <f>'[4]Exhibit 2 - 2022'!J142</f>
        <v>1195197</v>
      </c>
      <c r="K142" s="119">
        <f>'[4]Exhibit 2 - 2022'!K142</f>
        <v>24608</v>
      </c>
      <c r="L142" s="119">
        <f>'[4]Exhibit 2 - 2022'!L142</f>
        <v>164061</v>
      </c>
      <c r="M142" s="119">
        <f>'[4]Exhibit 2 - 2022'!M142</f>
        <v>726813</v>
      </c>
      <c r="N142" s="119">
        <f>'[4]Exhibit 2 - 2022'!N142</f>
        <v>0</v>
      </c>
      <c r="O142" s="119">
        <f>'[4]Exhibit 2 - 2022'!O142</f>
        <v>0</v>
      </c>
      <c r="P142" s="119">
        <f>'[4]Exhibit 2 - 2022'!P142</f>
        <v>450838</v>
      </c>
      <c r="Q142" s="119">
        <f>'[4]Exhibit 2 - 2022'!Q142</f>
        <v>150179</v>
      </c>
      <c r="R142" s="119">
        <f>'[4]Exhibit 2 - 2022'!R142</f>
        <v>-183790</v>
      </c>
      <c r="S142" s="119">
        <f>'[4]Exhibit 2 - 2022'!S142</f>
        <v>498254</v>
      </c>
      <c r="T142" s="119">
        <f>'[4]Exhibit 2 - 2022'!T142</f>
        <v>11354240</v>
      </c>
      <c r="U142" s="119">
        <f>'[4]Exhibit 2 - 2022'!U142</f>
        <v>6898270</v>
      </c>
      <c r="V142" s="119">
        <f>'[4]Exhibit 2 - 2022'!V142</f>
        <v>6161206</v>
      </c>
      <c r="W142" s="119">
        <f>'[4]Exhibit 2 - 2022'!W142</f>
        <v>408505</v>
      </c>
      <c r="X142" s="119">
        <f>'[4]Exhibit 2 - 2022'!X142</f>
        <v>95265</v>
      </c>
      <c r="Y142" s="119">
        <f>'[4]Exhibit 2 - 2022'!Y142</f>
        <v>10409</v>
      </c>
      <c r="Z142" s="119">
        <f>'[4]Exhibit 2 - 2022'!Z142</f>
        <v>1021529</v>
      </c>
    </row>
    <row r="143" spans="1:26" s="9" customFormat="1" ht="15" customHeight="1" x14ac:dyDescent="0.3">
      <c r="A143" s="117">
        <f>'[4]Exhibit 2 - 2022'!A143</f>
        <v>606</v>
      </c>
      <c r="B143" s="118" t="str">
        <f>'[4]Exhibit 2 - 2022'!B143</f>
        <v>DOA - OFFICE OF AIRCRAFT SERVICES</v>
      </c>
      <c r="C143" s="119">
        <f>'[4]Exhibit 2 - 2022'!C143</f>
        <v>137592</v>
      </c>
      <c r="D143" s="119">
        <f>'[4]Exhibit 2 - 2022'!D143</f>
        <v>55587</v>
      </c>
      <c r="E143" s="110">
        <f>'[4]Exhibit 2 - 2022'!E143</f>
        <v>0.40400000000000003</v>
      </c>
      <c r="F143" s="119">
        <f>'[4]Exhibit 2 - 2022'!F143</f>
        <v>488964</v>
      </c>
      <c r="G143" s="111">
        <f>'[4]Exhibit 2 - 2022'!G143</f>
        <v>6.4700000000000001E-5</v>
      </c>
      <c r="H143" s="111">
        <f>'[4]Exhibit 2 - 2022'!H143</f>
        <v>6.3600000000000001E-5</v>
      </c>
      <c r="I143" s="111">
        <f>'[4]Exhibit 2 - 2022'!I143</f>
        <v>1.1000000000000001E-6</v>
      </c>
      <c r="J143" s="119">
        <f>'[4]Exhibit 2 - 2022'!J143</f>
        <v>64765</v>
      </c>
      <c r="K143" s="119">
        <f>'[4]Exhibit 2 - 2022'!K143</f>
        <v>1333</v>
      </c>
      <c r="L143" s="119">
        <f>'[4]Exhibit 2 - 2022'!L143</f>
        <v>8890</v>
      </c>
      <c r="M143" s="119">
        <f>'[4]Exhibit 2 - 2022'!M143</f>
        <v>39384</v>
      </c>
      <c r="N143" s="119">
        <f>'[4]Exhibit 2 - 2022'!N143</f>
        <v>0</v>
      </c>
      <c r="O143" s="119">
        <f>'[4]Exhibit 2 - 2022'!O143</f>
        <v>0</v>
      </c>
      <c r="P143" s="119">
        <f>'[4]Exhibit 2 - 2022'!P143</f>
        <v>24430</v>
      </c>
      <c r="Q143" s="119">
        <f>'[4]Exhibit 2 - 2022'!Q143</f>
        <v>8138</v>
      </c>
      <c r="R143" s="119">
        <f>'[4]Exhibit 2 - 2022'!R143</f>
        <v>-9959</v>
      </c>
      <c r="S143" s="119">
        <f>'[4]Exhibit 2 - 2022'!S143</f>
        <v>26999</v>
      </c>
      <c r="T143" s="119">
        <f>'[4]Exhibit 2 - 2022'!T143</f>
        <v>615260</v>
      </c>
      <c r="U143" s="119">
        <f>'[4]Exhibit 2 - 2022'!U143</f>
        <v>373801</v>
      </c>
      <c r="V143" s="119">
        <f>'[4]Exhibit 2 - 2022'!V143</f>
        <v>350163</v>
      </c>
      <c r="W143" s="119">
        <f>'[4]Exhibit 2 - 2022'!W143</f>
        <v>5834</v>
      </c>
      <c r="X143" s="119">
        <f>'[4]Exhibit 2 - 2022'!X143</f>
        <v>1361</v>
      </c>
      <c r="Y143" s="119">
        <f>'[4]Exhibit 2 - 2022'!Y143</f>
        <v>149</v>
      </c>
      <c r="Z143" s="119">
        <f>'[4]Exhibit 2 - 2022'!Z143</f>
        <v>55354</v>
      </c>
    </row>
    <row r="144" spans="1:26" s="9" customFormat="1" ht="15" customHeight="1" x14ac:dyDescent="0.3">
      <c r="A144" s="117" t="str">
        <f>'[4]Exhibit 2 - 2022'!A144</f>
        <v xml:space="preserve"> 21-800</v>
      </c>
      <c r="B144" s="118" t="str">
        <f>'[4]Exhibit 2 - 2022'!B144</f>
        <v>DOA - OFFICE OF GROUP BENEFITS</v>
      </c>
      <c r="C144" s="119">
        <f>'[4]Exhibit 2 - 2022'!C144</f>
        <v>2813326</v>
      </c>
      <c r="D144" s="119">
        <f>'[4]Exhibit 2 - 2022'!D144</f>
        <v>1136584</v>
      </c>
      <c r="E144" s="110">
        <f>'[4]Exhibit 2 - 2022'!E144</f>
        <v>0.40400000000000003</v>
      </c>
      <c r="F144" s="119">
        <f>'[4]Exhibit 2 - 2022'!F144</f>
        <v>9998288</v>
      </c>
      <c r="G144" s="111">
        <f>'[4]Exhibit 2 - 2022'!G144</f>
        <v>1.3225999999999999E-3</v>
      </c>
      <c r="H144" s="111">
        <f>'[4]Exhibit 2 - 2022'!H144</f>
        <v>1.1004999999999999E-3</v>
      </c>
      <c r="I144" s="111">
        <f>'[4]Exhibit 2 - 2022'!I144</f>
        <v>2.221E-4</v>
      </c>
      <c r="J144" s="119">
        <f>'[4]Exhibit 2 - 2022'!J144</f>
        <v>1324306</v>
      </c>
      <c r="K144" s="119">
        <f>'[4]Exhibit 2 - 2022'!K144</f>
        <v>27267</v>
      </c>
      <c r="L144" s="119">
        <f>'[4]Exhibit 2 - 2022'!L144</f>
        <v>181783</v>
      </c>
      <c r="M144" s="119">
        <f>'[4]Exhibit 2 - 2022'!M144</f>
        <v>805326</v>
      </c>
      <c r="N144" s="119">
        <f>'[4]Exhibit 2 - 2022'!N144</f>
        <v>0</v>
      </c>
      <c r="O144" s="119">
        <f>'[4]Exhibit 2 - 2022'!O144</f>
        <v>0</v>
      </c>
      <c r="P144" s="119">
        <f>'[4]Exhibit 2 - 2022'!P144</f>
        <v>499540</v>
      </c>
      <c r="Q144" s="119">
        <f>'[4]Exhibit 2 - 2022'!Q144</f>
        <v>166402</v>
      </c>
      <c r="R144" s="119">
        <f>'[4]Exhibit 2 - 2022'!R144</f>
        <v>-203643</v>
      </c>
      <c r="S144" s="119">
        <f>'[4]Exhibit 2 - 2022'!S144</f>
        <v>552077</v>
      </c>
      <c r="T144" s="119">
        <f>'[4]Exhibit 2 - 2022'!T144</f>
        <v>12580764</v>
      </c>
      <c r="U144" s="119">
        <f>'[4]Exhibit 2 - 2022'!U144</f>
        <v>7643445</v>
      </c>
      <c r="V144" s="119">
        <f>'[4]Exhibit 2 - 2022'!V144</f>
        <v>6057015</v>
      </c>
      <c r="W144" s="119">
        <f>'[4]Exhibit 2 - 2022'!W144</f>
        <v>1222378</v>
      </c>
      <c r="X144" s="119">
        <f>'[4]Exhibit 2 - 2022'!X144</f>
        <v>285063</v>
      </c>
      <c r="Y144" s="119">
        <f>'[4]Exhibit 2 - 2022'!Y144</f>
        <v>31148</v>
      </c>
      <c r="Z144" s="119">
        <f>'[4]Exhibit 2 - 2022'!Z144</f>
        <v>1131878</v>
      </c>
    </row>
    <row r="145" spans="1:26" s="9" customFormat="1" ht="15" customHeight="1" x14ac:dyDescent="0.3">
      <c r="A145" s="117" t="str">
        <f>'[4]Exhibit 2 - 2022'!A145</f>
        <v xml:space="preserve"> 21-804</v>
      </c>
      <c r="B145" s="118" t="str">
        <f>'[4]Exhibit 2 - 2022'!B145</f>
        <v>DOA - OFFICE OF RISK MANAGEMENT</v>
      </c>
      <c r="C145" s="119">
        <f>'[4]Exhibit 2 - 2022'!C145</f>
        <v>2447600</v>
      </c>
      <c r="D145" s="119">
        <f>'[4]Exhibit 2 - 2022'!D145</f>
        <v>988831</v>
      </c>
      <c r="E145" s="110">
        <f>'[4]Exhibit 2 - 2022'!E145</f>
        <v>0.40400000000000003</v>
      </c>
      <c r="F145" s="119">
        <f>'[4]Exhibit 2 - 2022'!F145</f>
        <v>8698541</v>
      </c>
      <c r="G145" s="111">
        <f>'[4]Exhibit 2 - 2022'!G145</f>
        <v>1.1506000000000001E-3</v>
      </c>
      <c r="H145" s="111">
        <f>'[4]Exhibit 2 - 2022'!H145</f>
        <v>1.2891999999999999E-3</v>
      </c>
      <c r="I145" s="111">
        <f>'[4]Exhibit 2 - 2022'!I145</f>
        <v>-1.3860000000000001E-4</v>
      </c>
      <c r="J145" s="119">
        <f>'[4]Exhibit 2 - 2022'!J145</f>
        <v>1152150</v>
      </c>
      <c r="K145" s="119">
        <f>'[4]Exhibit 2 - 2022'!K145</f>
        <v>23722</v>
      </c>
      <c r="L145" s="119">
        <f>'[4]Exhibit 2 - 2022'!L145</f>
        <v>158152</v>
      </c>
      <c r="M145" s="119">
        <f>'[4]Exhibit 2 - 2022'!M145</f>
        <v>700636</v>
      </c>
      <c r="N145" s="119">
        <f>'[4]Exhibit 2 - 2022'!N145</f>
        <v>0</v>
      </c>
      <c r="O145" s="119">
        <f>'[4]Exhibit 2 - 2022'!O145</f>
        <v>0</v>
      </c>
      <c r="P145" s="119">
        <f>'[4]Exhibit 2 - 2022'!P145</f>
        <v>434601</v>
      </c>
      <c r="Q145" s="119">
        <f>'[4]Exhibit 2 - 2022'!Q145</f>
        <v>144771</v>
      </c>
      <c r="R145" s="119">
        <f>'[4]Exhibit 2 - 2022'!R145</f>
        <v>-177170</v>
      </c>
      <c r="S145" s="119">
        <f>'[4]Exhibit 2 - 2022'!S145</f>
        <v>480309</v>
      </c>
      <c r="T145" s="119">
        <f>'[4]Exhibit 2 - 2022'!T145</f>
        <v>10945304</v>
      </c>
      <c r="U145" s="119">
        <f>'[4]Exhibit 2 - 2022'!U145</f>
        <v>6649821</v>
      </c>
      <c r="V145" s="119">
        <f>'[4]Exhibit 2 - 2022'!V145</f>
        <v>7095671</v>
      </c>
      <c r="W145" s="119">
        <f>'[4]Exhibit 2 - 2022'!W145</f>
        <v>-762576</v>
      </c>
      <c r="X145" s="119">
        <f>'[4]Exhibit 2 - 2022'!X145</f>
        <v>-177836</v>
      </c>
      <c r="Y145" s="119">
        <f>'[4]Exhibit 2 - 2022'!Y145</f>
        <v>-19432</v>
      </c>
      <c r="Z145" s="119">
        <f>'[4]Exhibit 2 - 2022'!Z145</f>
        <v>984738</v>
      </c>
    </row>
    <row r="146" spans="1:26" s="9" customFormat="1" ht="15" customHeight="1" x14ac:dyDescent="0.3">
      <c r="A146" s="117">
        <f>'[4]Exhibit 2 - 2022'!A146</f>
        <v>609</v>
      </c>
      <c r="B146" s="118" t="str">
        <f>'[4]Exhibit 2 - 2022'!B146</f>
        <v>DOA - OFFICE OF ST PROCUREMENT</v>
      </c>
      <c r="C146" s="119">
        <f>'[4]Exhibit 2 - 2022'!C146</f>
        <v>5658838</v>
      </c>
      <c r="D146" s="119">
        <f>'[4]Exhibit 2 - 2022'!D146</f>
        <v>2286171</v>
      </c>
      <c r="E146" s="110">
        <f>'[4]Exhibit 2 - 2022'!E146</f>
        <v>0.40400000000000003</v>
      </c>
      <c r="F146" s="119">
        <f>'[4]Exhibit 2 - 2022'!F146</f>
        <v>20111030</v>
      </c>
      <c r="G146" s="111">
        <f>'[4]Exhibit 2 - 2022'!G146</f>
        <v>2.6603E-3</v>
      </c>
      <c r="H146" s="111">
        <f>'[4]Exhibit 2 - 2022'!H146</f>
        <v>2.6778000000000001E-3</v>
      </c>
      <c r="I146" s="111">
        <f>'[4]Exhibit 2 - 2022'!I146</f>
        <v>-1.7600000000000001E-5</v>
      </c>
      <c r="J146" s="119">
        <f>'[4]Exhibit 2 - 2022'!J146</f>
        <v>2663772</v>
      </c>
      <c r="K146" s="119">
        <f>'[4]Exhibit 2 - 2022'!K146</f>
        <v>54846</v>
      </c>
      <c r="L146" s="119">
        <f>'[4]Exhibit 2 - 2022'!L146</f>
        <v>365647</v>
      </c>
      <c r="M146" s="119">
        <f>'[4]Exhibit 2 - 2022'!M146</f>
        <v>1619872</v>
      </c>
      <c r="N146" s="119">
        <f>'[4]Exhibit 2 - 2022'!N146</f>
        <v>0</v>
      </c>
      <c r="O146" s="119">
        <f>'[4]Exhibit 2 - 2022'!O146</f>
        <v>0</v>
      </c>
      <c r="P146" s="119">
        <f>'[4]Exhibit 2 - 2022'!P146</f>
        <v>1004797</v>
      </c>
      <c r="Q146" s="119">
        <f>'[4]Exhibit 2 - 2022'!Q146</f>
        <v>334710</v>
      </c>
      <c r="R146" s="119">
        <f>'[4]Exhibit 2 - 2022'!R146</f>
        <v>-409618</v>
      </c>
      <c r="S146" s="119">
        <f>'[4]Exhibit 2 - 2022'!S146</f>
        <v>1110475</v>
      </c>
      <c r="T146" s="119">
        <f>'[4]Exhibit 2 - 2022'!T146</f>
        <v>25305545</v>
      </c>
      <c r="U146" s="119">
        <f>'[4]Exhibit 2 - 2022'!U146</f>
        <v>15374387</v>
      </c>
      <c r="V146" s="119">
        <f>'[4]Exhibit 2 - 2022'!V146</f>
        <v>14738766</v>
      </c>
      <c r="W146" s="119">
        <f>'[4]Exhibit 2 - 2022'!W146</f>
        <v>-96650</v>
      </c>
      <c r="X146" s="119">
        <f>'[4]Exhibit 2 - 2022'!X146</f>
        <v>-22539</v>
      </c>
      <c r="Y146" s="119">
        <f>'[4]Exhibit 2 - 2022'!Y146</f>
        <v>-2463</v>
      </c>
      <c r="Z146" s="119">
        <f>'[4]Exhibit 2 - 2022'!Z146</f>
        <v>2276714</v>
      </c>
    </row>
    <row r="147" spans="1:26" s="9" customFormat="1" ht="15" customHeight="1" x14ac:dyDescent="0.3">
      <c r="A147" s="117">
        <f>'[4]Exhibit 2 - 2022'!A147</f>
        <v>607</v>
      </c>
      <c r="B147" s="118" t="str">
        <f>'[4]Exhibit 2 - 2022'!B147</f>
        <v>DOA - OFFICE OF TECHNOLOGY SERVICES</v>
      </c>
      <c r="C147" s="119">
        <f>'[4]Exhibit 2 - 2022'!C147</f>
        <v>52070135</v>
      </c>
      <c r="D147" s="119">
        <f>'[4]Exhibit 2 - 2022'!D147</f>
        <v>21036335</v>
      </c>
      <c r="E147" s="110">
        <f>'[4]Exhibit 2 - 2022'!E147</f>
        <v>0.40400000000000003</v>
      </c>
      <c r="F147" s="119">
        <f>'[4]Exhibit 2 - 2022'!F147</f>
        <v>185052501</v>
      </c>
      <c r="G147" s="111">
        <f>'[4]Exhibit 2 - 2022'!G147</f>
        <v>2.4478699999999999E-2</v>
      </c>
      <c r="H147" s="111">
        <f>'[4]Exhibit 2 - 2022'!H147</f>
        <v>2.5290300000000002E-2</v>
      </c>
      <c r="I147" s="111">
        <f>'[4]Exhibit 2 - 2022'!I147</f>
        <v>-8.1170000000000005E-4</v>
      </c>
      <c r="J147" s="119">
        <f>'[4]Exhibit 2 - 2022'!J147</f>
        <v>24510810</v>
      </c>
      <c r="K147" s="119">
        <f>'[4]Exhibit 2 - 2022'!K147</f>
        <v>504664</v>
      </c>
      <c r="L147" s="119">
        <f>'[4]Exhibit 2 - 2022'!L147</f>
        <v>3364515</v>
      </c>
      <c r="M147" s="119">
        <f>'[4]Exhibit 2 - 2022'!M147</f>
        <v>14905318</v>
      </c>
      <c r="N147" s="119">
        <f>'[4]Exhibit 2 - 2022'!N147</f>
        <v>0</v>
      </c>
      <c r="O147" s="119">
        <f>'[4]Exhibit 2 - 2022'!O147</f>
        <v>0</v>
      </c>
      <c r="P147" s="119">
        <f>'[4]Exhibit 2 - 2022'!P147</f>
        <v>9245687</v>
      </c>
      <c r="Q147" s="119">
        <f>'[4]Exhibit 2 - 2022'!Q147</f>
        <v>3079845</v>
      </c>
      <c r="R147" s="119">
        <f>'[4]Exhibit 2 - 2022'!R147</f>
        <v>-3769116</v>
      </c>
      <c r="S147" s="119">
        <f>'[4]Exhibit 2 - 2022'!S147</f>
        <v>10218081</v>
      </c>
      <c r="T147" s="119">
        <f>'[4]Exhibit 2 - 2022'!T147</f>
        <v>232850051</v>
      </c>
      <c r="U147" s="119">
        <f>'[4]Exhibit 2 - 2022'!U147</f>
        <v>141468079</v>
      </c>
      <c r="V147" s="119">
        <f>'[4]Exhibit 2 - 2022'!V147</f>
        <v>139197419</v>
      </c>
      <c r="W147" s="119">
        <f>'[4]Exhibit 2 - 2022'!W147</f>
        <v>-4467357</v>
      </c>
      <c r="X147" s="119">
        <f>'[4]Exhibit 2 - 2022'!X147</f>
        <v>-1041804</v>
      </c>
      <c r="Y147" s="119">
        <f>'[4]Exhibit 2 - 2022'!Y147</f>
        <v>-113836</v>
      </c>
      <c r="Z147" s="119">
        <f>'[4]Exhibit 2 - 2022'!Z147</f>
        <v>20949280</v>
      </c>
    </row>
    <row r="148" spans="1:26" s="9" customFormat="1" ht="15" customHeight="1" x14ac:dyDescent="0.3">
      <c r="A148" s="117" t="str">
        <f>'[4]Exhibit 2 - 2022'!A148</f>
        <v xml:space="preserve"> 01-102</v>
      </c>
      <c r="B148" s="118" t="str">
        <f>'[4]Exhibit 2 - 2022'!B148</f>
        <v>DOA - OFFICE OF THE INSPECTOR GENERAL</v>
      </c>
      <c r="C148" s="119">
        <f>'[4]Exhibit 2 - 2022'!C148</f>
        <v>1039178</v>
      </c>
      <c r="D148" s="119">
        <f>'[4]Exhibit 2 - 2022'!D148</f>
        <v>457393</v>
      </c>
      <c r="E148" s="110">
        <f>'[4]Exhibit 2 - 2022'!E148</f>
        <v>0.44014940000000002</v>
      </c>
      <c r="F148" s="119">
        <f>'[4]Exhibit 2 - 2022'!F148</f>
        <v>4023597</v>
      </c>
      <c r="G148" s="111">
        <f>'[4]Exhibit 2 - 2022'!G148</f>
        <v>5.3220000000000003E-4</v>
      </c>
      <c r="H148" s="111">
        <f>'[4]Exhibit 2 - 2022'!H148</f>
        <v>5.1929999999999999E-4</v>
      </c>
      <c r="I148" s="111">
        <f>'[4]Exhibit 2 - 2022'!I148</f>
        <v>1.2999999999999999E-5</v>
      </c>
      <c r="J148" s="119">
        <f>'[4]Exhibit 2 - 2022'!J148</f>
        <v>532939</v>
      </c>
      <c r="K148" s="119">
        <f>'[4]Exhibit 2 - 2022'!K148</f>
        <v>10973</v>
      </c>
      <c r="L148" s="119">
        <f>'[4]Exhibit 2 - 2022'!L148</f>
        <v>73155</v>
      </c>
      <c r="M148" s="119">
        <f>'[4]Exhibit 2 - 2022'!M148</f>
        <v>324086</v>
      </c>
      <c r="N148" s="119">
        <f>'[4]Exhibit 2 - 2022'!N148</f>
        <v>0</v>
      </c>
      <c r="O148" s="119">
        <f>'[4]Exhibit 2 - 2022'!O148</f>
        <v>0</v>
      </c>
      <c r="P148" s="119">
        <f>'[4]Exhibit 2 - 2022'!P148</f>
        <v>201029</v>
      </c>
      <c r="Q148" s="119">
        <f>'[4]Exhibit 2 - 2022'!Q148</f>
        <v>66965</v>
      </c>
      <c r="R148" s="119">
        <f>'[4]Exhibit 2 - 2022'!R148</f>
        <v>-81952</v>
      </c>
      <c r="S148" s="119">
        <f>'[4]Exhibit 2 - 2022'!S148</f>
        <v>222172</v>
      </c>
      <c r="T148" s="119">
        <f>'[4]Exhibit 2 - 2022'!T148</f>
        <v>5062859</v>
      </c>
      <c r="U148" s="119">
        <f>'[4]Exhibit 2 - 2022'!U148</f>
        <v>3075941</v>
      </c>
      <c r="V148" s="119">
        <f>'[4]Exhibit 2 - 2022'!V148</f>
        <v>2857939</v>
      </c>
      <c r="W148" s="119">
        <f>'[4]Exhibit 2 - 2022'!W148</f>
        <v>71497</v>
      </c>
      <c r="X148" s="119">
        <f>'[4]Exhibit 2 - 2022'!X148</f>
        <v>16673</v>
      </c>
      <c r="Y148" s="119">
        <f>'[4]Exhibit 2 - 2022'!Y148</f>
        <v>1822</v>
      </c>
      <c r="Z148" s="119">
        <f>'[4]Exhibit 2 - 2022'!Z148</f>
        <v>455500</v>
      </c>
    </row>
    <row r="149" spans="1:26" s="9" customFormat="1" ht="15" customHeight="1" x14ac:dyDescent="0.3">
      <c r="A149" s="117" t="str">
        <f>'[4]Exhibit 2 - 2022'!A149</f>
        <v xml:space="preserve"> 08A-400</v>
      </c>
      <c r="B149" s="118" t="str">
        <f>'[4]Exhibit 2 - 2022'!B149</f>
        <v>DOC - ADMINISTRATION</v>
      </c>
      <c r="C149" s="119">
        <f>'[4]Exhibit 2 - 2022'!C149</f>
        <v>15541391</v>
      </c>
      <c r="D149" s="119">
        <f>'[4]Exhibit 2 - 2022'!D149</f>
        <v>6301822</v>
      </c>
      <c r="E149" s="110">
        <f>'[4]Exhibit 2 - 2022'!E149</f>
        <v>0.40548630000000002</v>
      </c>
      <c r="F149" s="119">
        <f>'[4]Exhibit 2 - 2022'!F149</f>
        <v>55435889</v>
      </c>
      <c r="G149" s="111">
        <f>'[4]Exhibit 2 - 2022'!G149</f>
        <v>7.3330000000000001E-3</v>
      </c>
      <c r="H149" s="111">
        <f>'[4]Exhibit 2 - 2022'!H149</f>
        <v>7.0271999999999999E-3</v>
      </c>
      <c r="I149" s="111">
        <f>'[4]Exhibit 2 - 2022'!I149</f>
        <v>3.0590000000000001E-4</v>
      </c>
      <c r="J149" s="119">
        <f>'[4]Exhibit 2 - 2022'!J149</f>
        <v>7342665</v>
      </c>
      <c r="K149" s="119">
        <f>'[4]Exhibit 2 - 2022'!K149</f>
        <v>151181</v>
      </c>
      <c r="L149" s="119">
        <f>'[4]Exhibit 2 - 2022'!L149</f>
        <v>1007902</v>
      </c>
      <c r="M149" s="119">
        <f>'[4]Exhibit 2 - 2022'!M149</f>
        <v>4465163</v>
      </c>
      <c r="N149" s="119">
        <f>'[4]Exhibit 2 - 2022'!N149</f>
        <v>0</v>
      </c>
      <c r="O149" s="119">
        <f>'[4]Exhibit 2 - 2022'!O149</f>
        <v>0</v>
      </c>
      <c r="P149" s="119">
        <f>'[4]Exhibit 2 - 2022'!P149</f>
        <v>2769716</v>
      </c>
      <c r="Q149" s="119">
        <f>'[4]Exhibit 2 - 2022'!Q149</f>
        <v>922624</v>
      </c>
      <c r="R149" s="119">
        <f>'[4]Exhibit 2 - 2022'!R149</f>
        <v>-1129108</v>
      </c>
      <c r="S149" s="119">
        <f>'[4]Exhibit 2 - 2022'!S149</f>
        <v>3061015</v>
      </c>
      <c r="T149" s="119">
        <f>'[4]Exhibit 2 - 2022'!T149</f>
        <v>69754527</v>
      </c>
      <c r="U149" s="119">
        <f>'[4]Exhibit 2 - 2022'!U149</f>
        <v>42379372</v>
      </c>
      <c r="V149" s="119">
        <f>'[4]Exhibit 2 - 2022'!V149</f>
        <v>38677483</v>
      </c>
      <c r="W149" s="119">
        <f>'[4]Exhibit 2 - 2022'!W149</f>
        <v>1683391</v>
      </c>
      <c r="X149" s="119">
        <f>'[4]Exhibit 2 - 2022'!X149</f>
        <v>392573</v>
      </c>
      <c r="Y149" s="119">
        <f>'[4]Exhibit 2 - 2022'!Y149</f>
        <v>42896</v>
      </c>
      <c r="Z149" s="119">
        <f>'[4]Exhibit 2 - 2022'!Z149</f>
        <v>6275743</v>
      </c>
    </row>
    <row r="150" spans="1:26" s="9" customFormat="1" ht="15" customHeight="1" x14ac:dyDescent="0.3">
      <c r="A150" s="117" t="str">
        <f>'[4]Exhibit 2 - 2022'!A150</f>
        <v xml:space="preserve"> 08A-415</v>
      </c>
      <c r="B150" s="118" t="str">
        <f>'[4]Exhibit 2 - 2022'!B150</f>
        <v>DOC - ADULT PROBATION AND PAROLE</v>
      </c>
      <c r="C150" s="119">
        <f>'[4]Exhibit 2 - 2022'!C150</f>
        <v>40155843</v>
      </c>
      <c r="D150" s="119">
        <f>'[4]Exhibit 2 - 2022'!D150</f>
        <v>17711989</v>
      </c>
      <c r="E150" s="110">
        <f>'[4]Exhibit 2 - 2022'!E150</f>
        <v>0.44108120000000001</v>
      </c>
      <c r="F150" s="119">
        <f>'[4]Exhibit 2 - 2022'!F150</f>
        <v>155808925</v>
      </c>
      <c r="G150" s="111">
        <f>'[4]Exhibit 2 - 2022'!G150</f>
        <v>2.0610400000000001E-2</v>
      </c>
      <c r="H150" s="111">
        <f>'[4]Exhibit 2 - 2022'!H150</f>
        <v>2.0998300000000001E-2</v>
      </c>
      <c r="I150" s="111">
        <f>'[4]Exhibit 2 - 2022'!I150</f>
        <v>-3.879E-4</v>
      </c>
      <c r="J150" s="119">
        <f>'[4]Exhibit 2 - 2022'!J150</f>
        <v>20637402</v>
      </c>
      <c r="K150" s="119">
        <f>'[4]Exhibit 2 - 2022'!K150</f>
        <v>424912</v>
      </c>
      <c r="L150" s="119">
        <f>'[4]Exhibit 2 - 2022'!L150</f>
        <v>2832825</v>
      </c>
      <c r="M150" s="119">
        <f>'[4]Exhibit 2 - 2022'!M150</f>
        <v>12549852</v>
      </c>
      <c r="N150" s="119">
        <f>'[4]Exhibit 2 - 2022'!N150</f>
        <v>0</v>
      </c>
      <c r="O150" s="119">
        <f>'[4]Exhibit 2 - 2022'!O150</f>
        <v>0</v>
      </c>
      <c r="P150" s="119">
        <f>'[4]Exhibit 2 - 2022'!P150</f>
        <v>7784604</v>
      </c>
      <c r="Q150" s="119">
        <f>'[4]Exhibit 2 - 2022'!Q150</f>
        <v>2593142</v>
      </c>
      <c r="R150" s="119">
        <f>'[4]Exhibit 2 - 2022'!R150</f>
        <v>-3173488</v>
      </c>
      <c r="S150" s="119">
        <f>'[4]Exhibit 2 - 2022'!S150</f>
        <v>8603332</v>
      </c>
      <c r="T150" s="119">
        <f>'[4]Exhibit 2 - 2022'!T150</f>
        <v>196053098</v>
      </c>
      <c r="U150" s="119">
        <f>'[4]Exhibit 2 - 2022'!U150</f>
        <v>119112085</v>
      </c>
      <c r="V150" s="119">
        <f>'[4]Exhibit 2 - 2022'!V150</f>
        <v>115573914</v>
      </c>
      <c r="W150" s="119">
        <f>'[4]Exhibit 2 - 2022'!W150</f>
        <v>-2135047</v>
      </c>
      <c r="X150" s="119">
        <f>'[4]Exhibit 2 - 2022'!X150</f>
        <v>-497901</v>
      </c>
      <c r="Y150" s="119">
        <f>'[4]Exhibit 2 - 2022'!Y150</f>
        <v>-54405</v>
      </c>
      <c r="Z150" s="119">
        <f>'[4]Exhibit 2 - 2022'!Z150</f>
        <v>17638696</v>
      </c>
    </row>
    <row r="151" spans="1:26" s="9" customFormat="1" ht="15" customHeight="1" x14ac:dyDescent="0.3">
      <c r="A151" s="117" t="str">
        <f>'[4]Exhibit 2 - 2022'!A151</f>
        <v xml:space="preserve"> 08A-408</v>
      </c>
      <c r="B151" s="118" t="str">
        <f>'[4]Exhibit 2 - 2022'!B151</f>
        <v>DOC - ALLEN CORRECTIONAL CENTER</v>
      </c>
      <c r="C151" s="119">
        <f>'[4]Exhibit 2 - 2022'!C151</f>
        <v>7599114</v>
      </c>
      <c r="D151" s="119">
        <f>'[4]Exhibit 2 - 2022'!D151</f>
        <v>3399125</v>
      </c>
      <c r="E151" s="110">
        <f>'[4]Exhibit 2 - 2022'!E151</f>
        <v>0.44730540000000002</v>
      </c>
      <c r="F151" s="119">
        <f>'[4]Exhibit 2 - 2022'!F151</f>
        <v>29901425</v>
      </c>
      <c r="G151" s="111">
        <f>'[4]Exhibit 2 - 2022'!G151</f>
        <v>3.9554000000000004E-3</v>
      </c>
      <c r="H151" s="111">
        <f>'[4]Exhibit 2 - 2022'!H151</f>
        <v>2.9188999999999999E-3</v>
      </c>
      <c r="I151" s="111">
        <f>'[4]Exhibit 2 - 2022'!I151</f>
        <v>1.0364E-3</v>
      </c>
      <c r="J151" s="119">
        <f>'[4]Exhibit 2 - 2022'!J151</f>
        <v>3960542</v>
      </c>
      <c r="K151" s="119">
        <f>'[4]Exhibit 2 - 2022'!K151</f>
        <v>81545</v>
      </c>
      <c r="L151" s="119">
        <f>'[4]Exhibit 2 - 2022'!L151</f>
        <v>543650</v>
      </c>
      <c r="M151" s="119">
        <f>'[4]Exhibit 2 - 2022'!M151</f>
        <v>2408453</v>
      </c>
      <c r="N151" s="119">
        <f>'[4]Exhibit 2 - 2022'!N151</f>
        <v>0</v>
      </c>
      <c r="O151" s="119">
        <f>'[4]Exhibit 2 - 2022'!O151</f>
        <v>0</v>
      </c>
      <c r="P151" s="119">
        <f>'[4]Exhibit 2 - 2022'!P151</f>
        <v>1493950</v>
      </c>
      <c r="Q151" s="119">
        <f>'[4]Exhibit 2 - 2022'!Q151</f>
        <v>497652</v>
      </c>
      <c r="R151" s="119">
        <f>'[4]Exhibit 2 - 2022'!R151</f>
        <v>-609027</v>
      </c>
      <c r="S151" s="119">
        <f>'[4]Exhibit 2 - 2022'!S151</f>
        <v>1651073</v>
      </c>
      <c r="T151" s="119">
        <f>'[4]Exhibit 2 - 2022'!T151</f>
        <v>37624719</v>
      </c>
      <c r="U151" s="119">
        <f>'[4]Exhibit 2 - 2022'!U151</f>
        <v>22858903</v>
      </c>
      <c r="V151" s="119">
        <f>'[4]Exhibit 2 - 2022'!V151</f>
        <v>16065720</v>
      </c>
      <c r="W151" s="119">
        <f>'[4]Exhibit 2 - 2022'!W151</f>
        <v>5704431</v>
      </c>
      <c r="X151" s="119">
        <f>'[4]Exhibit 2 - 2022'!X151</f>
        <v>1330295</v>
      </c>
      <c r="Y151" s="119">
        <f>'[4]Exhibit 2 - 2022'!Y151</f>
        <v>145358</v>
      </c>
      <c r="Z151" s="119">
        <f>'[4]Exhibit 2 - 2022'!Z151</f>
        <v>3385057</v>
      </c>
    </row>
    <row r="152" spans="1:26" s="9" customFormat="1" ht="15" customHeight="1" x14ac:dyDescent="0.3">
      <c r="A152" s="117" t="str">
        <f>'[4]Exhibit 2 - 2022'!A152</f>
        <v xml:space="preserve"> 08A-414</v>
      </c>
      <c r="B152" s="118" t="str">
        <f>'[4]Exhibit 2 - 2022'!B152</f>
        <v>DOC - DAVID WADE CORRECTIONAL CENTER</v>
      </c>
      <c r="C152" s="119">
        <f>'[4]Exhibit 2 - 2022'!C152</f>
        <v>13554973</v>
      </c>
      <c r="D152" s="119">
        <f>'[4]Exhibit 2 - 2022'!D152</f>
        <v>5946950</v>
      </c>
      <c r="E152" s="110">
        <f>'[4]Exhibit 2 - 2022'!E152</f>
        <v>0.43872820000000001</v>
      </c>
      <c r="F152" s="119">
        <f>'[4]Exhibit 2 - 2022'!F152</f>
        <v>52314169</v>
      </c>
      <c r="G152" s="111">
        <f>'[4]Exhibit 2 - 2022'!G152</f>
        <v>6.9201000000000002E-3</v>
      </c>
      <c r="H152" s="111">
        <f>'[4]Exhibit 2 - 2022'!H152</f>
        <v>6.574E-3</v>
      </c>
      <c r="I152" s="111">
        <f>'[4]Exhibit 2 - 2022'!I152</f>
        <v>3.4610000000000001E-4</v>
      </c>
      <c r="J152" s="119">
        <f>'[4]Exhibit 2 - 2022'!J152</f>
        <v>6929183</v>
      </c>
      <c r="K152" s="119">
        <f>'[4]Exhibit 2 - 2022'!K152</f>
        <v>142668</v>
      </c>
      <c r="L152" s="119">
        <f>'[4]Exhibit 2 - 2022'!L152</f>
        <v>951145</v>
      </c>
      <c r="M152" s="119">
        <f>'[4]Exhibit 2 - 2022'!M152</f>
        <v>4213719</v>
      </c>
      <c r="N152" s="119">
        <f>'[4]Exhibit 2 - 2022'!N152</f>
        <v>0</v>
      </c>
      <c r="O152" s="119">
        <f>'[4]Exhibit 2 - 2022'!O152</f>
        <v>0</v>
      </c>
      <c r="P152" s="119">
        <f>'[4]Exhibit 2 - 2022'!P152</f>
        <v>2613747</v>
      </c>
      <c r="Q152" s="119">
        <f>'[4]Exhibit 2 - 2022'!Q152</f>
        <v>870669</v>
      </c>
      <c r="R152" s="119">
        <f>'[4]Exhibit 2 - 2022'!R152</f>
        <v>-1065526</v>
      </c>
      <c r="S152" s="119">
        <f>'[4]Exhibit 2 - 2022'!S152</f>
        <v>2888642</v>
      </c>
      <c r="T152" s="119">
        <f>'[4]Exhibit 2 - 2022'!T152</f>
        <v>65826492</v>
      </c>
      <c r="U152" s="119">
        <f>'[4]Exhibit 2 - 2022'!U152</f>
        <v>39992894</v>
      </c>
      <c r="V152" s="119">
        <f>'[4]Exhibit 2 - 2022'!V152</f>
        <v>36183027</v>
      </c>
      <c r="W152" s="119">
        <f>'[4]Exhibit 2 - 2022'!W152</f>
        <v>1905036</v>
      </c>
      <c r="X152" s="119">
        <f>'[4]Exhibit 2 - 2022'!X152</f>
        <v>444262</v>
      </c>
      <c r="Y152" s="119">
        <f>'[4]Exhibit 2 - 2022'!Y152</f>
        <v>48543</v>
      </c>
      <c r="Z152" s="119">
        <f>'[4]Exhibit 2 - 2022'!Z152</f>
        <v>5922342</v>
      </c>
    </row>
    <row r="153" spans="1:26" s="9" customFormat="1" ht="15" customHeight="1" x14ac:dyDescent="0.3">
      <c r="A153" s="117" t="str">
        <f>'[4]Exhibit 2 - 2022'!A153</f>
        <v xml:space="preserve"> 08A-409</v>
      </c>
      <c r="B153" s="118" t="str">
        <f>'[4]Exhibit 2 - 2022'!B153</f>
        <v>DOC - DIXON CORRECTIONAL INSTITUTE</v>
      </c>
      <c r="C153" s="119">
        <f>'[4]Exhibit 2 - 2022'!C153</f>
        <v>20011025</v>
      </c>
      <c r="D153" s="119">
        <f>'[4]Exhibit 2 - 2022'!D153</f>
        <v>8756059</v>
      </c>
      <c r="E153" s="110">
        <f>'[4]Exhibit 2 - 2022'!E153</f>
        <v>0.4375617</v>
      </c>
      <c r="F153" s="119">
        <f>'[4]Exhibit 2 - 2022'!F153</f>
        <v>77025378</v>
      </c>
      <c r="G153" s="111">
        <f>'[4]Exhibit 2 - 2022'!G153</f>
        <v>1.0188900000000001E-2</v>
      </c>
      <c r="H153" s="111">
        <f>'[4]Exhibit 2 - 2022'!H153</f>
        <v>1.0408300000000001E-2</v>
      </c>
      <c r="I153" s="111">
        <f>'[4]Exhibit 2 - 2022'!I153</f>
        <v>-2.195E-4</v>
      </c>
      <c r="J153" s="119">
        <f>'[4]Exhibit 2 - 2022'!J153</f>
        <v>10202264</v>
      </c>
      <c r="K153" s="119">
        <f>'[4]Exhibit 2 - 2022'!K153</f>
        <v>210059</v>
      </c>
      <c r="L153" s="119">
        <f>'[4]Exhibit 2 - 2022'!L153</f>
        <v>1400430</v>
      </c>
      <c r="M153" s="119">
        <f>'[4]Exhibit 2 - 2022'!M153</f>
        <v>6204119</v>
      </c>
      <c r="N153" s="119">
        <f>'[4]Exhibit 2 - 2022'!N153</f>
        <v>0</v>
      </c>
      <c r="O153" s="119">
        <f>'[4]Exhibit 2 - 2022'!O153</f>
        <v>0</v>
      </c>
      <c r="P153" s="119">
        <f>'[4]Exhibit 2 - 2022'!P153</f>
        <v>3848381</v>
      </c>
      <c r="Q153" s="119">
        <f>'[4]Exhibit 2 - 2022'!Q153</f>
        <v>1281940</v>
      </c>
      <c r="R153" s="119">
        <f>'[4]Exhibit 2 - 2022'!R153</f>
        <v>-1568839</v>
      </c>
      <c r="S153" s="119">
        <f>'[4]Exhibit 2 - 2022'!S153</f>
        <v>4253126</v>
      </c>
      <c r="T153" s="119">
        <f>'[4]Exhibit 2 - 2022'!T153</f>
        <v>96920404</v>
      </c>
      <c r="U153" s="119">
        <f>'[4]Exhibit 2 - 2022'!U153</f>
        <v>58884004</v>
      </c>
      <c r="V153" s="119">
        <f>'[4]Exhibit 2 - 2022'!V153</f>
        <v>57287251</v>
      </c>
      <c r="W153" s="119">
        <f>'[4]Exhibit 2 - 2022'!W153</f>
        <v>-1207847</v>
      </c>
      <c r="X153" s="119">
        <f>'[4]Exhibit 2 - 2022'!X153</f>
        <v>-281675</v>
      </c>
      <c r="Y153" s="119">
        <f>'[4]Exhibit 2 - 2022'!Y153</f>
        <v>-30778</v>
      </c>
      <c r="Z153" s="119">
        <f>'[4]Exhibit 2 - 2022'!Z153</f>
        <v>8719829</v>
      </c>
    </row>
    <row r="154" spans="1:26" s="9" customFormat="1" ht="15" customHeight="1" x14ac:dyDescent="0.3">
      <c r="A154" s="117" t="str">
        <f>'[4]Exhibit 2 - 2022'!A154</f>
        <v xml:space="preserve"> 08A-413</v>
      </c>
      <c r="B154" s="118" t="str">
        <f>'[4]Exhibit 2 - 2022'!B154</f>
        <v>DOC - ELAYN HUNT CORRECTIONAL CENTER</v>
      </c>
      <c r="C154" s="119">
        <f>'[4]Exhibit 2 - 2022'!C154</f>
        <v>21752479</v>
      </c>
      <c r="D154" s="119">
        <f>'[4]Exhibit 2 - 2022'!D154</f>
        <v>9417256</v>
      </c>
      <c r="E154" s="110">
        <f>'[4]Exhibit 2 - 2022'!E154</f>
        <v>0.43292789999999998</v>
      </c>
      <c r="F154" s="119">
        <f>'[4]Exhibit 2 - 2022'!F154</f>
        <v>82841767</v>
      </c>
      <c r="G154" s="111">
        <f>'[4]Exhibit 2 - 2022'!G154</f>
        <v>1.0958300000000001E-2</v>
      </c>
      <c r="H154" s="111">
        <f>'[4]Exhibit 2 - 2022'!H154</f>
        <v>1.0868299999999999E-2</v>
      </c>
      <c r="I154" s="111">
        <f>'[4]Exhibit 2 - 2022'!I154</f>
        <v>9.0000000000000006E-5</v>
      </c>
      <c r="J154" s="119">
        <f>'[4]Exhibit 2 - 2022'!J154</f>
        <v>10972663</v>
      </c>
      <c r="K154" s="119">
        <f>'[4]Exhibit 2 - 2022'!K154</f>
        <v>225921</v>
      </c>
      <c r="L154" s="119">
        <f>'[4]Exhibit 2 - 2022'!L154</f>
        <v>1506180</v>
      </c>
      <c r="M154" s="119">
        <f>'[4]Exhibit 2 - 2022'!M154</f>
        <v>6672608</v>
      </c>
      <c r="N154" s="119">
        <f>'[4]Exhibit 2 - 2022'!N154</f>
        <v>0</v>
      </c>
      <c r="O154" s="119">
        <f>'[4]Exhibit 2 - 2022'!O154</f>
        <v>0</v>
      </c>
      <c r="P154" s="119">
        <f>'[4]Exhibit 2 - 2022'!P154</f>
        <v>4138982</v>
      </c>
      <c r="Q154" s="119">
        <f>'[4]Exhibit 2 - 2022'!Q154</f>
        <v>1378743</v>
      </c>
      <c r="R154" s="119">
        <f>'[4]Exhibit 2 - 2022'!R154</f>
        <v>-1687306</v>
      </c>
      <c r="S154" s="119">
        <f>'[4]Exhibit 2 - 2022'!S154</f>
        <v>4574290</v>
      </c>
      <c r="T154" s="119">
        <f>'[4]Exhibit 2 - 2022'!T154</f>
        <v>104239120</v>
      </c>
      <c r="U154" s="119">
        <f>'[4]Exhibit 2 - 2022'!U154</f>
        <v>63330491</v>
      </c>
      <c r="V154" s="119">
        <f>'[4]Exhibit 2 - 2022'!V154</f>
        <v>59818915</v>
      </c>
      <c r="W154" s="119">
        <f>'[4]Exhibit 2 - 2022'!W154</f>
        <v>495193</v>
      </c>
      <c r="X154" s="119">
        <f>'[4]Exhibit 2 - 2022'!X154</f>
        <v>115481</v>
      </c>
      <c r="Y154" s="119">
        <f>'[4]Exhibit 2 - 2022'!Y154</f>
        <v>12618</v>
      </c>
      <c r="Z154" s="119">
        <f>'[4]Exhibit 2 - 2022'!Z154</f>
        <v>9378287</v>
      </c>
    </row>
    <row r="155" spans="1:26" s="9" customFormat="1" ht="15" customHeight="1" x14ac:dyDescent="0.3">
      <c r="A155" s="117" t="str">
        <f>'[4]Exhibit 2 - 2022'!A155</f>
        <v xml:space="preserve"> 08A-406</v>
      </c>
      <c r="B155" s="118" t="str">
        <f>'[4]Exhibit 2 - 2022'!B155</f>
        <v>DOC - LA CORRECTIONAL INST FOR WOMEN</v>
      </c>
      <c r="C155" s="119">
        <f>'[4]Exhibit 2 - 2022'!C155</f>
        <v>11440544</v>
      </c>
      <c r="D155" s="119">
        <f>'[4]Exhibit 2 - 2022'!D155</f>
        <v>4983065</v>
      </c>
      <c r="E155" s="110">
        <f>'[4]Exhibit 2 - 2022'!E155</f>
        <v>0.4355618</v>
      </c>
      <c r="F155" s="119">
        <f>'[4]Exhibit 2 - 2022'!F155</f>
        <v>43835087</v>
      </c>
      <c r="G155" s="111">
        <f>'[4]Exhibit 2 - 2022'!G155</f>
        <v>5.7984999999999998E-3</v>
      </c>
      <c r="H155" s="111">
        <f>'[4]Exhibit 2 - 2022'!H155</f>
        <v>5.6388999999999996E-3</v>
      </c>
      <c r="I155" s="111">
        <f>'[4]Exhibit 2 - 2022'!I155</f>
        <v>1.596E-4</v>
      </c>
      <c r="J155" s="119">
        <f>'[4]Exhibit 2 - 2022'!J155</f>
        <v>5806101</v>
      </c>
      <c r="K155" s="119">
        <f>'[4]Exhibit 2 - 2022'!K155</f>
        <v>119544</v>
      </c>
      <c r="L155" s="119">
        <f>'[4]Exhibit 2 - 2022'!L155</f>
        <v>796984</v>
      </c>
      <c r="M155" s="119">
        <f>'[4]Exhibit 2 - 2022'!M155</f>
        <v>3530760</v>
      </c>
      <c r="N155" s="119">
        <f>'[4]Exhibit 2 - 2022'!N155</f>
        <v>0</v>
      </c>
      <c r="O155" s="119">
        <f>'[4]Exhibit 2 - 2022'!O155</f>
        <v>0</v>
      </c>
      <c r="P155" s="119">
        <f>'[4]Exhibit 2 - 2022'!P155</f>
        <v>2190111</v>
      </c>
      <c r="Q155" s="119">
        <f>'[4]Exhibit 2 - 2022'!Q155</f>
        <v>729551</v>
      </c>
      <c r="R155" s="119">
        <f>'[4]Exhibit 2 - 2022'!R155</f>
        <v>-892825</v>
      </c>
      <c r="S155" s="119">
        <f>'[4]Exhibit 2 - 2022'!S155</f>
        <v>2420451</v>
      </c>
      <c r="T155" s="119">
        <f>'[4]Exhibit 2 - 2022'!T155</f>
        <v>55157333</v>
      </c>
      <c r="U155" s="119">
        <f>'[4]Exhibit 2 - 2022'!U155</f>
        <v>33510845</v>
      </c>
      <c r="V155" s="119">
        <f>'[4]Exhibit 2 - 2022'!V155</f>
        <v>31036479</v>
      </c>
      <c r="W155" s="119">
        <f>'[4]Exhibit 2 - 2022'!W155</f>
        <v>878269</v>
      </c>
      <c r="X155" s="119">
        <f>'[4]Exhibit 2 - 2022'!X155</f>
        <v>204816</v>
      </c>
      <c r="Y155" s="119">
        <f>'[4]Exhibit 2 - 2022'!Y155</f>
        <v>22380</v>
      </c>
      <c r="Z155" s="119">
        <f>'[4]Exhibit 2 - 2022'!Z155</f>
        <v>4962449</v>
      </c>
    </row>
    <row r="156" spans="1:26" s="9" customFormat="1" ht="15" customHeight="1" x14ac:dyDescent="0.3">
      <c r="A156" s="117" t="str">
        <f>'[4]Exhibit 2 - 2022'!A156</f>
        <v xml:space="preserve"> 08A-402</v>
      </c>
      <c r="B156" s="118" t="str">
        <f>'[4]Exhibit 2 - 2022'!B156</f>
        <v>DOC - LOUISIANA STATE PENITENTIARY</v>
      </c>
      <c r="C156" s="119">
        <f>'[4]Exhibit 2 - 2022'!C156</f>
        <v>50557152</v>
      </c>
      <c r="D156" s="119">
        <f>'[4]Exhibit 2 - 2022'!D156</f>
        <v>22121230</v>
      </c>
      <c r="E156" s="110">
        <f>'[4]Exhibit 2 - 2022'!E156</f>
        <v>0.43754890000000002</v>
      </c>
      <c r="F156" s="119">
        <f>'[4]Exhibit 2 - 2022'!F156</f>
        <v>194596145</v>
      </c>
      <c r="G156" s="111">
        <f>'[4]Exhibit 2 - 2022'!G156</f>
        <v>2.5741099999999999E-2</v>
      </c>
      <c r="H156" s="111">
        <f>'[4]Exhibit 2 - 2022'!H156</f>
        <v>2.6725200000000001E-2</v>
      </c>
      <c r="I156" s="111">
        <f>'[4]Exhibit 2 - 2022'!I156</f>
        <v>-9.8409999999999991E-4</v>
      </c>
      <c r="J156" s="119">
        <f>'[4]Exhibit 2 - 2022'!J156</f>
        <v>25774897</v>
      </c>
      <c r="K156" s="119">
        <f>'[4]Exhibit 2 - 2022'!K156</f>
        <v>530691</v>
      </c>
      <c r="L156" s="119">
        <f>'[4]Exhibit 2 - 2022'!L156</f>
        <v>3538032</v>
      </c>
      <c r="M156" s="119">
        <f>'[4]Exhibit 2 - 2022'!M156</f>
        <v>15674024</v>
      </c>
      <c r="N156" s="119">
        <f>'[4]Exhibit 2 - 2022'!N156</f>
        <v>0</v>
      </c>
      <c r="O156" s="119">
        <f>'[4]Exhibit 2 - 2022'!O156</f>
        <v>0</v>
      </c>
      <c r="P156" s="119">
        <f>'[4]Exhibit 2 - 2022'!P156</f>
        <v>9722511</v>
      </c>
      <c r="Q156" s="119">
        <f>'[4]Exhibit 2 - 2022'!Q156</f>
        <v>3238681</v>
      </c>
      <c r="R156" s="119">
        <f>'[4]Exhibit 2 - 2022'!R156</f>
        <v>-3963500</v>
      </c>
      <c r="S156" s="119">
        <f>'[4]Exhibit 2 - 2022'!S156</f>
        <v>10745054</v>
      </c>
      <c r="T156" s="119">
        <f>'[4]Exhibit 2 - 2022'!T156</f>
        <v>244858742</v>
      </c>
      <c r="U156" s="119">
        <f>'[4]Exhibit 2 - 2022'!U156</f>
        <v>148763960</v>
      </c>
      <c r="V156" s="119">
        <f>'[4]Exhibit 2 - 2022'!V156</f>
        <v>147094633</v>
      </c>
      <c r="W156" s="119">
        <f>'[4]Exhibit 2 - 2022'!W156</f>
        <v>-5416187</v>
      </c>
      <c r="X156" s="119">
        <f>'[4]Exhibit 2 - 2022'!X156</f>
        <v>-1263075</v>
      </c>
      <c r="Y156" s="119">
        <f>'[4]Exhibit 2 - 2022'!Y156</f>
        <v>-138013</v>
      </c>
      <c r="Z156" s="119">
        <f>'[4]Exhibit 2 - 2022'!Z156</f>
        <v>22029690</v>
      </c>
    </row>
    <row r="157" spans="1:26" s="9" customFormat="1" ht="15" customHeight="1" x14ac:dyDescent="0.3">
      <c r="A157" s="117">
        <f>'[4]Exhibit 2 - 2022'!A157</f>
        <v>712</v>
      </c>
      <c r="B157" s="118" t="str">
        <f>'[4]Exhibit 2 - 2022'!B157</f>
        <v>DOC - PRISON ENTERPRISES</v>
      </c>
      <c r="C157" s="119">
        <f>'[4]Exhibit 2 - 2022'!C157</f>
        <v>3314667</v>
      </c>
      <c r="D157" s="119">
        <f>'[4]Exhibit 2 - 2022'!D157</f>
        <v>1441253</v>
      </c>
      <c r="E157" s="110">
        <f>'[4]Exhibit 2 - 2022'!E157</f>
        <v>0.4348108</v>
      </c>
      <c r="F157" s="119">
        <f>'[4]Exhibit 2 - 2022'!F157</f>
        <v>12678443</v>
      </c>
      <c r="G157" s="111">
        <f>'[4]Exhibit 2 - 2022'!G157</f>
        <v>1.6770999999999999E-3</v>
      </c>
      <c r="H157" s="111">
        <f>'[4]Exhibit 2 - 2022'!H157</f>
        <v>1.5076E-3</v>
      </c>
      <c r="I157" s="111">
        <f>'[4]Exhibit 2 - 2022'!I157</f>
        <v>1.695E-4</v>
      </c>
      <c r="J157" s="119">
        <f>'[4]Exhibit 2 - 2022'!J157</f>
        <v>1679301</v>
      </c>
      <c r="K157" s="119">
        <f>'[4]Exhibit 2 - 2022'!K157</f>
        <v>34576</v>
      </c>
      <c r="L157" s="119">
        <f>'[4]Exhibit 2 - 2022'!L157</f>
        <v>230512</v>
      </c>
      <c r="M157" s="119">
        <f>'[4]Exhibit 2 - 2022'!M157</f>
        <v>1021203</v>
      </c>
      <c r="N157" s="119">
        <f>'[4]Exhibit 2 - 2022'!N157</f>
        <v>0</v>
      </c>
      <c r="O157" s="119">
        <f>'[4]Exhibit 2 - 2022'!O157</f>
        <v>0</v>
      </c>
      <c r="P157" s="119">
        <f>'[4]Exhibit 2 - 2022'!P157</f>
        <v>633447</v>
      </c>
      <c r="Q157" s="119">
        <f>'[4]Exhibit 2 - 2022'!Q157</f>
        <v>211008</v>
      </c>
      <c r="R157" s="119">
        <f>'[4]Exhibit 2 - 2022'!R157</f>
        <v>-258232</v>
      </c>
      <c r="S157" s="119">
        <f>'[4]Exhibit 2 - 2022'!S157</f>
        <v>700068</v>
      </c>
      <c r="T157" s="119">
        <f>'[4]Exhibit 2 - 2022'!T157</f>
        <v>15953181</v>
      </c>
      <c r="U157" s="119">
        <f>'[4]Exhibit 2 - 2022'!U157</f>
        <v>9692357</v>
      </c>
      <c r="V157" s="119">
        <f>'[4]Exhibit 2 - 2022'!V157</f>
        <v>8297849</v>
      </c>
      <c r="W157" s="119">
        <f>'[4]Exhibit 2 - 2022'!W157</f>
        <v>932869</v>
      </c>
      <c r="X157" s="119">
        <f>'[4]Exhibit 2 - 2022'!X157</f>
        <v>217549</v>
      </c>
      <c r="Y157" s="119">
        <f>'[4]Exhibit 2 - 2022'!Y157</f>
        <v>23771</v>
      </c>
      <c r="Z157" s="119">
        <f>'[4]Exhibit 2 - 2022'!Z157</f>
        <v>1435291</v>
      </c>
    </row>
    <row r="158" spans="1:26" s="9" customFormat="1" ht="15" customHeight="1" x14ac:dyDescent="0.3">
      <c r="A158" s="117" t="str">
        <f>'[4]Exhibit 2 - 2022'!A158</f>
        <v xml:space="preserve"> 08A-416</v>
      </c>
      <c r="B158" s="118" t="str">
        <f>'[4]Exhibit 2 - 2022'!B158</f>
        <v>DOC - RAYBURN CORRECTIONAL INST</v>
      </c>
      <c r="C158" s="119">
        <f>'[4]Exhibit 2 - 2022'!C158</f>
        <v>12218306</v>
      </c>
      <c r="D158" s="119">
        <f>'[4]Exhibit 2 - 2022'!D158</f>
        <v>5386742</v>
      </c>
      <c r="E158" s="110">
        <f>'[4]Exhibit 2 - 2022'!E158</f>
        <v>0.44087460000000001</v>
      </c>
      <c r="F158" s="119">
        <f>'[4]Exhibit 2 - 2022'!F158</f>
        <v>47386125</v>
      </c>
      <c r="G158" s="111">
        <f>'[4]Exhibit 2 - 2022'!G158</f>
        <v>6.2681999999999998E-3</v>
      </c>
      <c r="H158" s="111">
        <f>'[4]Exhibit 2 - 2022'!H158</f>
        <v>6.0695999999999996E-3</v>
      </c>
      <c r="I158" s="111">
        <f>'[4]Exhibit 2 - 2022'!I158</f>
        <v>1.986E-4</v>
      </c>
      <c r="J158" s="119">
        <f>'[4]Exhibit 2 - 2022'!J158</f>
        <v>6276447</v>
      </c>
      <c r="K158" s="119">
        <f>'[4]Exhibit 2 - 2022'!K158</f>
        <v>129229</v>
      </c>
      <c r="L158" s="119">
        <f>'[4]Exhibit 2 - 2022'!L158</f>
        <v>861546</v>
      </c>
      <c r="M158" s="119">
        <f>'[4]Exhibit 2 - 2022'!M158</f>
        <v>3816783</v>
      </c>
      <c r="N158" s="119">
        <f>'[4]Exhibit 2 - 2022'!N158</f>
        <v>0</v>
      </c>
      <c r="O158" s="119">
        <f>'[4]Exhibit 2 - 2022'!O158</f>
        <v>0</v>
      </c>
      <c r="P158" s="119">
        <f>'[4]Exhibit 2 - 2022'!P158</f>
        <v>2367530</v>
      </c>
      <c r="Q158" s="119">
        <f>'[4]Exhibit 2 - 2022'!Q158</f>
        <v>788651</v>
      </c>
      <c r="R158" s="119">
        <f>'[4]Exhibit 2 - 2022'!R158</f>
        <v>-965152</v>
      </c>
      <c r="S158" s="119">
        <f>'[4]Exhibit 2 - 2022'!S158</f>
        <v>2616529</v>
      </c>
      <c r="T158" s="119">
        <f>'[4]Exhibit 2 - 2022'!T158</f>
        <v>59625574</v>
      </c>
      <c r="U158" s="119">
        <f>'[4]Exhibit 2 - 2022'!U158</f>
        <v>36225525</v>
      </c>
      <c r="V158" s="119">
        <f>'[4]Exhibit 2 - 2022'!V158</f>
        <v>33406876</v>
      </c>
      <c r="W158" s="119">
        <f>'[4]Exhibit 2 - 2022'!W158</f>
        <v>1093255</v>
      </c>
      <c r="X158" s="119">
        <f>'[4]Exhibit 2 - 2022'!X158</f>
        <v>254951</v>
      </c>
      <c r="Y158" s="119">
        <f>'[4]Exhibit 2 - 2022'!Y158</f>
        <v>27858</v>
      </c>
      <c r="Z158" s="119">
        <f>'[4]Exhibit 2 - 2022'!Z158</f>
        <v>5364452</v>
      </c>
    </row>
    <row r="159" spans="1:26" s="9" customFormat="1" ht="15" customHeight="1" x14ac:dyDescent="0.3">
      <c r="A159" s="117" t="str">
        <f>'[4]Exhibit 2 - 2022'!A159</f>
        <v xml:space="preserve"> 08A-405</v>
      </c>
      <c r="B159" s="118" t="str">
        <f>'[4]Exhibit 2 - 2022'!B159</f>
        <v>DOC - RAYMOND LABORDE CORRECTIONAL CENTER</v>
      </c>
      <c r="C159" s="119">
        <f>'[4]Exhibit 2 - 2022'!C159</f>
        <v>14494322</v>
      </c>
      <c r="D159" s="119">
        <f>'[4]Exhibit 2 - 2022'!D159</f>
        <v>6393146</v>
      </c>
      <c r="E159" s="110">
        <f>'[4]Exhibit 2 - 2022'!E159</f>
        <v>0.44107930000000001</v>
      </c>
      <c r="F159" s="119">
        <f>'[4]Exhibit 2 - 2022'!F159</f>
        <v>56239263</v>
      </c>
      <c r="G159" s="111">
        <f>'[4]Exhibit 2 - 2022'!G159</f>
        <v>7.4393000000000003E-3</v>
      </c>
      <c r="H159" s="111">
        <f>'[4]Exhibit 2 - 2022'!H159</f>
        <v>7.5626000000000001E-3</v>
      </c>
      <c r="I159" s="111">
        <f>'[4]Exhibit 2 - 2022'!I159</f>
        <v>-1.2329999999999999E-4</v>
      </c>
      <c r="J159" s="119">
        <f>'[4]Exhibit 2 - 2022'!J159</f>
        <v>7449075</v>
      </c>
      <c r="K159" s="119">
        <f>'[4]Exhibit 2 - 2022'!K159</f>
        <v>153372</v>
      </c>
      <c r="L159" s="119">
        <f>'[4]Exhibit 2 - 2022'!L159</f>
        <v>1022509</v>
      </c>
      <c r="M159" s="119">
        <f>'[4]Exhibit 2 - 2022'!M159</f>
        <v>4529872</v>
      </c>
      <c r="N159" s="119">
        <f>'[4]Exhibit 2 - 2022'!N159</f>
        <v>0</v>
      </c>
      <c r="O159" s="119">
        <f>'[4]Exhibit 2 - 2022'!O159</f>
        <v>0</v>
      </c>
      <c r="P159" s="119">
        <f>'[4]Exhibit 2 - 2022'!P159</f>
        <v>2809854</v>
      </c>
      <c r="Q159" s="119">
        <f>'[4]Exhibit 2 - 2022'!Q159</f>
        <v>935995</v>
      </c>
      <c r="R159" s="119">
        <f>'[4]Exhibit 2 - 2022'!R159</f>
        <v>-1145471</v>
      </c>
      <c r="S159" s="119">
        <f>'[4]Exhibit 2 - 2022'!S159</f>
        <v>3105375</v>
      </c>
      <c r="T159" s="119">
        <f>'[4]Exhibit 2 - 2022'!T159</f>
        <v>70765405</v>
      </c>
      <c r="U159" s="119">
        <f>'[4]Exhibit 2 - 2022'!U159</f>
        <v>42993531</v>
      </c>
      <c r="V159" s="119">
        <f>'[4]Exhibit 2 - 2022'!V159</f>
        <v>41624587</v>
      </c>
      <c r="W159" s="119">
        <f>'[4]Exhibit 2 - 2022'!W159</f>
        <v>-678805</v>
      </c>
      <c r="X159" s="119">
        <f>'[4]Exhibit 2 - 2022'!X159</f>
        <v>-158300</v>
      </c>
      <c r="Y159" s="119">
        <f>'[4]Exhibit 2 - 2022'!Y159</f>
        <v>-17297</v>
      </c>
      <c r="Z159" s="119">
        <f>'[4]Exhibit 2 - 2022'!Z159</f>
        <v>6366691</v>
      </c>
    </row>
    <row r="160" spans="1:26" s="9" customFormat="1" ht="15" customHeight="1" x14ac:dyDescent="0.3">
      <c r="A160" s="117" t="str">
        <f>'[4]Exhibit 2 - 2022'!A160</f>
        <v xml:space="preserve"> 19-678</v>
      </c>
      <c r="B160" s="118" t="str">
        <f>'[4]Exhibit 2 - 2022'!B160</f>
        <v>DOE - STATE ACTIVITIES</v>
      </c>
      <c r="C160" s="119">
        <f>'[4]Exhibit 2 - 2022'!C160</f>
        <v>20159317</v>
      </c>
      <c r="D160" s="119">
        <f>'[4]Exhibit 2 - 2022'!D160</f>
        <v>8144364</v>
      </c>
      <c r="E160" s="110">
        <f>'[4]Exhibit 2 - 2022'!E160</f>
        <v>0.40400000000000003</v>
      </c>
      <c r="F160" s="119">
        <f>'[4]Exhibit 2 - 2022'!F160</f>
        <v>71644353</v>
      </c>
      <c r="G160" s="111">
        <f>'[4]Exhibit 2 - 2022'!G160</f>
        <v>9.4771000000000005E-3</v>
      </c>
      <c r="H160" s="111">
        <f>'[4]Exhibit 2 - 2022'!H160</f>
        <v>9.7376000000000008E-3</v>
      </c>
      <c r="I160" s="111">
        <f>'[4]Exhibit 2 - 2022'!I160</f>
        <v>-2.6049999999999999E-4</v>
      </c>
      <c r="J160" s="119">
        <f>'[4]Exhibit 2 - 2022'!J160</f>
        <v>9489529</v>
      </c>
      <c r="K160" s="119">
        <f>'[4]Exhibit 2 - 2022'!K160</f>
        <v>195384</v>
      </c>
      <c r="L160" s="119">
        <f>'[4]Exhibit 2 - 2022'!L160</f>
        <v>1302595</v>
      </c>
      <c r="M160" s="119">
        <f>'[4]Exhibit 2 - 2022'!M160</f>
        <v>5770697</v>
      </c>
      <c r="N160" s="119">
        <f>'[4]Exhibit 2 - 2022'!N160</f>
        <v>0</v>
      </c>
      <c r="O160" s="119">
        <f>'[4]Exhibit 2 - 2022'!O160</f>
        <v>0</v>
      </c>
      <c r="P160" s="119">
        <f>'[4]Exhibit 2 - 2022'!P160</f>
        <v>3579531</v>
      </c>
      <c r="Q160" s="119">
        <f>'[4]Exhibit 2 - 2022'!Q160</f>
        <v>1192383</v>
      </c>
      <c r="R160" s="119">
        <f>'[4]Exhibit 2 - 2022'!R160</f>
        <v>-1459239</v>
      </c>
      <c r="S160" s="119">
        <f>'[4]Exhibit 2 - 2022'!S160</f>
        <v>3956001</v>
      </c>
      <c r="T160" s="119">
        <f>'[4]Exhibit 2 - 2022'!T160</f>
        <v>90149505</v>
      </c>
      <c r="U160" s="119">
        <f>'[4]Exhibit 2 - 2022'!U160</f>
        <v>54770344</v>
      </c>
      <c r="V160" s="119">
        <f>'[4]Exhibit 2 - 2022'!V160</f>
        <v>53595459</v>
      </c>
      <c r="W160" s="119">
        <f>'[4]Exhibit 2 - 2022'!W160</f>
        <v>-1433786</v>
      </c>
      <c r="X160" s="119">
        <f>'[4]Exhibit 2 - 2022'!X160</f>
        <v>-334364</v>
      </c>
      <c r="Y160" s="119">
        <f>'[4]Exhibit 2 - 2022'!Y160</f>
        <v>-36535</v>
      </c>
      <c r="Z160" s="119">
        <f>'[4]Exhibit 2 - 2022'!Z160</f>
        <v>8110659</v>
      </c>
    </row>
    <row r="161" spans="1:26" s="9" customFormat="1" ht="15" customHeight="1" x14ac:dyDescent="0.3">
      <c r="A161" s="120" t="str">
        <f>'[4]Exhibit 2 - 2022'!A161</f>
        <v xml:space="preserve"> 07-273</v>
      </c>
      <c r="B161" s="121" t="str">
        <f>'[4]Exhibit 2 - 2022'!B161</f>
        <v>DOTD - ADMINISTRATION</v>
      </c>
      <c r="C161" s="119">
        <f>'[4]Exhibit 2 - 2022'!C161</f>
        <v>12772566</v>
      </c>
      <c r="D161" s="119">
        <f>'[4]Exhibit 2 - 2022'!D161</f>
        <v>5160117</v>
      </c>
      <c r="E161" s="110">
        <f>'[4]Exhibit 2 - 2022'!E161</f>
        <v>0.40400000000000003</v>
      </c>
      <c r="F161" s="119">
        <f>'[4]Exhibit 2 - 2022'!F161</f>
        <v>45392545</v>
      </c>
      <c r="G161" s="111">
        <f>'[4]Exhibit 2 - 2022'!G161</f>
        <v>6.0045000000000003E-3</v>
      </c>
      <c r="H161" s="111">
        <f>'[4]Exhibit 2 - 2022'!H161</f>
        <v>6.1165000000000004E-3</v>
      </c>
      <c r="I161" s="111">
        <f>'[4]Exhibit 2 - 2022'!I161</f>
        <v>-1.12E-4</v>
      </c>
      <c r="J161" s="119">
        <f>'[4]Exhibit 2 - 2022'!J161</f>
        <v>6012391</v>
      </c>
      <c r="K161" s="119">
        <f>'[4]Exhibit 2 - 2022'!K161</f>
        <v>123792</v>
      </c>
      <c r="L161" s="119">
        <f>'[4]Exhibit 2 - 2022'!L161</f>
        <v>825300</v>
      </c>
      <c r="M161" s="119">
        <f>'[4]Exhibit 2 - 2022'!M161</f>
        <v>3656207</v>
      </c>
      <c r="N161" s="119">
        <f>'[4]Exhibit 2 - 2022'!N161</f>
        <v>0</v>
      </c>
      <c r="O161" s="119">
        <f>'[4]Exhibit 2 - 2022'!O161</f>
        <v>0</v>
      </c>
      <c r="P161" s="119">
        <f>'[4]Exhibit 2 - 2022'!P161</f>
        <v>2267925</v>
      </c>
      <c r="Q161" s="119">
        <f>'[4]Exhibit 2 - 2022'!Q161</f>
        <v>755472</v>
      </c>
      <c r="R161" s="119">
        <f>'[4]Exhibit 2 - 2022'!R161</f>
        <v>-924547</v>
      </c>
      <c r="S161" s="119">
        <f>'[4]Exhibit 2 - 2022'!S161</f>
        <v>2506449</v>
      </c>
      <c r="T161" s="119">
        <f>'[4]Exhibit 2 - 2022'!T161</f>
        <v>57117069</v>
      </c>
      <c r="U161" s="119">
        <f>'[4]Exhibit 2 - 2022'!U161</f>
        <v>34701483</v>
      </c>
      <c r="V161" s="119">
        <f>'[4]Exhibit 2 - 2022'!V161</f>
        <v>33665068</v>
      </c>
      <c r="W161" s="119">
        <f>'[4]Exhibit 2 - 2022'!W161</f>
        <v>-616390</v>
      </c>
      <c r="X161" s="119">
        <f>'[4]Exhibit 2 - 2022'!X161</f>
        <v>-143745</v>
      </c>
      <c r="Y161" s="119">
        <f>'[4]Exhibit 2 - 2022'!Y161</f>
        <v>-15707</v>
      </c>
      <c r="Z161" s="119">
        <f>'[4]Exhibit 2 - 2022'!Z161</f>
        <v>5138764</v>
      </c>
    </row>
    <row r="162" spans="1:26" s="9" customFormat="1" ht="15" customHeight="1" x14ac:dyDescent="0.3">
      <c r="A162" s="117" t="str">
        <f>'[4]Exhibit 2 - 2022'!A162</f>
        <v xml:space="preserve"> 07-276</v>
      </c>
      <c r="B162" s="118" t="str">
        <f>'[4]Exhibit 2 - 2022'!B162</f>
        <v xml:space="preserve">DOTD - ENGINEERING AND OPERATIONS </v>
      </c>
      <c r="C162" s="119">
        <f>'[4]Exhibit 2 - 2022'!C162</f>
        <v>195824257</v>
      </c>
      <c r="D162" s="119">
        <f>'[4]Exhibit 2 - 2022'!D162</f>
        <v>79125797</v>
      </c>
      <c r="E162" s="110">
        <f>'[4]Exhibit 2 - 2022'!E162</f>
        <v>0.40406530000000002</v>
      </c>
      <c r="F162" s="119">
        <f>'[4]Exhibit 2 - 2022'!F162</f>
        <v>696054608</v>
      </c>
      <c r="G162" s="111">
        <f>'[4]Exhibit 2 - 2022'!G162</f>
        <v>9.2073099999999991E-2</v>
      </c>
      <c r="H162" s="111">
        <f>'[4]Exhibit 2 - 2022'!H162</f>
        <v>9.3259500000000009E-2</v>
      </c>
      <c r="I162" s="111">
        <f>'[4]Exhibit 2 - 2022'!I162</f>
        <v>-1.1876E-3</v>
      </c>
      <c r="J162" s="119">
        <f>'[4]Exhibit 2 - 2022'!J162</f>
        <v>92194713</v>
      </c>
      <c r="K162" s="119">
        <f>'[4]Exhibit 2 - 2022'!K162</f>
        <v>1898234</v>
      </c>
      <c r="L162" s="119">
        <f>'[4]Exhibit 2 - 2022'!L162</f>
        <v>12655252</v>
      </c>
      <c r="M162" s="119">
        <f>'[4]Exhibit 2 - 2022'!M162</f>
        <v>56064709</v>
      </c>
      <c r="N162" s="119">
        <f>'[4]Exhibit 2 - 2022'!N162</f>
        <v>0</v>
      </c>
      <c r="O162" s="119">
        <f>'[4]Exhibit 2 - 2022'!O162</f>
        <v>0</v>
      </c>
      <c r="P162" s="119">
        <f>'[4]Exhibit 2 - 2022'!P162</f>
        <v>34776626</v>
      </c>
      <c r="Q162" s="119">
        <f>'[4]Exhibit 2 - 2022'!Q162</f>
        <v>11584497</v>
      </c>
      <c r="R162" s="119">
        <f>'[4]Exhibit 2 - 2022'!R162</f>
        <v>-14177116</v>
      </c>
      <c r="S162" s="119">
        <f>'[4]Exhibit 2 - 2022'!S162</f>
        <v>38434183</v>
      </c>
      <c r="T162" s="119">
        <f>'[4]Exhibit 2 - 2022'!T162</f>
        <v>875839827</v>
      </c>
      <c r="U162" s="119">
        <f>'[4]Exhibit 2 - 2022'!U162</f>
        <v>532116609</v>
      </c>
      <c r="V162" s="119">
        <f>'[4]Exhibit 2 - 2022'!V162</f>
        <v>513311353</v>
      </c>
      <c r="W162" s="119">
        <f>'[4]Exhibit 2 - 2022'!W162</f>
        <v>-6539059</v>
      </c>
      <c r="X162" s="119">
        <f>'[4]Exhibit 2 - 2022'!X162</f>
        <v>-1524928</v>
      </c>
      <c r="Y162" s="119">
        <f>'[4]Exhibit 2 - 2022'!Y162</f>
        <v>-166624</v>
      </c>
      <c r="Z162" s="119">
        <f>'[4]Exhibit 2 - 2022'!Z162</f>
        <v>78798405</v>
      </c>
    </row>
    <row r="163" spans="1:26" s="9" customFormat="1" ht="15" customHeight="1" x14ac:dyDescent="0.3">
      <c r="A163" s="120" t="str">
        <f>'[4]Exhibit 2 - 2022'!A163</f>
        <v xml:space="preserve"> 08B-425</v>
      </c>
      <c r="B163" s="121" t="str">
        <f>'[4]Exhibit 2 - 2022'!B163</f>
        <v>DPS - LA HIGHWAY SAFETY COMMISSION</v>
      </c>
      <c r="C163" s="119">
        <f>'[4]Exhibit 2 - 2022'!C163</f>
        <v>995043</v>
      </c>
      <c r="D163" s="119">
        <f>'[4]Exhibit 2 - 2022'!D163</f>
        <v>401997</v>
      </c>
      <c r="E163" s="110">
        <f>'[4]Exhibit 2 - 2022'!E163</f>
        <v>0.40400000000000003</v>
      </c>
      <c r="F163" s="119">
        <f>'[4]Exhibit 2 - 2022'!F163</f>
        <v>3536296</v>
      </c>
      <c r="G163" s="111">
        <f>'[4]Exhibit 2 - 2022'!G163</f>
        <v>4.6779999999999999E-4</v>
      </c>
      <c r="H163" s="111">
        <f>'[4]Exhibit 2 - 2022'!H163</f>
        <v>4.5429999999999998E-4</v>
      </c>
      <c r="I163" s="111">
        <f>'[4]Exhibit 2 - 2022'!I163</f>
        <v>1.3499999999999999E-5</v>
      </c>
      <c r="J163" s="119">
        <f>'[4]Exhibit 2 - 2022'!J163</f>
        <v>468394</v>
      </c>
      <c r="K163" s="119">
        <f>'[4]Exhibit 2 - 2022'!K163</f>
        <v>9644</v>
      </c>
      <c r="L163" s="119">
        <f>'[4]Exhibit 2 - 2022'!L163</f>
        <v>64295</v>
      </c>
      <c r="M163" s="119">
        <f>'[4]Exhibit 2 - 2022'!M163</f>
        <v>284836</v>
      </c>
      <c r="N163" s="119">
        <f>'[4]Exhibit 2 - 2022'!N163</f>
        <v>0</v>
      </c>
      <c r="O163" s="119">
        <f>'[4]Exhibit 2 - 2022'!O163</f>
        <v>0</v>
      </c>
      <c r="P163" s="119">
        <f>'[4]Exhibit 2 - 2022'!P163</f>
        <v>176682</v>
      </c>
      <c r="Q163" s="119">
        <f>'[4]Exhibit 2 - 2022'!Q163</f>
        <v>58855</v>
      </c>
      <c r="R163" s="119">
        <f>'[4]Exhibit 2 - 2022'!R163</f>
        <v>-72027</v>
      </c>
      <c r="S163" s="119">
        <f>'[4]Exhibit 2 - 2022'!S163</f>
        <v>195264</v>
      </c>
      <c r="T163" s="119">
        <f>'[4]Exhibit 2 - 2022'!T163</f>
        <v>4449692</v>
      </c>
      <c r="U163" s="119">
        <f>'[4]Exhibit 2 - 2022'!U163</f>
        <v>2703411</v>
      </c>
      <c r="V163" s="119">
        <f>'[4]Exhibit 2 - 2022'!V163</f>
        <v>2500566</v>
      </c>
      <c r="W163" s="119">
        <f>'[4]Exhibit 2 - 2022'!W163</f>
        <v>74084</v>
      </c>
      <c r="X163" s="119">
        <f>'[4]Exhibit 2 - 2022'!X163</f>
        <v>17277</v>
      </c>
      <c r="Y163" s="119">
        <f>'[4]Exhibit 2 - 2022'!Y163</f>
        <v>1888</v>
      </c>
      <c r="Z163" s="119">
        <f>'[4]Exhibit 2 - 2022'!Z163</f>
        <v>400334</v>
      </c>
    </row>
    <row r="164" spans="1:26" s="9" customFormat="1" ht="15" customHeight="1" x14ac:dyDescent="0.3">
      <c r="A164" s="117" t="str">
        <f>'[4]Exhibit 2 - 2022'!A164</f>
        <v xml:space="preserve"> 08B-424</v>
      </c>
      <c r="B164" s="118" t="str">
        <f>'[4]Exhibit 2 - 2022'!B164</f>
        <v>DPS - LIQUEFIED PETROLEUM GAS COMMISSION</v>
      </c>
      <c r="C164" s="119">
        <f>'[4]Exhibit 2 - 2022'!C164</f>
        <v>570294</v>
      </c>
      <c r="D164" s="119">
        <f>'[4]Exhibit 2 - 2022'!D164</f>
        <v>230399</v>
      </c>
      <c r="E164" s="110">
        <f>'[4]Exhibit 2 - 2022'!E164</f>
        <v>0.40400000000000003</v>
      </c>
      <c r="F164" s="119">
        <f>'[4]Exhibit 2 - 2022'!F164</f>
        <v>2026767</v>
      </c>
      <c r="G164" s="111">
        <f>'[4]Exhibit 2 - 2022'!G164</f>
        <v>2.6810000000000001E-4</v>
      </c>
      <c r="H164" s="111">
        <f>'[4]Exhibit 2 - 2022'!H164</f>
        <v>3.3330000000000002E-4</v>
      </c>
      <c r="I164" s="111">
        <f>'[4]Exhibit 2 - 2022'!I164</f>
        <v>-6.5199999999999999E-5</v>
      </c>
      <c r="J164" s="119">
        <f>'[4]Exhibit 2 - 2022'!J164</f>
        <v>268452</v>
      </c>
      <c r="K164" s="119">
        <f>'[4]Exhibit 2 - 2022'!K164</f>
        <v>5527</v>
      </c>
      <c r="L164" s="119">
        <f>'[4]Exhibit 2 - 2022'!L164</f>
        <v>36849</v>
      </c>
      <c r="M164" s="119">
        <f>'[4]Exhibit 2 - 2022'!M164</f>
        <v>163249</v>
      </c>
      <c r="N164" s="119">
        <f>'[4]Exhibit 2 - 2022'!N164</f>
        <v>0</v>
      </c>
      <c r="O164" s="119">
        <f>'[4]Exhibit 2 - 2022'!O164</f>
        <v>0</v>
      </c>
      <c r="P164" s="119">
        <f>'[4]Exhibit 2 - 2022'!P164</f>
        <v>101262</v>
      </c>
      <c r="Q164" s="119">
        <f>'[4]Exhibit 2 - 2022'!Q164</f>
        <v>33732</v>
      </c>
      <c r="R164" s="119">
        <f>'[4]Exhibit 2 - 2022'!R164</f>
        <v>-41281</v>
      </c>
      <c r="S164" s="119">
        <f>'[4]Exhibit 2 - 2022'!S164</f>
        <v>111912</v>
      </c>
      <c r="T164" s="119">
        <f>'[4]Exhibit 2 - 2022'!T164</f>
        <v>2550264</v>
      </c>
      <c r="U164" s="119">
        <f>'[4]Exhibit 2 - 2022'!U164</f>
        <v>1549413</v>
      </c>
      <c r="V164" s="119">
        <f>'[4]Exhibit 2 - 2022'!V164</f>
        <v>1834475</v>
      </c>
      <c r="W164" s="119">
        <f>'[4]Exhibit 2 - 2022'!W164</f>
        <v>-358859</v>
      </c>
      <c r="X164" s="119">
        <f>'[4]Exhibit 2 - 2022'!X164</f>
        <v>-83687</v>
      </c>
      <c r="Y164" s="119">
        <f>'[4]Exhibit 2 - 2022'!Y164</f>
        <v>-9144</v>
      </c>
      <c r="Z164" s="119">
        <f>'[4]Exhibit 2 - 2022'!Z164</f>
        <v>229445</v>
      </c>
    </row>
    <row r="165" spans="1:26" s="9" customFormat="1" ht="15" customHeight="1" x14ac:dyDescent="0.3">
      <c r="A165" s="117" t="str">
        <f>'[4]Exhibit 2 - 2022'!A165</f>
        <v xml:space="preserve"> 08B-423</v>
      </c>
      <c r="B165" s="118" t="str">
        <f>'[4]Exhibit 2 - 2022'!B165</f>
        <v>DPS - LOUISIANA GAMING CONTROL BOARD</v>
      </c>
      <c r="C165" s="119">
        <f>'[4]Exhibit 2 - 2022'!C165</f>
        <v>219482</v>
      </c>
      <c r="D165" s="119">
        <f>'[4]Exhibit 2 - 2022'!D165</f>
        <v>88671</v>
      </c>
      <c r="E165" s="110">
        <f>'[4]Exhibit 2 - 2022'!E165</f>
        <v>0.40400000000000003</v>
      </c>
      <c r="F165" s="119">
        <f>'[4]Exhibit 2 - 2022'!F165</f>
        <v>780014</v>
      </c>
      <c r="G165" s="111">
        <f>'[4]Exhibit 2 - 2022'!G165</f>
        <v>1.032E-4</v>
      </c>
      <c r="H165" s="111">
        <f>'[4]Exhibit 2 - 2022'!H165</f>
        <v>7.8200000000000003E-5</v>
      </c>
      <c r="I165" s="111">
        <f>'[4]Exhibit 2 - 2022'!I165</f>
        <v>2.4899999999999999E-5</v>
      </c>
      <c r="J165" s="119">
        <f>'[4]Exhibit 2 - 2022'!J165</f>
        <v>103315</v>
      </c>
      <c r="K165" s="119">
        <f>'[4]Exhibit 2 - 2022'!K165</f>
        <v>2127</v>
      </c>
      <c r="L165" s="119">
        <f>'[4]Exhibit 2 - 2022'!L165</f>
        <v>14182</v>
      </c>
      <c r="M165" s="119">
        <f>'[4]Exhibit 2 - 2022'!M165</f>
        <v>62827</v>
      </c>
      <c r="N165" s="119">
        <f>'[4]Exhibit 2 - 2022'!N165</f>
        <v>0</v>
      </c>
      <c r="O165" s="119">
        <f>'[4]Exhibit 2 - 2022'!O165</f>
        <v>0</v>
      </c>
      <c r="P165" s="119">
        <f>'[4]Exhibit 2 - 2022'!P165</f>
        <v>38971</v>
      </c>
      <c r="Q165" s="119">
        <f>'[4]Exhibit 2 - 2022'!Q165</f>
        <v>12982</v>
      </c>
      <c r="R165" s="119">
        <f>'[4]Exhibit 2 - 2022'!R165</f>
        <v>-15887</v>
      </c>
      <c r="S165" s="119">
        <f>'[4]Exhibit 2 - 2022'!S165</f>
        <v>43070</v>
      </c>
      <c r="T165" s="119">
        <f>'[4]Exhibit 2 - 2022'!T165</f>
        <v>981485</v>
      </c>
      <c r="U165" s="119">
        <f>'[4]Exhibit 2 - 2022'!U165</f>
        <v>596302</v>
      </c>
      <c r="V165" s="119">
        <f>'[4]Exhibit 2 - 2022'!V165</f>
        <v>430631</v>
      </c>
      <c r="W165" s="119">
        <f>'[4]Exhibit 2 - 2022'!W165</f>
        <v>137269</v>
      </c>
      <c r="X165" s="119">
        <f>'[4]Exhibit 2 - 2022'!X165</f>
        <v>32012</v>
      </c>
      <c r="Y165" s="119">
        <f>'[4]Exhibit 2 - 2022'!Y165</f>
        <v>3498</v>
      </c>
      <c r="Z165" s="119">
        <f>'[4]Exhibit 2 - 2022'!Z165</f>
        <v>88303</v>
      </c>
    </row>
    <row r="166" spans="1:26" s="9" customFormat="1" ht="15" customHeight="1" x14ac:dyDescent="0.3">
      <c r="A166" s="117" t="str">
        <f>'[4]Exhibit 2 - 2022'!A166</f>
        <v xml:space="preserve"> 08B-418</v>
      </c>
      <c r="B166" s="118" t="str">
        <f>'[4]Exhibit 2 - 2022'!B166</f>
        <v>DPS - OFFICE OF MGT AND FINANCE</v>
      </c>
      <c r="C166" s="119">
        <f>'[4]Exhibit 2 - 2022'!C166</f>
        <v>5947109</v>
      </c>
      <c r="D166" s="119">
        <f>'[4]Exhibit 2 - 2022'!D166</f>
        <v>2402632</v>
      </c>
      <c r="E166" s="110">
        <f>'[4]Exhibit 2 - 2022'!E166</f>
        <v>0.40400000000000003</v>
      </c>
      <c r="F166" s="119">
        <f>'[4]Exhibit 2 - 2022'!F166</f>
        <v>21135451</v>
      </c>
      <c r="G166" s="111">
        <f>'[4]Exhibit 2 - 2022'!G166</f>
        <v>2.7958000000000002E-3</v>
      </c>
      <c r="H166" s="111">
        <f>'[4]Exhibit 2 - 2022'!H166</f>
        <v>2.8877E-3</v>
      </c>
      <c r="I166" s="111">
        <f>'[4]Exhibit 2 - 2022'!I166</f>
        <v>-9.1899999999999998E-5</v>
      </c>
      <c r="J166" s="119">
        <f>'[4]Exhibit 2 - 2022'!J166</f>
        <v>2799460</v>
      </c>
      <c r="K166" s="119">
        <f>'[4]Exhibit 2 - 2022'!K166</f>
        <v>57639</v>
      </c>
      <c r="L166" s="119">
        <f>'[4]Exhibit 2 - 2022'!L166</f>
        <v>384272</v>
      </c>
      <c r="M166" s="119">
        <f>'[4]Exhibit 2 - 2022'!M166</f>
        <v>1702385</v>
      </c>
      <c r="N166" s="119">
        <f>'[4]Exhibit 2 - 2022'!N166</f>
        <v>0</v>
      </c>
      <c r="O166" s="119">
        <f>'[4]Exhibit 2 - 2022'!O166</f>
        <v>0</v>
      </c>
      <c r="P166" s="119">
        <f>'[4]Exhibit 2 - 2022'!P166</f>
        <v>1055980</v>
      </c>
      <c r="Q166" s="119">
        <f>'[4]Exhibit 2 - 2022'!Q166</f>
        <v>351759</v>
      </c>
      <c r="R166" s="119">
        <f>'[4]Exhibit 2 - 2022'!R166</f>
        <v>-430483</v>
      </c>
      <c r="S166" s="119">
        <f>'[4]Exhibit 2 - 2022'!S166</f>
        <v>1167040</v>
      </c>
      <c r="T166" s="119">
        <f>'[4]Exhibit 2 - 2022'!T166</f>
        <v>26594565</v>
      </c>
      <c r="U166" s="119">
        <f>'[4]Exhibit 2 - 2022'!U166</f>
        <v>16157531</v>
      </c>
      <c r="V166" s="119">
        <f>'[4]Exhibit 2 - 2022'!V166</f>
        <v>15893721</v>
      </c>
      <c r="W166" s="119">
        <f>'[4]Exhibit 2 - 2022'!W166</f>
        <v>-505760</v>
      </c>
      <c r="X166" s="119">
        <f>'[4]Exhibit 2 - 2022'!X166</f>
        <v>-117945</v>
      </c>
      <c r="Y166" s="119">
        <f>'[4]Exhibit 2 - 2022'!Y166</f>
        <v>-12888</v>
      </c>
      <c r="Z166" s="119">
        <f>'[4]Exhibit 2 - 2022'!Z166</f>
        <v>2392686</v>
      </c>
    </row>
    <row r="167" spans="1:26" s="9" customFormat="1" ht="15" customHeight="1" x14ac:dyDescent="0.3">
      <c r="A167" s="117" t="str">
        <f>'[4]Exhibit 2 - 2022'!A167</f>
        <v xml:space="preserve"> 08B-420</v>
      </c>
      <c r="B167" s="118" t="str">
        <f>'[4]Exhibit 2 - 2022'!B167</f>
        <v>DPS - OFFICE OF MOTOR VEHICLES</v>
      </c>
      <c r="C167" s="119">
        <f>'[4]Exhibit 2 - 2022'!C167</f>
        <v>20391725</v>
      </c>
      <c r="D167" s="119">
        <f>'[4]Exhibit 2 - 2022'!D167</f>
        <v>8242634</v>
      </c>
      <c r="E167" s="110">
        <f>'[4]Exhibit 2 - 2022'!E167</f>
        <v>0.40421459999999998</v>
      </c>
      <c r="F167" s="119">
        <f>'[4]Exhibit 2 - 2022'!F167</f>
        <v>72508810</v>
      </c>
      <c r="G167" s="111">
        <f>'[4]Exhibit 2 - 2022'!G167</f>
        <v>9.5913999999999999E-3</v>
      </c>
      <c r="H167" s="111">
        <f>'[4]Exhibit 2 - 2022'!H167</f>
        <v>9.6836000000000005E-3</v>
      </c>
      <c r="I167" s="111">
        <f>'[4]Exhibit 2 - 2022'!I167</f>
        <v>-9.2200000000000005E-5</v>
      </c>
      <c r="J167" s="119">
        <f>'[4]Exhibit 2 - 2022'!J167</f>
        <v>9604029</v>
      </c>
      <c r="K167" s="119">
        <f>'[4]Exhibit 2 - 2022'!K167</f>
        <v>197742</v>
      </c>
      <c r="L167" s="119">
        <f>'[4]Exhibit 2 - 2022'!L167</f>
        <v>1318312</v>
      </c>
      <c r="M167" s="119">
        <f>'[4]Exhibit 2 - 2022'!M167</f>
        <v>5840326</v>
      </c>
      <c r="N167" s="119">
        <f>'[4]Exhibit 2 - 2022'!N167</f>
        <v>0</v>
      </c>
      <c r="O167" s="119">
        <f>'[4]Exhibit 2 - 2022'!O167</f>
        <v>0</v>
      </c>
      <c r="P167" s="119">
        <f>'[4]Exhibit 2 - 2022'!P167</f>
        <v>3622722</v>
      </c>
      <c r="Q167" s="119">
        <f>'[4]Exhibit 2 - 2022'!Q167</f>
        <v>1206771</v>
      </c>
      <c r="R167" s="119">
        <f>'[4]Exhibit 2 - 2022'!R167</f>
        <v>-1476846</v>
      </c>
      <c r="S167" s="119">
        <f>'[4]Exhibit 2 - 2022'!S167</f>
        <v>4003733</v>
      </c>
      <c r="T167" s="119">
        <f>'[4]Exhibit 2 - 2022'!T167</f>
        <v>91237244</v>
      </c>
      <c r="U167" s="119">
        <f>'[4]Exhibit 2 - 2022'!U167</f>
        <v>55431199</v>
      </c>
      <c r="V167" s="119">
        <f>'[4]Exhibit 2 - 2022'!V167</f>
        <v>53298355</v>
      </c>
      <c r="W167" s="119">
        <f>'[4]Exhibit 2 - 2022'!W167</f>
        <v>-507301</v>
      </c>
      <c r="X167" s="119">
        <f>'[4]Exhibit 2 - 2022'!X167</f>
        <v>-118305</v>
      </c>
      <c r="Y167" s="119">
        <f>'[4]Exhibit 2 - 2022'!Y167</f>
        <v>-12927</v>
      </c>
      <c r="Z167" s="119">
        <f>'[4]Exhibit 2 - 2022'!Z167</f>
        <v>8208521</v>
      </c>
    </row>
    <row r="168" spans="1:26" s="9" customFormat="1" ht="15" customHeight="1" x14ac:dyDescent="0.3">
      <c r="A168" s="117" t="str">
        <f>'[4]Exhibit 2 - 2022'!A168</f>
        <v xml:space="preserve"> 08B-422</v>
      </c>
      <c r="B168" s="118" t="str">
        <f>'[4]Exhibit 2 - 2022'!B168</f>
        <v>DPS - OFFICE OF STATE FIRE MARSHALL</v>
      </c>
      <c r="C168" s="119">
        <f>'[4]Exhibit 2 - 2022'!C168</f>
        <v>10171842</v>
      </c>
      <c r="D168" s="119">
        <f>'[4]Exhibit 2 - 2022'!D168</f>
        <v>4316598</v>
      </c>
      <c r="E168" s="110">
        <f>'[4]Exhibit 2 - 2022'!E168</f>
        <v>0.42436740000000001</v>
      </c>
      <c r="F168" s="119">
        <f>'[4]Exhibit 2 - 2022'!F168</f>
        <v>37972281</v>
      </c>
      <c r="G168" s="111">
        <f>'[4]Exhibit 2 - 2022'!G168</f>
        <v>5.0229999999999997E-3</v>
      </c>
      <c r="H168" s="111">
        <f>'[4]Exhibit 2 - 2022'!H168</f>
        <v>4.8433E-3</v>
      </c>
      <c r="I168" s="111">
        <f>'[4]Exhibit 2 - 2022'!I168</f>
        <v>1.797E-4</v>
      </c>
      <c r="J168" s="119">
        <f>'[4]Exhibit 2 - 2022'!J168</f>
        <v>5029553</v>
      </c>
      <c r="K168" s="119">
        <f>'[4]Exhibit 2 - 2022'!K168</f>
        <v>103556</v>
      </c>
      <c r="L168" s="119">
        <f>'[4]Exhibit 2 - 2022'!L168</f>
        <v>690389</v>
      </c>
      <c r="M168" s="119">
        <f>'[4]Exhibit 2 - 2022'!M168</f>
        <v>3058532</v>
      </c>
      <c r="N168" s="119">
        <f>'[4]Exhibit 2 - 2022'!N168</f>
        <v>0</v>
      </c>
      <c r="O168" s="119">
        <f>'[4]Exhibit 2 - 2022'!O168</f>
        <v>0</v>
      </c>
      <c r="P168" s="119">
        <f>'[4]Exhibit 2 - 2022'!P168</f>
        <v>1897190</v>
      </c>
      <c r="Q168" s="119">
        <f>'[4]Exhibit 2 - 2022'!Q168</f>
        <v>631976</v>
      </c>
      <c r="R168" s="119">
        <f>'[4]Exhibit 2 - 2022'!R168</f>
        <v>-773413</v>
      </c>
      <c r="S168" s="119">
        <f>'[4]Exhibit 2 - 2022'!S168</f>
        <v>2096723</v>
      </c>
      <c r="T168" s="119">
        <f>'[4]Exhibit 2 - 2022'!T168</f>
        <v>47780211</v>
      </c>
      <c r="U168" s="119">
        <f>'[4]Exhibit 2 - 2022'!U168</f>
        <v>29028873</v>
      </c>
      <c r="V168" s="119">
        <f>'[4]Exhibit 2 - 2022'!V168</f>
        <v>26657351</v>
      </c>
      <c r="W168" s="119">
        <f>'[4]Exhibit 2 - 2022'!W168</f>
        <v>988899</v>
      </c>
      <c r="X168" s="119">
        <f>'[4]Exhibit 2 - 2022'!X168</f>
        <v>230615</v>
      </c>
      <c r="Y168" s="119">
        <f>'[4]Exhibit 2 - 2022'!Y168</f>
        <v>25199</v>
      </c>
      <c r="Z168" s="119">
        <f>'[4]Exhibit 2 - 2022'!Z168</f>
        <v>4298737</v>
      </c>
    </row>
    <row r="169" spans="1:26" s="9" customFormat="1" ht="15" customHeight="1" x14ac:dyDescent="0.3">
      <c r="A169" s="117" t="str">
        <f>'[4]Exhibit 2 - 2022'!A169</f>
        <v xml:space="preserve"> 08B-419</v>
      </c>
      <c r="B169" s="118" t="str">
        <f>'[4]Exhibit 2 - 2022'!B169</f>
        <v>DPS - OFFICE OF STATE POLICE</v>
      </c>
      <c r="C169" s="119">
        <f>'[4]Exhibit 2 - 2022'!C169</f>
        <v>34601995</v>
      </c>
      <c r="D169" s="119">
        <f>'[4]Exhibit 2 - 2022'!D169</f>
        <v>14356453</v>
      </c>
      <c r="E169" s="110">
        <f>'[4]Exhibit 2 - 2022'!E169</f>
        <v>0.4149024</v>
      </c>
      <c r="F169" s="119">
        <f>'[4]Exhibit 2 - 2022'!F169</f>
        <v>126290930</v>
      </c>
      <c r="G169" s="111">
        <f>'[4]Exhibit 2 - 2022'!G169</f>
        <v>1.67057E-2</v>
      </c>
      <c r="H169" s="111">
        <f>'[4]Exhibit 2 - 2022'!H169</f>
        <v>1.6494399999999999E-2</v>
      </c>
      <c r="I169" s="111">
        <f>'[4]Exhibit 2 - 2022'!I169</f>
        <v>2.1130000000000001E-4</v>
      </c>
      <c r="J169" s="119">
        <f>'[4]Exhibit 2 - 2022'!J169</f>
        <v>16727647</v>
      </c>
      <c r="K169" s="119">
        <f>'[4]Exhibit 2 - 2022'!K169</f>
        <v>344413</v>
      </c>
      <c r="L169" s="119">
        <f>'[4]Exhibit 2 - 2022'!L169</f>
        <v>2296147</v>
      </c>
      <c r="M169" s="119">
        <f>'[4]Exhibit 2 - 2022'!M169</f>
        <v>10172283</v>
      </c>
      <c r="N169" s="119">
        <f>'[4]Exhibit 2 - 2022'!N169</f>
        <v>0</v>
      </c>
      <c r="O169" s="119">
        <f>'[4]Exhibit 2 - 2022'!O169</f>
        <v>0</v>
      </c>
      <c r="P169" s="119">
        <f>'[4]Exhibit 2 - 2022'!P169</f>
        <v>6309811</v>
      </c>
      <c r="Q169" s="119">
        <f>'[4]Exhibit 2 - 2022'!Q169</f>
        <v>2101871</v>
      </c>
      <c r="R169" s="119">
        <f>'[4]Exhibit 2 - 2022'!R169</f>
        <v>-2572271</v>
      </c>
      <c r="S169" s="119">
        <f>'[4]Exhibit 2 - 2022'!S169</f>
        <v>6973431</v>
      </c>
      <c r="T169" s="119">
        <f>'[4]Exhibit 2 - 2022'!T169</f>
        <v>158910846</v>
      </c>
      <c r="U169" s="119">
        <f>'[4]Exhibit 2 - 2022'!U169</f>
        <v>96546305</v>
      </c>
      <c r="V169" s="119">
        <f>'[4]Exhibit 2 - 2022'!V169</f>
        <v>90784723</v>
      </c>
      <c r="W169" s="119">
        <f>'[4]Exhibit 2 - 2022'!W169</f>
        <v>1163155</v>
      </c>
      <c r="X169" s="119">
        <f>'[4]Exhibit 2 - 2022'!X169</f>
        <v>271252</v>
      </c>
      <c r="Y169" s="119">
        <f>'[4]Exhibit 2 - 2022'!Y169</f>
        <v>29639</v>
      </c>
      <c r="Z169" s="119">
        <f>'[4]Exhibit 2 - 2022'!Z169</f>
        <v>14297046</v>
      </c>
    </row>
    <row r="170" spans="1:26" s="9" customFormat="1" ht="15" customHeight="1" x14ac:dyDescent="0.3">
      <c r="A170" s="117" t="str">
        <f>'[4]Exhibit 2 - 2022'!A170</f>
        <v xml:space="preserve"> 17-565</v>
      </c>
      <c r="B170" s="118" t="str">
        <f>'[4]Exhibit 2 - 2022'!B170</f>
        <v>DSCS - BOARD OF TAX APPEALS</v>
      </c>
      <c r="C170" s="119">
        <f>'[4]Exhibit 2 - 2022'!C170</f>
        <v>438915</v>
      </c>
      <c r="D170" s="119">
        <f>'[4]Exhibit 2 - 2022'!D170</f>
        <v>177322</v>
      </c>
      <c r="E170" s="110">
        <f>'[4]Exhibit 2 - 2022'!E170</f>
        <v>0.40400000000000003</v>
      </c>
      <c r="F170" s="119">
        <f>'[4]Exhibit 2 - 2022'!F170</f>
        <v>1559877</v>
      </c>
      <c r="G170" s="111">
        <f>'[4]Exhibit 2 - 2022'!G170</f>
        <v>2.063E-4</v>
      </c>
      <c r="H170" s="111">
        <f>'[4]Exhibit 2 - 2022'!H170</f>
        <v>1.729E-4</v>
      </c>
      <c r="I170" s="111">
        <f>'[4]Exhibit 2 - 2022'!I170</f>
        <v>3.3500000000000001E-5</v>
      </c>
      <c r="J170" s="119">
        <f>'[4]Exhibit 2 - 2022'!J170</f>
        <v>206611</v>
      </c>
      <c r="K170" s="119">
        <f>'[4]Exhibit 2 - 2022'!K170</f>
        <v>4254</v>
      </c>
      <c r="L170" s="119">
        <f>'[4]Exhibit 2 - 2022'!L170</f>
        <v>28361</v>
      </c>
      <c r="M170" s="119">
        <f>'[4]Exhibit 2 - 2022'!M170</f>
        <v>125643</v>
      </c>
      <c r="N170" s="119">
        <f>'[4]Exhibit 2 - 2022'!N170</f>
        <v>0</v>
      </c>
      <c r="O170" s="119">
        <f>'[4]Exhibit 2 - 2022'!O170</f>
        <v>0</v>
      </c>
      <c r="P170" s="119">
        <f>'[4]Exhibit 2 - 2022'!P170</f>
        <v>77935</v>
      </c>
      <c r="Q170" s="119">
        <f>'[4]Exhibit 2 - 2022'!Q170</f>
        <v>25961</v>
      </c>
      <c r="R170" s="119">
        <f>'[4]Exhibit 2 - 2022'!R170</f>
        <v>-31771</v>
      </c>
      <c r="S170" s="119">
        <f>'[4]Exhibit 2 - 2022'!S170</f>
        <v>86132</v>
      </c>
      <c r="T170" s="119">
        <f>'[4]Exhibit 2 - 2022'!T170</f>
        <v>1962781</v>
      </c>
      <c r="U170" s="119">
        <f>'[4]Exhibit 2 - 2022'!U170</f>
        <v>1192488</v>
      </c>
      <c r="V170" s="119">
        <f>'[4]Exhibit 2 - 2022'!V170</f>
        <v>951582</v>
      </c>
      <c r="W170" s="119">
        <f>'[4]Exhibit 2 - 2022'!W170</f>
        <v>184108</v>
      </c>
      <c r="X170" s="119">
        <f>'[4]Exhibit 2 - 2022'!X170</f>
        <v>42935</v>
      </c>
      <c r="Y170" s="119">
        <f>'[4]Exhibit 2 - 2022'!Y170</f>
        <v>4691</v>
      </c>
      <c r="Z170" s="119">
        <f>'[4]Exhibit 2 - 2022'!Z170</f>
        <v>176589</v>
      </c>
    </row>
    <row r="171" spans="1:26" s="9" customFormat="1" ht="15" customHeight="1" x14ac:dyDescent="0.3">
      <c r="A171" s="117">
        <f>'[4]Exhibit 2 - 2022'!A171</f>
        <v>604</v>
      </c>
      <c r="B171" s="118" t="str">
        <f>'[4]Exhibit 2 - 2022'!B171</f>
        <v>DSCS - DIV OF ADMINISTRATIVE LAW</v>
      </c>
      <c r="C171" s="119">
        <f>'[4]Exhibit 2 - 2022'!C171</f>
        <v>3905226</v>
      </c>
      <c r="D171" s="119">
        <f>'[4]Exhibit 2 - 2022'!D171</f>
        <v>1577711</v>
      </c>
      <c r="E171" s="110">
        <f>'[4]Exhibit 2 - 2022'!E171</f>
        <v>0.40400000000000003</v>
      </c>
      <c r="F171" s="119">
        <f>'[4]Exhibit 2 - 2022'!F171</f>
        <v>13878854</v>
      </c>
      <c r="G171" s="111">
        <f>'[4]Exhibit 2 - 2022'!G171</f>
        <v>1.8358999999999999E-3</v>
      </c>
      <c r="H171" s="111">
        <f>'[4]Exhibit 2 - 2022'!H171</f>
        <v>1.9185000000000001E-3</v>
      </c>
      <c r="I171" s="111">
        <f>'[4]Exhibit 2 - 2022'!I171</f>
        <v>-8.2600000000000002E-5</v>
      </c>
      <c r="J171" s="119">
        <f>'[4]Exhibit 2 - 2022'!J171</f>
        <v>1838300</v>
      </c>
      <c r="K171" s="119">
        <f>'[4]Exhibit 2 - 2022'!K171</f>
        <v>37850</v>
      </c>
      <c r="L171" s="119">
        <f>'[4]Exhibit 2 - 2022'!L171</f>
        <v>252337</v>
      </c>
      <c r="M171" s="119">
        <f>'[4]Exhibit 2 - 2022'!M171</f>
        <v>1117892</v>
      </c>
      <c r="N171" s="119">
        <f>'[4]Exhibit 2 - 2022'!N171</f>
        <v>0</v>
      </c>
      <c r="O171" s="119">
        <f>'[4]Exhibit 2 - 2022'!O171</f>
        <v>0</v>
      </c>
      <c r="P171" s="119">
        <f>'[4]Exhibit 2 - 2022'!P171</f>
        <v>693422</v>
      </c>
      <c r="Q171" s="119">
        <f>'[4]Exhibit 2 - 2022'!Q171</f>
        <v>230987</v>
      </c>
      <c r="R171" s="119">
        <f>'[4]Exhibit 2 - 2022'!R171</f>
        <v>-282682</v>
      </c>
      <c r="S171" s="119">
        <f>'[4]Exhibit 2 - 2022'!S171</f>
        <v>766351</v>
      </c>
      <c r="T171" s="119">
        <f>'[4]Exhibit 2 - 2022'!T171</f>
        <v>17463649</v>
      </c>
      <c r="U171" s="119">
        <f>'[4]Exhibit 2 - 2022'!U171</f>
        <v>10610042</v>
      </c>
      <c r="V171" s="119">
        <f>'[4]Exhibit 2 - 2022'!V171</f>
        <v>10559543</v>
      </c>
      <c r="W171" s="119">
        <f>'[4]Exhibit 2 - 2022'!W171</f>
        <v>-454849</v>
      </c>
      <c r="X171" s="119">
        <f>'[4]Exhibit 2 - 2022'!X171</f>
        <v>-106072</v>
      </c>
      <c r="Y171" s="119">
        <f>'[4]Exhibit 2 - 2022'!Y171</f>
        <v>-11590</v>
      </c>
      <c r="Z171" s="119">
        <f>'[4]Exhibit 2 - 2022'!Z171</f>
        <v>1571187</v>
      </c>
    </row>
    <row r="172" spans="1:26" s="9" customFormat="1" ht="15" customHeight="1" x14ac:dyDescent="0.3">
      <c r="A172" s="117" t="str">
        <f>'[4]Exhibit 2 - 2022'!A172</f>
        <v xml:space="preserve"> 17-562</v>
      </c>
      <c r="B172" s="118" t="str">
        <f>'[4]Exhibit 2 - 2022'!B172</f>
        <v>DSCS - ETHICS ADMINISTRATION</v>
      </c>
      <c r="C172" s="119">
        <f>'[4]Exhibit 2 - 2022'!C172</f>
        <v>2387777</v>
      </c>
      <c r="D172" s="119">
        <f>'[4]Exhibit 2 - 2022'!D172</f>
        <v>964662</v>
      </c>
      <c r="E172" s="110">
        <f>'[4]Exhibit 2 - 2022'!E172</f>
        <v>0.40400000000000003</v>
      </c>
      <c r="F172" s="119">
        <f>'[4]Exhibit 2 - 2022'!F172</f>
        <v>8485961</v>
      </c>
      <c r="G172" s="111">
        <f>'[4]Exhibit 2 - 2022'!G172</f>
        <v>1.1225E-3</v>
      </c>
      <c r="H172" s="111">
        <f>'[4]Exhibit 2 - 2022'!H172</f>
        <v>1.1366E-3</v>
      </c>
      <c r="I172" s="111">
        <f>'[4]Exhibit 2 - 2022'!I172</f>
        <v>-1.4100000000000001E-5</v>
      </c>
      <c r="J172" s="119">
        <f>'[4]Exhibit 2 - 2022'!J172</f>
        <v>1123993</v>
      </c>
      <c r="K172" s="119">
        <f>'[4]Exhibit 2 - 2022'!K172</f>
        <v>23142</v>
      </c>
      <c r="L172" s="119">
        <f>'[4]Exhibit 2 - 2022'!L172</f>
        <v>154287</v>
      </c>
      <c r="M172" s="119">
        <f>'[4]Exhibit 2 - 2022'!M172</f>
        <v>683514</v>
      </c>
      <c r="N172" s="119">
        <f>'[4]Exhibit 2 - 2022'!N172</f>
        <v>0</v>
      </c>
      <c r="O172" s="119">
        <f>'[4]Exhibit 2 - 2022'!O172</f>
        <v>0</v>
      </c>
      <c r="P172" s="119">
        <f>'[4]Exhibit 2 - 2022'!P172</f>
        <v>423980</v>
      </c>
      <c r="Q172" s="119">
        <f>'[4]Exhibit 2 - 2022'!Q172</f>
        <v>141233</v>
      </c>
      <c r="R172" s="119">
        <f>'[4]Exhibit 2 - 2022'!R172</f>
        <v>-172841</v>
      </c>
      <c r="S172" s="119">
        <f>'[4]Exhibit 2 - 2022'!S172</f>
        <v>468571</v>
      </c>
      <c r="T172" s="119">
        <f>'[4]Exhibit 2 - 2022'!T172</f>
        <v>10677816</v>
      </c>
      <c r="U172" s="119">
        <f>'[4]Exhibit 2 - 2022'!U172</f>
        <v>6487308</v>
      </c>
      <c r="V172" s="119">
        <f>'[4]Exhibit 2 - 2022'!V172</f>
        <v>6255929</v>
      </c>
      <c r="W172" s="119">
        <f>'[4]Exhibit 2 - 2022'!W172</f>
        <v>-77606</v>
      </c>
      <c r="X172" s="119">
        <f>'[4]Exhibit 2 - 2022'!X172</f>
        <v>-18098</v>
      </c>
      <c r="Y172" s="119">
        <f>'[4]Exhibit 2 - 2022'!Y172</f>
        <v>-1978</v>
      </c>
      <c r="Z172" s="119">
        <f>'[4]Exhibit 2 - 2022'!Z172</f>
        <v>960672</v>
      </c>
    </row>
    <row r="173" spans="1:26" s="9" customFormat="1" ht="15" customHeight="1" x14ac:dyDescent="0.3">
      <c r="A173" s="117" t="str">
        <f>'[4]Exhibit 2 - 2022'!A173</f>
        <v xml:space="preserve"> 17-560</v>
      </c>
      <c r="B173" s="118" t="str">
        <f>'[4]Exhibit 2 - 2022'!B173</f>
        <v>DSCS - STATE CIVIL SERVICE</v>
      </c>
      <c r="C173" s="119">
        <f>'[4]Exhibit 2 - 2022'!C173</f>
        <v>6848915</v>
      </c>
      <c r="D173" s="119">
        <f>'[4]Exhibit 2 - 2022'!D173</f>
        <v>2766962</v>
      </c>
      <c r="E173" s="110">
        <f>'[4]Exhibit 2 - 2022'!E173</f>
        <v>0.40400000000000003</v>
      </c>
      <c r="F173" s="119">
        <f>'[4]Exhibit 2 - 2022'!F173</f>
        <v>24340403</v>
      </c>
      <c r="G173" s="111">
        <f>'[4]Exhibit 2 - 2022'!G173</f>
        <v>3.2196999999999998E-3</v>
      </c>
      <c r="H173" s="111">
        <f>'[4]Exhibit 2 - 2022'!H173</f>
        <v>3.1744999999999998E-3</v>
      </c>
      <c r="I173" s="111">
        <f>'[4]Exhibit 2 - 2022'!I173</f>
        <v>4.5300000000000003E-5</v>
      </c>
      <c r="J173" s="119">
        <f>'[4]Exhibit 2 - 2022'!J173</f>
        <v>3223966</v>
      </c>
      <c r="K173" s="119">
        <f>'[4]Exhibit 2 - 2022'!K173</f>
        <v>66380</v>
      </c>
      <c r="L173" s="119">
        <f>'[4]Exhibit 2 - 2022'!L173</f>
        <v>442543</v>
      </c>
      <c r="M173" s="119">
        <f>'[4]Exhibit 2 - 2022'!M173</f>
        <v>1960532</v>
      </c>
      <c r="N173" s="119">
        <f>'[4]Exhibit 2 - 2022'!N173</f>
        <v>0</v>
      </c>
      <c r="O173" s="119">
        <f>'[4]Exhibit 2 - 2022'!O173</f>
        <v>0</v>
      </c>
      <c r="P173" s="119">
        <f>'[4]Exhibit 2 - 2022'!P173</f>
        <v>1216108</v>
      </c>
      <c r="Q173" s="119">
        <f>'[4]Exhibit 2 - 2022'!Q173</f>
        <v>405099</v>
      </c>
      <c r="R173" s="119">
        <f>'[4]Exhibit 2 - 2022'!R173</f>
        <v>-495761</v>
      </c>
      <c r="S173" s="119">
        <f>'[4]Exhibit 2 - 2022'!S173</f>
        <v>1344009</v>
      </c>
      <c r="T173" s="119">
        <f>'[4]Exhibit 2 - 2022'!T173</f>
        <v>30627331</v>
      </c>
      <c r="U173" s="119">
        <f>'[4]Exhibit 2 - 2022'!U173</f>
        <v>18607639</v>
      </c>
      <c r="V173" s="119">
        <f>'[4]Exhibit 2 - 2022'!V173</f>
        <v>17472206</v>
      </c>
      <c r="W173" s="119">
        <f>'[4]Exhibit 2 - 2022'!W173</f>
        <v>249165</v>
      </c>
      <c r="X173" s="119">
        <f>'[4]Exhibit 2 - 2022'!X173</f>
        <v>58106</v>
      </c>
      <c r="Y173" s="119">
        <f>'[4]Exhibit 2 - 2022'!Y173</f>
        <v>6349</v>
      </c>
      <c r="Z173" s="119">
        <f>'[4]Exhibit 2 - 2022'!Z173</f>
        <v>2755510</v>
      </c>
    </row>
    <row r="174" spans="1:26" s="9" customFormat="1" ht="15" customHeight="1" x14ac:dyDescent="0.3">
      <c r="A174" s="117" t="str">
        <f>'[4]Exhibit 2 - 2022'!A174</f>
        <v xml:space="preserve"> 03-130</v>
      </c>
      <c r="B174" s="118" t="str">
        <f>'[4]Exhibit 2 - 2022'!B174</f>
        <v>DVA - DEPARTMENT OF VETERANS AFFAIRS</v>
      </c>
      <c r="C174" s="119">
        <f>'[4]Exhibit 2 - 2022'!C174</f>
        <v>4837681</v>
      </c>
      <c r="D174" s="119">
        <f>'[4]Exhibit 2 - 2022'!D174</f>
        <v>1954423</v>
      </c>
      <c r="E174" s="110">
        <f>'[4]Exhibit 2 - 2022'!E174</f>
        <v>0.40400000000000003</v>
      </c>
      <c r="F174" s="119">
        <f>'[4]Exhibit 2 - 2022'!F174</f>
        <v>17192667</v>
      </c>
      <c r="G174" s="111">
        <f>'[4]Exhibit 2 - 2022'!G174</f>
        <v>2.2742000000000001E-3</v>
      </c>
      <c r="H174" s="111">
        <f>'[4]Exhibit 2 - 2022'!H174</f>
        <v>2.1335999999999998E-3</v>
      </c>
      <c r="I174" s="111">
        <f>'[4]Exhibit 2 - 2022'!I174</f>
        <v>1.406E-4</v>
      </c>
      <c r="J174" s="119">
        <f>'[4]Exhibit 2 - 2022'!J174</f>
        <v>2277225</v>
      </c>
      <c r="K174" s="119">
        <f>'[4]Exhibit 2 - 2022'!K174</f>
        <v>46887</v>
      </c>
      <c r="L174" s="119">
        <f>'[4]Exhibit 2 - 2022'!L174</f>
        <v>312587</v>
      </c>
      <c r="M174" s="119">
        <f>'[4]Exhibit 2 - 2022'!M174</f>
        <v>1384808</v>
      </c>
      <c r="N174" s="119">
        <f>'[4]Exhibit 2 - 2022'!N174</f>
        <v>0</v>
      </c>
      <c r="O174" s="119">
        <f>'[4]Exhibit 2 - 2022'!O174</f>
        <v>0</v>
      </c>
      <c r="P174" s="119">
        <f>'[4]Exhibit 2 - 2022'!P174</f>
        <v>858989</v>
      </c>
      <c r="Q174" s="119">
        <f>'[4]Exhibit 2 - 2022'!Q174</f>
        <v>286139</v>
      </c>
      <c r="R174" s="119">
        <f>'[4]Exhibit 2 - 2022'!R174</f>
        <v>-350177</v>
      </c>
      <c r="S174" s="119">
        <f>'[4]Exhibit 2 - 2022'!S174</f>
        <v>949331</v>
      </c>
      <c r="T174" s="119">
        <f>'[4]Exhibit 2 - 2022'!T174</f>
        <v>21633393</v>
      </c>
      <c r="U174" s="119">
        <f>'[4]Exhibit 2 - 2022'!U174</f>
        <v>13143371</v>
      </c>
      <c r="V174" s="119">
        <f>'[4]Exhibit 2 - 2022'!V174</f>
        <v>11743393</v>
      </c>
      <c r="W174" s="119">
        <f>'[4]Exhibit 2 - 2022'!W174</f>
        <v>773969</v>
      </c>
      <c r="X174" s="119">
        <f>'[4]Exhibit 2 - 2022'!X174</f>
        <v>180493</v>
      </c>
      <c r="Y174" s="119">
        <f>'[4]Exhibit 2 - 2022'!Y174</f>
        <v>19722</v>
      </c>
      <c r="Z174" s="119">
        <f>'[4]Exhibit 2 - 2022'!Z174</f>
        <v>1946334</v>
      </c>
    </row>
    <row r="175" spans="1:26" s="9" customFormat="1" ht="15" customHeight="1" x14ac:dyDescent="0.3">
      <c r="A175" s="117" t="str">
        <f>'[4]Exhibit 2 - 2022'!A175</f>
        <v xml:space="preserve"> 03-131</v>
      </c>
      <c r="B175" s="118" t="str">
        <f>'[4]Exhibit 2 - 2022'!B175</f>
        <v>DVA - LOUISIANA  VETERANS HOME</v>
      </c>
      <c r="C175" s="119">
        <f>'[4]Exhibit 2 - 2022'!C175</f>
        <v>3671565</v>
      </c>
      <c r="D175" s="119">
        <f>'[4]Exhibit 2 - 2022'!D175</f>
        <v>1483312</v>
      </c>
      <c r="E175" s="110">
        <f>'[4]Exhibit 2 - 2022'!E175</f>
        <v>0.40400000000000003</v>
      </c>
      <c r="F175" s="119">
        <f>'[4]Exhibit 2 - 2022'!F175</f>
        <v>13048417</v>
      </c>
      <c r="G175" s="111">
        <f>'[4]Exhibit 2 - 2022'!G175</f>
        <v>1.7260000000000001E-3</v>
      </c>
      <c r="H175" s="111">
        <f>'[4]Exhibit 2 - 2022'!H175</f>
        <v>1.8877E-3</v>
      </c>
      <c r="I175" s="111">
        <f>'[4]Exhibit 2 - 2022'!I175</f>
        <v>-1.616E-4</v>
      </c>
      <c r="J175" s="119">
        <f>'[4]Exhibit 2 - 2022'!J175</f>
        <v>1728306</v>
      </c>
      <c r="K175" s="119">
        <f>'[4]Exhibit 2 - 2022'!K175</f>
        <v>35585</v>
      </c>
      <c r="L175" s="119">
        <f>'[4]Exhibit 2 - 2022'!L175</f>
        <v>237239</v>
      </c>
      <c r="M175" s="119">
        <f>'[4]Exhibit 2 - 2022'!M175</f>
        <v>1051003</v>
      </c>
      <c r="N175" s="119">
        <f>'[4]Exhibit 2 - 2022'!N175</f>
        <v>0</v>
      </c>
      <c r="O175" s="119">
        <f>'[4]Exhibit 2 - 2022'!O175</f>
        <v>0</v>
      </c>
      <c r="P175" s="119">
        <f>'[4]Exhibit 2 - 2022'!P175</f>
        <v>651932</v>
      </c>
      <c r="Q175" s="119">
        <f>'[4]Exhibit 2 - 2022'!Q175</f>
        <v>217166</v>
      </c>
      <c r="R175" s="119">
        <f>'[4]Exhibit 2 - 2022'!R175</f>
        <v>-265768</v>
      </c>
      <c r="S175" s="119">
        <f>'[4]Exhibit 2 - 2022'!S175</f>
        <v>720497</v>
      </c>
      <c r="T175" s="119">
        <f>'[4]Exhibit 2 - 2022'!T175</f>
        <v>16418716</v>
      </c>
      <c r="U175" s="119">
        <f>'[4]Exhibit 2 - 2022'!U175</f>
        <v>9975193</v>
      </c>
      <c r="V175" s="119">
        <f>'[4]Exhibit 2 - 2022'!V175</f>
        <v>10389745</v>
      </c>
      <c r="W175" s="119">
        <f>'[4]Exhibit 2 - 2022'!W175</f>
        <v>-889663</v>
      </c>
      <c r="X175" s="119">
        <f>'[4]Exhibit 2 - 2022'!X175</f>
        <v>-207473</v>
      </c>
      <c r="Y175" s="119">
        <f>'[4]Exhibit 2 - 2022'!Y175</f>
        <v>-22670</v>
      </c>
      <c r="Z175" s="119">
        <f>'[4]Exhibit 2 - 2022'!Z175</f>
        <v>1477175</v>
      </c>
    </row>
    <row r="176" spans="1:26" s="9" customFormat="1" ht="15" customHeight="1" x14ac:dyDescent="0.3">
      <c r="A176" s="117" t="str">
        <f>'[4]Exhibit 2 - 2022'!A176</f>
        <v xml:space="preserve"> 03-132</v>
      </c>
      <c r="B176" s="118" t="str">
        <f>'[4]Exhibit 2 - 2022'!B176</f>
        <v>DVA - NORTHEAST LA  VETERANS HOME</v>
      </c>
      <c r="C176" s="119">
        <f>'[4]Exhibit 2 - 2022'!C176</f>
        <v>4891941</v>
      </c>
      <c r="D176" s="119">
        <f>'[4]Exhibit 2 - 2022'!D176</f>
        <v>1976344</v>
      </c>
      <c r="E176" s="110">
        <f>'[4]Exhibit 2 - 2022'!E176</f>
        <v>0.40400000000000003</v>
      </c>
      <c r="F176" s="119">
        <f>'[4]Exhibit 2 - 2022'!F176</f>
        <v>17385516</v>
      </c>
      <c r="G176" s="111">
        <f>'[4]Exhibit 2 - 2022'!G176</f>
        <v>2.2997999999999998E-3</v>
      </c>
      <c r="H176" s="111">
        <f>'[4]Exhibit 2 - 2022'!H176</f>
        <v>2.0747000000000001E-3</v>
      </c>
      <c r="I176" s="111">
        <f>'[4]Exhibit 2 - 2022'!I176</f>
        <v>2.251E-4</v>
      </c>
      <c r="J176" s="119">
        <f>'[4]Exhibit 2 - 2022'!J176</f>
        <v>2302769</v>
      </c>
      <c r="K176" s="119">
        <f>'[4]Exhibit 2 - 2022'!K176</f>
        <v>47413</v>
      </c>
      <c r="L176" s="119">
        <f>'[4]Exhibit 2 - 2022'!L176</f>
        <v>316093</v>
      </c>
      <c r="M176" s="119">
        <f>'[4]Exhibit 2 - 2022'!M176</f>
        <v>1400341</v>
      </c>
      <c r="N176" s="119">
        <f>'[4]Exhibit 2 - 2022'!N176</f>
        <v>0</v>
      </c>
      <c r="O176" s="119">
        <f>'[4]Exhibit 2 - 2022'!O176</f>
        <v>0</v>
      </c>
      <c r="P176" s="119">
        <f>'[4]Exhibit 2 - 2022'!P176</f>
        <v>868624</v>
      </c>
      <c r="Q176" s="119">
        <f>'[4]Exhibit 2 - 2022'!Q176</f>
        <v>289349</v>
      </c>
      <c r="R176" s="119">
        <f>'[4]Exhibit 2 - 2022'!R176</f>
        <v>-354105</v>
      </c>
      <c r="S176" s="119">
        <f>'[4]Exhibit 2 - 2022'!S176</f>
        <v>959980</v>
      </c>
      <c r="T176" s="119">
        <f>'[4]Exhibit 2 - 2022'!T176</f>
        <v>21876053</v>
      </c>
      <c r="U176" s="119">
        <f>'[4]Exhibit 2 - 2022'!U176</f>
        <v>13290799</v>
      </c>
      <c r="V176" s="119">
        <f>'[4]Exhibit 2 - 2022'!V176</f>
        <v>11418933</v>
      </c>
      <c r="W176" s="119">
        <f>'[4]Exhibit 2 - 2022'!W176</f>
        <v>1238835</v>
      </c>
      <c r="X176" s="119">
        <f>'[4]Exhibit 2 - 2022'!X176</f>
        <v>288901</v>
      </c>
      <c r="Y176" s="119">
        <f>'[4]Exhibit 2 - 2022'!Y176</f>
        <v>31568</v>
      </c>
      <c r="Z176" s="119">
        <f>'[4]Exhibit 2 - 2022'!Z176</f>
        <v>1968166</v>
      </c>
    </row>
    <row r="177" spans="1:26" s="9" customFormat="1" ht="15" customHeight="1" x14ac:dyDescent="0.3">
      <c r="A177" s="117" t="str">
        <f>'[4]Exhibit 2 - 2022'!A177</f>
        <v xml:space="preserve"> 03-135</v>
      </c>
      <c r="B177" s="118" t="str">
        <f>'[4]Exhibit 2 - 2022'!B177</f>
        <v>DVA - NORTHWEST LA  VETERANS HOME</v>
      </c>
      <c r="C177" s="119">
        <f>'[4]Exhibit 2 - 2022'!C177</f>
        <v>3842689</v>
      </c>
      <c r="D177" s="119">
        <f>'[4]Exhibit 2 - 2022'!D177</f>
        <v>1552446</v>
      </c>
      <c r="E177" s="110">
        <f>'[4]Exhibit 2 - 2022'!E177</f>
        <v>0.40400000000000003</v>
      </c>
      <c r="F177" s="119">
        <f>'[4]Exhibit 2 - 2022'!F177</f>
        <v>13656598</v>
      </c>
      <c r="G177" s="111">
        <f>'[4]Exhibit 2 - 2022'!G177</f>
        <v>1.8064999999999999E-3</v>
      </c>
      <c r="H177" s="111">
        <f>'[4]Exhibit 2 - 2022'!H177</f>
        <v>1.9281000000000001E-3</v>
      </c>
      <c r="I177" s="111">
        <f>'[4]Exhibit 2 - 2022'!I177</f>
        <v>-1.216E-4</v>
      </c>
      <c r="J177" s="119">
        <f>'[4]Exhibit 2 - 2022'!J177</f>
        <v>1808861</v>
      </c>
      <c r="K177" s="119">
        <f>'[4]Exhibit 2 - 2022'!K177</f>
        <v>37243</v>
      </c>
      <c r="L177" s="119">
        <f>'[4]Exhibit 2 - 2022'!L177</f>
        <v>248296</v>
      </c>
      <c r="M177" s="119">
        <f>'[4]Exhibit 2 - 2022'!M177</f>
        <v>1099990</v>
      </c>
      <c r="N177" s="119">
        <f>'[4]Exhibit 2 - 2022'!N177</f>
        <v>0</v>
      </c>
      <c r="O177" s="119">
        <f>'[4]Exhibit 2 - 2022'!O177</f>
        <v>0</v>
      </c>
      <c r="P177" s="119">
        <f>'[4]Exhibit 2 - 2022'!P177</f>
        <v>682318</v>
      </c>
      <c r="Q177" s="119">
        <f>'[4]Exhibit 2 - 2022'!Q177</f>
        <v>227288</v>
      </c>
      <c r="R177" s="119">
        <f>'[4]Exhibit 2 - 2022'!R177</f>
        <v>-278155</v>
      </c>
      <c r="S177" s="119">
        <f>'[4]Exhibit 2 - 2022'!S177</f>
        <v>754079</v>
      </c>
      <c r="T177" s="119">
        <f>'[4]Exhibit 2 - 2022'!T177</f>
        <v>17183986</v>
      </c>
      <c r="U177" s="119">
        <f>'[4]Exhibit 2 - 2022'!U177</f>
        <v>10440133</v>
      </c>
      <c r="V177" s="119">
        <f>'[4]Exhibit 2 - 2022'!V177</f>
        <v>10611940</v>
      </c>
      <c r="W177" s="119">
        <f>'[4]Exhibit 2 - 2022'!W177</f>
        <v>-669063</v>
      </c>
      <c r="X177" s="119">
        <f>'[4]Exhibit 2 - 2022'!X177</f>
        <v>-156028</v>
      </c>
      <c r="Y177" s="119">
        <f>'[4]Exhibit 2 - 2022'!Y177</f>
        <v>-17049</v>
      </c>
      <c r="Z177" s="119">
        <f>'[4]Exhibit 2 - 2022'!Z177</f>
        <v>1546026</v>
      </c>
    </row>
    <row r="178" spans="1:26" s="9" customFormat="1" ht="15" customHeight="1" x14ac:dyDescent="0.3">
      <c r="A178" s="117" t="str">
        <f>'[4]Exhibit 2 - 2022'!A178</f>
        <v xml:space="preserve"> 03-136</v>
      </c>
      <c r="B178" s="118" t="str">
        <f>'[4]Exhibit 2 - 2022'!B178</f>
        <v xml:space="preserve">DVA - SOUTHEAST LA  VETERANS HOME </v>
      </c>
      <c r="C178" s="119">
        <f>'[4]Exhibit 2 - 2022'!C178</f>
        <v>4705311</v>
      </c>
      <c r="D178" s="119">
        <f>'[4]Exhibit 2 - 2022'!D178</f>
        <v>1900946</v>
      </c>
      <c r="E178" s="110">
        <f>'[4]Exhibit 2 - 2022'!E178</f>
        <v>0.40400000000000003</v>
      </c>
      <c r="F178" s="119">
        <f>'[4]Exhibit 2 - 2022'!F178</f>
        <v>16722224</v>
      </c>
      <c r="G178" s="111">
        <f>'[4]Exhibit 2 - 2022'!G178</f>
        <v>2.212E-3</v>
      </c>
      <c r="H178" s="111">
        <f>'[4]Exhibit 2 - 2022'!H178</f>
        <v>2.1264000000000001E-3</v>
      </c>
      <c r="I178" s="111">
        <f>'[4]Exhibit 2 - 2022'!I178</f>
        <v>8.5599999999999994E-5</v>
      </c>
      <c r="J178" s="119">
        <f>'[4]Exhibit 2 - 2022'!J178</f>
        <v>2214913</v>
      </c>
      <c r="K178" s="119">
        <f>'[4]Exhibit 2 - 2022'!K178</f>
        <v>45604</v>
      </c>
      <c r="L178" s="119">
        <f>'[4]Exhibit 2 - 2022'!L178</f>
        <v>304034</v>
      </c>
      <c r="M178" s="119">
        <f>'[4]Exhibit 2 - 2022'!M178</f>
        <v>1346915</v>
      </c>
      <c r="N178" s="119">
        <f>'[4]Exhibit 2 - 2022'!N178</f>
        <v>0</v>
      </c>
      <c r="O178" s="119">
        <f>'[4]Exhibit 2 - 2022'!O178</f>
        <v>0</v>
      </c>
      <c r="P178" s="119">
        <f>'[4]Exhibit 2 - 2022'!P178</f>
        <v>835484</v>
      </c>
      <c r="Q178" s="119">
        <f>'[4]Exhibit 2 - 2022'!Q178</f>
        <v>278309</v>
      </c>
      <c r="R178" s="119">
        <f>'[4]Exhibit 2 - 2022'!R178</f>
        <v>-340595</v>
      </c>
      <c r="S178" s="119">
        <f>'[4]Exhibit 2 - 2022'!S178</f>
        <v>923354</v>
      </c>
      <c r="T178" s="119">
        <f>'[4]Exhibit 2 - 2022'!T178</f>
        <v>21041439</v>
      </c>
      <c r="U178" s="119">
        <f>'[4]Exhibit 2 - 2022'!U178</f>
        <v>12783729</v>
      </c>
      <c r="V178" s="119">
        <f>'[4]Exhibit 2 - 2022'!V178</f>
        <v>11703654</v>
      </c>
      <c r="W178" s="119">
        <f>'[4]Exhibit 2 - 2022'!W178</f>
        <v>471195</v>
      </c>
      <c r="X178" s="119">
        <f>'[4]Exhibit 2 - 2022'!X178</f>
        <v>109885</v>
      </c>
      <c r="Y178" s="119">
        <f>'[4]Exhibit 2 - 2022'!Y178</f>
        <v>12007</v>
      </c>
      <c r="Z178" s="119">
        <f>'[4]Exhibit 2 - 2022'!Z178</f>
        <v>1893077</v>
      </c>
    </row>
    <row r="179" spans="1:26" s="9" customFormat="1" ht="15" customHeight="1" x14ac:dyDescent="0.3">
      <c r="A179" s="117" t="str">
        <f>'[4]Exhibit 2 - 2022'!A179</f>
        <v xml:space="preserve"> 03-134</v>
      </c>
      <c r="B179" s="118" t="str">
        <f>'[4]Exhibit 2 - 2022'!B179</f>
        <v>DVA - SOUTHWEST LA  VETERANS HOME</v>
      </c>
      <c r="C179" s="119">
        <f>'[4]Exhibit 2 - 2022'!C179</f>
        <v>4579488</v>
      </c>
      <c r="D179" s="119">
        <f>'[4]Exhibit 2 - 2022'!D179</f>
        <v>1850113</v>
      </c>
      <c r="E179" s="110">
        <f>'[4]Exhibit 2 - 2022'!E179</f>
        <v>0.40400000000000003</v>
      </c>
      <c r="F179" s="119">
        <f>'[4]Exhibit 2 - 2022'!F179</f>
        <v>16275066</v>
      </c>
      <c r="G179" s="111">
        <f>'[4]Exhibit 2 - 2022'!G179</f>
        <v>2.1529000000000001E-3</v>
      </c>
      <c r="H179" s="111">
        <f>'[4]Exhibit 2 - 2022'!H179</f>
        <v>2.4253E-3</v>
      </c>
      <c r="I179" s="111">
        <f>'[4]Exhibit 2 - 2022'!I179</f>
        <v>-2.7250000000000001E-4</v>
      </c>
      <c r="J179" s="119">
        <f>'[4]Exhibit 2 - 2022'!J179</f>
        <v>2155686</v>
      </c>
      <c r="K179" s="119">
        <f>'[4]Exhibit 2 - 2022'!K179</f>
        <v>44384</v>
      </c>
      <c r="L179" s="119">
        <f>'[4]Exhibit 2 - 2022'!L179</f>
        <v>295904</v>
      </c>
      <c r="M179" s="119">
        <f>'[4]Exhibit 2 - 2022'!M179</f>
        <v>1310898</v>
      </c>
      <c r="N179" s="119">
        <f>'[4]Exhibit 2 - 2022'!N179</f>
        <v>0</v>
      </c>
      <c r="O179" s="119">
        <f>'[4]Exhibit 2 - 2022'!O179</f>
        <v>0</v>
      </c>
      <c r="P179" s="119">
        <f>'[4]Exhibit 2 - 2022'!P179</f>
        <v>813143</v>
      </c>
      <c r="Q179" s="119">
        <f>'[4]Exhibit 2 - 2022'!Q179</f>
        <v>270867</v>
      </c>
      <c r="R179" s="119">
        <f>'[4]Exhibit 2 - 2022'!R179</f>
        <v>-331488</v>
      </c>
      <c r="S179" s="119">
        <f>'[4]Exhibit 2 - 2022'!S179</f>
        <v>898664</v>
      </c>
      <c r="T179" s="119">
        <f>'[4]Exhibit 2 - 2022'!T179</f>
        <v>20478782</v>
      </c>
      <c r="U179" s="119">
        <f>'[4]Exhibit 2 - 2022'!U179</f>
        <v>12441887</v>
      </c>
      <c r="V179" s="119">
        <f>'[4]Exhibit 2 - 2022'!V179</f>
        <v>13348958</v>
      </c>
      <c r="W179" s="119">
        <f>'[4]Exhibit 2 - 2022'!W179</f>
        <v>-1499668</v>
      </c>
      <c r="X179" s="119">
        <f>'[4]Exhibit 2 - 2022'!X179</f>
        <v>-349728</v>
      </c>
      <c r="Y179" s="119">
        <f>'[4]Exhibit 2 - 2022'!Y179</f>
        <v>-38214</v>
      </c>
      <c r="Z179" s="119">
        <f>'[4]Exhibit 2 - 2022'!Z179</f>
        <v>1842455</v>
      </c>
    </row>
    <row r="180" spans="1:26" s="9" customFormat="1" ht="15" customHeight="1" x14ac:dyDescent="0.3">
      <c r="A180" s="117" t="str">
        <f>'[4]Exhibit 2 - 2022'!A180</f>
        <v xml:space="preserve"> LsrAgy00117</v>
      </c>
      <c r="B180" s="118" t="str">
        <f>'[4]Exhibit 2 - 2022'!B180</f>
        <v>EAST BATON ROUGE PARISH SCHOOL BOARD</v>
      </c>
      <c r="C180" s="119">
        <f>'[4]Exhibit 2 - 2022'!C180</f>
        <v>352876</v>
      </c>
      <c r="D180" s="119">
        <f>'[4]Exhibit 2 - 2022'!D180</f>
        <v>142562</v>
      </c>
      <c r="E180" s="110">
        <f>'[4]Exhibit 2 - 2022'!E180</f>
        <v>0.40400000000000003</v>
      </c>
      <c r="F180" s="119">
        <f>'[4]Exhibit 2 - 2022'!F180</f>
        <v>1254086</v>
      </c>
      <c r="G180" s="111">
        <f>'[4]Exhibit 2 - 2022'!G180</f>
        <v>1.6589999999999999E-4</v>
      </c>
      <c r="H180" s="111">
        <f>'[4]Exhibit 2 - 2022'!H180</f>
        <v>1.8220000000000001E-4</v>
      </c>
      <c r="I180" s="111">
        <f>'[4]Exhibit 2 - 2022'!I180</f>
        <v>-1.63E-5</v>
      </c>
      <c r="J180" s="119">
        <f>'[4]Exhibit 2 - 2022'!J180</f>
        <v>166108</v>
      </c>
      <c r="K180" s="119">
        <f>'[4]Exhibit 2 - 2022'!K180</f>
        <v>3420</v>
      </c>
      <c r="L180" s="119">
        <f>'[4]Exhibit 2 - 2022'!L180</f>
        <v>22801</v>
      </c>
      <c r="M180" s="119">
        <f>'[4]Exhibit 2 - 2022'!M180</f>
        <v>101012</v>
      </c>
      <c r="N180" s="119">
        <f>'[4]Exhibit 2 - 2022'!N180</f>
        <v>0</v>
      </c>
      <c r="O180" s="119">
        <f>'[4]Exhibit 2 - 2022'!O180</f>
        <v>0</v>
      </c>
      <c r="P180" s="119">
        <f>'[4]Exhibit 2 - 2022'!P180</f>
        <v>62657</v>
      </c>
      <c r="Q180" s="119">
        <f>'[4]Exhibit 2 - 2022'!Q180</f>
        <v>20872</v>
      </c>
      <c r="R180" s="119">
        <f>'[4]Exhibit 2 - 2022'!R180</f>
        <v>-25543</v>
      </c>
      <c r="S180" s="119">
        <f>'[4]Exhibit 2 - 2022'!S180</f>
        <v>69247</v>
      </c>
      <c r="T180" s="119">
        <f>'[4]Exhibit 2 - 2022'!T180</f>
        <v>1578006</v>
      </c>
      <c r="U180" s="119">
        <f>'[4]Exhibit 2 - 2022'!U180</f>
        <v>958718</v>
      </c>
      <c r="V180" s="119">
        <f>'[4]Exhibit 2 - 2022'!V180</f>
        <v>1002879</v>
      </c>
      <c r="W180" s="119">
        <f>'[4]Exhibit 2 - 2022'!W180</f>
        <v>-89825</v>
      </c>
      <c r="X180" s="119">
        <f>'[4]Exhibit 2 - 2022'!X180</f>
        <v>-20948</v>
      </c>
      <c r="Y180" s="119">
        <f>'[4]Exhibit 2 - 2022'!Y180</f>
        <v>-2289</v>
      </c>
      <c r="Z180" s="119">
        <f>'[4]Exhibit 2 - 2022'!Z180</f>
        <v>141972</v>
      </c>
    </row>
    <row r="181" spans="1:26" s="9" customFormat="1" ht="15" customHeight="1" x14ac:dyDescent="0.3">
      <c r="A181" s="117" t="str">
        <f>'[4]Exhibit 2 - 2022'!A181</f>
        <v xml:space="preserve"> LsrAgy00941</v>
      </c>
      <c r="B181" s="118" t="str">
        <f>'[4]Exhibit 2 - 2022'!B181</f>
        <v>EAST JEFFERSON POLICE DEPT</v>
      </c>
      <c r="C181" s="119">
        <f>'[4]Exhibit 2 - 2022'!C181</f>
        <v>1360770</v>
      </c>
      <c r="D181" s="119">
        <f>'[4]Exhibit 2 - 2022'!D181</f>
        <v>598614</v>
      </c>
      <c r="E181" s="110">
        <f>'[4]Exhibit 2 - 2022'!E181</f>
        <v>0.43990859999999998</v>
      </c>
      <c r="F181" s="119">
        <f>'[4]Exhibit 2 - 2022'!F181</f>
        <v>5265889</v>
      </c>
      <c r="G181" s="111">
        <f>'[4]Exhibit 2 - 2022'!G181</f>
        <v>6.9660000000000002E-4</v>
      </c>
      <c r="H181" s="111">
        <f>'[4]Exhibit 2 - 2022'!H181</f>
        <v>7.0010000000000005E-4</v>
      </c>
      <c r="I181" s="111">
        <f>'[4]Exhibit 2 - 2022'!I181</f>
        <v>-3.4999999999999999E-6</v>
      </c>
      <c r="J181" s="119">
        <f>'[4]Exhibit 2 - 2022'!J181</f>
        <v>697484</v>
      </c>
      <c r="K181" s="119">
        <f>'[4]Exhibit 2 - 2022'!K181</f>
        <v>14361</v>
      </c>
      <c r="L181" s="119">
        <f>'[4]Exhibit 2 - 2022'!L181</f>
        <v>95741</v>
      </c>
      <c r="M181" s="119">
        <f>'[4]Exhibit 2 - 2022'!M181</f>
        <v>424149</v>
      </c>
      <c r="N181" s="119">
        <f>'[4]Exhibit 2 - 2022'!N181</f>
        <v>0</v>
      </c>
      <c r="O181" s="119">
        <f>'[4]Exhibit 2 - 2022'!O181</f>
        <v>0</v>
      </c>
      <c r="P181" s="119">
        <f>'[4]Exhibit 2 - 2022'!P181</f>
        <v>263097</v>
      </c>
      <c r="Q181" s="119">
        <f>'[4]Exhibit 2 - 2022'!Q181</f>
        <v>87641</v>
      </c>
      <c r="R181" s="119">
        <f>'[4]Exhibit 2 - 2022'!R181</f>
        <v>-107255</v>
      </c>
      <c r="S181" s="119">
        <f>'[4]Exhibit 2 - 2022'!S181</f>
        <v>290768</v>
      </c>
      <c r="T181" s="119">
        <f>'[4]Exhibit 2 - 2022'!T181</f>
        <v>6626026</v>
      </c>
      <c r="U181" s="119">
        <f>'[4]Exhibit 2 - 2022'!U181</f>
        <v>4025643</v>
      </c>
      <c r="V181" s="119">
        <f>'[4]Exhibit 2 - 2022'!V181</f>
        <v>3853168</v>
      </c>
      <c r="W181" s="119">
        <f>'[4]Exhibit 2 - 2022'!W181</f>
        <v>-19264</v>
      </c>
      <c r="X181" s="119">
        <f>'[4]Exhibit 2 - 2022'!X181</f>
        <v>-4492</v>
      </c>
      <c r="Y181" s="119">
        <f>'[4]Exhibit 2 - 2022'!Y181</f>
        <v>-491</v>
      </c>
      <c r="Z181" s="119">
        <f>'[4]Exhibit 2 - 2022'!Z181</f>
        <v>596137</v>
      </c>
    </row>
    <row r="182" spans="1:26" s="9" customFormat="1" ht="15" customHeight="1" x14ac:dyDescent="0.3">
      <c r="A182" s="117" t="str">
        <f>'[4]Exhibit 2 - 2022'!A182</f>
        <v xml:space="preserve"> LsrAgy00754</v>
      </c>
      <c r="B182" s="118" t="str">
        <f>'[4]Exhibit 2 - 2022'!B182</f>
        <v>EUNICE CITY COURT</v>
      </c>
      <c r="C182" s="119">
        <f>'[4]Exhibit 2 - 2022'!C182</f>
        <v>43950</v>
      </c>
      <c r="D182" s="119">
        <f>'[4]Exhibit 2 - 2022'!D182</f>
        <v>19250</v>
      </c>
      <c r="E182" s="110">
        <f>'[4]Exhibit 2 - 2022'!E182</f>
        <v>0.438</v>
      </c>
      <c r="F182" s="119">
        <f>'[4]Exhibit 2 - 2022'!F182</f>
        <v>169338</v>
      </c>
      <c r="G182" s="111">
        <f>'[4]Exhibit 2 - 2022'!G182</f>
        <v>2.2399999999999999E-5</v>
      </c>
      <c r="H182" s="111">
        <f>'[4]Exhibit 2 - 2022'!H182</f>
        <v>2.16E-5</v>
      </c>
      <c r="I182" s="111">
        <f>'[4]Exhibit 2 - 2022'!I182</f>
        <v>7.9999999999999996E-7</v>
      </c>
      <c r="J182" s="119">
        <f>'[4]Exhibit 2 - 2022'!J182</f>
        <v>22429</v>
      </c>
      <c r="K182" s="119">
        <f>'[4]Exhibit 2 - 2022'!K182</f>
        <v>462</v>
      </c>
      <c r="L182" s="119">
        <f>'[4]Exhibit 2 - 2022'!L182</f>
        <v>3079</v>
      </c>
      <c r="M182" s="119">
        <f>'[4]Exhibit 2 - 2022'!M182</f>
        <v>13640</v>
      </c>
      <c r="N182" s="119">
        <f>'[4]Exhibit 2 - 2022'!N182</f>
        <v>0</v>
      </c>
      <c r="O182" s="119">
        <f>'[4]Exhibit 2 - 2022'!O182</f>
        <v>0</v>
      </c>
      <c r="P182" s="119">
        <f>'[4]Exhibit 2 - 2022'!P182</f>
        <v>8461</v>
      </c>
      <c r="Q182" s="119">
        <f>'[4]Exhibit 2 - 2022'!Q182</f>
        <v>2818</v>
      </c>
      <c r="R182" s="119">
        <f>'[4]Exhibit 2 - 2022'!R182</f>
        <v>-3449</v>
      </c>
      <c r="S182" s="119">
        <f>'[4]Exhibit 2 - 2022'!S182</f>
        <v>9350</v>
      </c>
      <c r="T182" s="119">
        <f>'[4]Exhibit 2 - 2022'!T182</f>
        <v>213077</v>
      </c>
      <c r="U182" s="119">
        <f>'[4]Exhibit 2 - 2022'!U182</f>
        <v>129455</v>
      </c>
      <c r="V182" s="119">
        <f>'[4]Exhibit 2 - 2022'!V182</f>
        <v>119051</v>
      </c>
      <c r="W182" s="119">
        <f>'[4]Exhibit 2 - 2022'!W182</f>
        <v>4238</v>
      </c>
      <c r="X182" s="119">
        <f>'[4]Exhibit 2 - 2022'!X182</f>
        <v>988</v>
      </c>
      <c r="Y182" s="119">
        <f>'[4]Exhibit 2 - 2022'!Y182</f>
        <v>108</v>
      </c>
      <c r="Z182" s="119">
        <f>'[4]Exhibit 2 - 2022'!Z182</f>
        <v>19170</v>
      </c>
    </row>
    <row r="183" spans="1:26" s="9" customFormat="1" ht="15" customHeight="1" x14ac:dyDescent="0.3">
      <c r="A183" s="117">
        <f>'[4]Exhibit 2 - 2022'!A183</f>
        <v>20147</v>
      </c>
      <c r="B183" s="118" t="str">
        <f>'[4]Exhibit 2 - 2022'!B183</f>
        <v>FIFTH LA LEVEE BOARD</v>
      </c>
      <c r="C183" s="119">
        <f>'[4]Exhibit 2 - 2022'!C183</f>
        <v>561015</v>
      </c>
      <c r="D183" s="119">
        <f>'[4]Exhibit 2 - 2022'!D183</f>
        <v>226650</v>
      </c>
      <c r="E183" s="110">
        <f>'[4]Exhibit 2 - 2022'!E183</f>
        <v>0.40400000000000003</v>
      </c>
      <c r="F183" s="119">
        <f>'[4]Exhibit 2 - 2022'!F183</f>
        <v>1993806</v>
      </c>
      <c r="G183" s="111">
        <f>'[4]Exhibit 2 - 2022'!G183</f>
        <v>2.6370000000000001E-4</v>
      </c>
      <c r="H183" s="111">
        <f>'[4]Exhibit 2 - 2022'!H183</f>
        <v>2.4000000000000001E-4</v>
      </c>
      <c r="I183" s="111">
        <f>'[4]Exhibit 2 - 2022'!I183</f>
        <v>2.3799999999999999E-5</v>
      </c>
      <c r="J183" s="119">
        <f>'[4]Exhibit 2 - 2022'!J183</f>
        <v>264086</v>
      </c>
      <c r="K183" s="119">
        <f>'[4]Exhibit 2 - 2022'!K183</f>
        <v>5437</v>
      </c>
      <c r="L183" s="119">
        <f>'[4]Exhibit 2 - 2022'!L183</f>
        <v>36250</v>
      </c>
      <c r="M183" s="119">
        <f>'[4]Exhibit 2 - 2022'!M183</f>
        <v>160594</v>
      </c>
      <c r="N183" s="119">
        <f>'[4]Exhibit 2 - 2022'!N183</f>
        <v>0</v>
      </c>
      <c r="O183" s="119">
        <f>'[4]Exhibit 2 - 2022'!O183</f>
        <v>0</v>
      </c>
      <c r="P183" s="119">
        <f>'[4]Exhibit 2 - 2022'!P183</f>
        <v>99616</v>
      </c>
      <c r="Q183" s="119">
        <f>'[4]Exhibit 2 - 2022'!Q183</f>
        <v>33183</v>
      </c>
      <c r="R183" s="119">
        <f>'[4]Exhibit 2 - 2022'!R183</f>
        <v>-40609</v>
      </c>
      <c r="S183" s="119">
        <f>'[4]Exhibit 2 - 2022'!S183</f>
        <v>110092</v>
      </c>
      <c r="T183" s="119">
        <f>'[4]Exhibit 2 - 2022'!T183</f>
        <v>2508790</v>
      </c>
      <c r="U183" s="119">
        <f>'[4]Exhibit 2 - 2022'!U183</f>
        <v>1524216</v>
      </c>
      <c r="V183" s="119">
        <f>'[4]Exhibit 2 - 2022'!V183</f>
        <v>1320844</v>
      </c>
      <c r="W183" s="119">
        <f>'[4]Exhibit 2 - 2022'!W183</f>
        <v>130774</v>
      </c>
      <c r="X183" s="119">
        <f>'[4]Exhibit 2 - 2022'!X183</f>
        <v>30497</v>
      </c>
      <c r="Y183" s="119">
        <f>'[4]Exhibit 2 - 2022'!Y183</f>
        <v>3332</v>
      </c>
      <c r="Z183" s="119">
        <f>'[4]Exhibit 2 - 2022'!Z183</f>
        <v>225713</v>
      </c>
    </row>
    <row r="184" spans="1:26" s="9" customFormat="1" ht="15" customHeight="1" x14ac:dyDescent="0.3">
      <c r="A184" s="117" t="str">
        <f>'[4]Exhibit 2 - 2022'!A184</f>
        <v xml:space="preserve"> LsrAgy00278</v>
      </c>
      <c r="B184" s="118" t="str">
        <f>'[4]Exhibit 2 - 2022'!B184</f>
        <v>FLORIDA PARISHES JUV DETENTION CENTER</v>
      </c>
      <c r="C184" s="119">
        <f>'[4]Exhibit 2 - 2022'!C184</f>
        <v>4220870</v>
      </c>
      <c r="D184" s="119">
        <f>'[4]Exhibit 2 - 2022'!D184</f>
        <v>1705232</v>
      </c>
      <c r="E184" s="110">
        <f>'[4]Exhibit 2 - 2022'!E184</f>
        <v>0.40400000000000003</v>
      </c>
      <c r="F184" s="119">
        <f>'[4]Exhibit 2 - 2022'!F184</f>
        <v>15000569</v>
      </c>
      <c r="G184" s="111">
        <f>'[4]Exhibit 2 - 2022'!G184</f>
        <v>1.9843E-3</v>
      </c>
      <c r="H184" s="111">
        <f>'[4]Exhibit 2 - 2022'!H184</f>
        <v>1.9116000000000001E-3</v>
      </c>
      <c r="I184" s="111">
        <f>'[4]Exhibit 2 - 2022'!I184</f>
        <v>7.2700000000000005E-5</v>
      </c>
      <c r="J184" s="119">
        <f>'[4]Exhibit 2 - 2022'!J184</f>
        <v>1986874</v>
      </c>
      <c r="K184" s="119">
        <f>'[4]Exhibit 2 - 2022'!K184</f>
        <v>40909</v>
      </c>
      <c r="L184" s="119">
        <f>'[4]Exhibit 2 - 2022'!L184</f>
        <v>272731</v>
      </c>
      <c r="M184" s="119">
        <f>'[4]Exhibit 2 - 2022'!M184</f>
        <v>1208242</v>
      </c>
      <c r="N184" s="119">
        <f>'[4]Exhibit 2 - 2022'!N184</f>
        <v>0</v>
      </c>
      <c r="O184" s="119">
        <f>'[4]Exhibit 2 - 2022'!O184</f>
        <v>0</v>
      </c>
      <c r="P184" s="119">
        <f>'[4]Exhibit 2 - 2022'!P184</f>
        <v>749466</v>
      </c>
      <c r="Q184" s="119">
        <f>'[4]Exhibit 2 - 2022'!Q184</f>
        <v>249656</v>
      </c>
      <c r="R184" s="119">
        <f>'[4]Exhibit 2 - 2022'!R184</f>
        <v>-305529</v>
      </c>
      <c r="S184" s="119">
        <f>'[4]Exhibit 2 - 2022'!S184</f>
        <v>828289</v>
      </c>
      <c r="T184" s="119">
        <f>'[4]Exhibit 2 - 2022'!T184</f>
        <v>18875093</v>
      </c>
      <c r="U184" s="119">
        <f>'[4]Exhibit 2 - 2022'!U184</f>
        <v>11467565</v>
      </c>
      <c r="V184" s="119">
        <f>'[4]Exhibit 2 - 2022'!V184</f>
        <v>10521125</v>
      </c>
      <c r="W184" s="119">
        <f>'[4]Exhibit 2 - 2022'!W184</f>
        <v>400249</v>
      </c>
      <c r="X184" s="119">
        <f>'[4]Exhibit 2 - 2022'!X184</f>
        <v>93340</v>
      </c>
      <c r="Y184" s="119">
        <f>'[4]Exhibit 2 - 2022'!Y184</f>
        <v>10199</v>
      </c>
      <c r="Z184" s="119">
        <f>'[4]Exhibit 2 - 2022'!Z184</f>
        <v>1698173</v>
      </c>
    </row>
    <row r="185" spans="1:26" s="9" customFormat="1" ht="15" customHeight="1" x14ac:dyDescent="0.3">
      <c r="A185" s="117">
        <f>'[4]Exhibit 2 - 2022'!A185</f>
        <v>2002</v>
      </c>
      <c r="B185" s="118" t="str">
        <f>'[4]Exhibit 2 - 2022'!B185</f>
        <v>GREATER BATON ROUGE PORT COM</v>
      </c>
      <c r="C185" s="119">
        <f>'[4]Exhibit 2 - 2022'!C185</f>
        <v>1974463</v>
      </c>
      <c r="D185" s="119">
        <f>'[4]Exhibit 2 - 2022'!D185</f>
        <v>797683</v>
      </c>
      <c r="E185" s="110">
        <f>'[4]Exhibit 2 - 2022'!E185</f>
        <v>0.40400000000000003</v>
      </c>
      <c r="F185" s="119">
        <f>'[4]Exhibit 2 - 2022'!F185</f>
        <v>7017028</v>
      </c>
      <c r="G185" s="111">
        <f>'[4]Exhibit 2 - 2022'!G185</f>
        <v>9.2820000000000001E-4</v>
      </c>
      <c r="H185" s="111">
        <f>'[4]Exhibit 2 - 2022'!H185</f>
        <v>9.1339999999999998E-4</v>
      </c>
      <c r="I185" s="111">
        <f>'[4]Exhibit 2 - 2022'!I185</f>
        <v>1.4800000000000001E-5</v>
      </c>
      <c r="J185" s="119">
        <f>'[4]Exhibit 2 - 2022'!J185</f>
        <v>929428</v>
      </c>
      <c r="K185" s="119">
        <f>'[4]Exhibit 2 - 2022'!K185</f>
        <v>19136</v>
      </c>
      <c r="L185" s="119">
        <f>'[4]Exhibit 2 - 2022'!L185</f>
        <v>127579</v>
      </c>
      <c r="M185" s="119">
        <f>'[4]Exhibit 2 - 2022'!M185</f>
        <v>565197</v>
      </c>
      <c r="N185" s="119">
        <f>'[4]Exhibit 2 - 2022'!N185</f>
        <v>0</v>
      </c>
      <c r="O185" s="119">
        <f>'[4]Exhibit 2 - 2022'!O185</f>
        <v>0</v>
      </c>
      <c r="P185" s="119">
        <f>'[4]Exhibit 2 - 2022'!P185</f>
        <v>350588</v>
      </c>
      <c r="Q185" s="119">
        <f>'[4]Exhibit 2 - 2022'!Q185</f>
        <v>116785</v>
      </c>
      <c r="R185" s="119">
        <f>'[4]Exhibit 2 - 2022'!R185</f>
        <v>-142922</v>
      </c>
      <c r="S185" s="119">
        <f>'[4]Exhibit 2 - 2022'!S185</f>
        <v>387461</v>
      </c>
      <c r="T185" s="119">
        <f>'[4]Exhibit 2 - 2022'!T185</f>
        <v>8829469</v>
      </c>
      <c r="U185" s="119">
        <f>'[4]Exhibit 2 - 2022'!U185</f>
        <v>5364345</v>
      </c>
      <c r="V185" s="119">
        <f>'[4]Exhibit 2 - 2022'!V185</f>
        <v>5027552</v>
      </c>
      <c r="W185" s="119">
        <f>'[4]Exhibit 2 - 2022'!W185</f>
        <v>81294</v>
      </c>
      <c r="X185" s="119">
        <f>'[4]Exhibit 2 - 2022'!X185</f>
        <v>18958</v>
      </c>
      <c r="Y185" s="119">
        <f>'[4]Exhibit 2 - 2022'!Y185</f>
        <v>2072</v>
      </c>
      <c r="Z185" s="119">
        <f>'[4]Exhibit 2 - 2022'!Z185</f>
        <v>794378</v>
      </c>
    </row>
    <row r="186" spans="1:26" s="9" customFormat="1" ht="15" customHeight="1" x14ac:dyDescent="0.3">
      <c r="A186" s="117" t="str">
        <f>'[4]Exhibit 2 - 2022'!A186</f>
        <v xml:space="preserve"> LsrAgy00378</v>
      </c>
      <c r="B186" s="118" t="str">
        <f>'[4]Exhibit 2 - 2022'!B186</f>
        <v>GREATER KROTZ SPRINGS PORT COMM</v>
      </c>
      <c r="C186" s="119">
        <f>'[4]Exhibit 2 - 2022'!C186</f>
        <v>78415</v>
      </c>
      <c r="D186" s="119">
        <f>'[4]Exhibit 2 - 2022'!D186</f>
        <v>31680</v>
      </c>
      <c r="E186" s="110">
        <f>'[4]Exhibit 2 - 2022'!E186</f>
        <v>0.40400000000000003</v>
      </c>
      <c r="F186" s="119">
        <f>'[4]Exhibit 2 - 2022'!F186</f>
        <v>278652</v>
      </c>
      <c r="G186" s="111">
        <f>'[4]Exhibit 2 - 2022'!G186</f>
        <v>3.6900000000000002E-5</v>
      </c>
      <c r="H186" s="111">
        <f>'[4]Exhibit 2 - 2022'!H186</f>
        <v>5.5500000000000001E-5</v>
      </c>
      <c r="I186" s="111">
        <f>'[4]Exhibit 2 - 2022'!I186</f>
        <v>-1.8700000000000001E-5</v>
      </c>
      <c r="J186" s="119">
        <f>'[4]Exhibit 2 - 2022'!J186</f>
        <v>36908</v>
      </c>
      <c r="K186" s="119">
        <f>'[4]Exhibit 2 - 2022'!K186</f>
        <v>760</v>
      </c>
      <c r="L186" s="119">
        <f>'[4]Exhibit 2 - 2022'!L186</f>
        <v>5066</v>
      </c>
      <c r="M186" s="119">
        <f>'[4]Exhibit 2 - 2022'!M186</f>
        <v>22444</v>
      </c>
      <c r="N186" s="119">
        <f>'[4]Exhibit 2 - 2022'!N186</f>
        <v>0</v>
      </c>
      <c r="O186" s="119">
        <f>'[4]Exhibit 2 - 2022'!O186</f>
        <v>0</v>
      </c>
      <c r="P186" s="119">
        <f>'[4]Exhibit 2 - 2022'!P186</f>
        <v>13922</v>
      </c>
      <c r="Q186" s="119">
        <f>'[4]Exhibit 2 - 2022'!Q186</f>
        <v>4638</v>
      </c>
      <c r="R186" s="119">
        <f>'[4]Exhibit 2 - 2022'!R186</f>
        <v>-5676</v>
      </c>
      <c r="S186" s="119">
        <f>'[4]Exhibit 2 - 2022'!S186</f>
        <v>15386</v>
      </c>
      <c r="T186" s="119">
        <f>'[4]Exhibit 2 - 2022'!T186</f>
        <v>350626</v>
      </c>
      <c r="U186" s="119">
        <f>'[4]Exhibit 2 - 2022'!U186</f>
        <v>213023</v>
      </c>
      <c r="V186" s="119">
        <f>'[4]Exhibit 2 - 2022'!V186</f>
        <v>305526</v>
      </c>
      <c r="W186" s="119">
        <f>'[4]Exhibit 2 - 2022'!W186</f>
        <v>-102649</v>
      </c>
      <c r="X186" s="119">
        <f>'[4]Exhibit 2 - 2022'!X186</f>
        <v>-23938</v>
      </c>
      <c r="Y186" s="119">
        <f>'[4]Exhibit 2 - 2022'!Y186</f>
        <v>-2616</v>
      </c>
      <c r="Z186" s="119">
        <f>'[4]Exhibit 2 - 2022'!Z186</f>
        <v>31545</v>
      </c>
    </row>
    <row r="187" spans="1:26" s="9" customFormat="1" ht="15" customHeight="1" x14ac:dyDescent="0.3">
      <c r="A187" s="117" t="str">
        <f>'[4]Exhibit 2 - 2022'!A187</f>
        <v xml:space="preserve"> LsrAgy00227</v>
      </c>
      <c r="B187" s="118" t="str">
        <f>'[4]Exhibit 2 - 2022'!B187</f>
        <v>GREATER LAFOURCHE PORT COMMISSION</v>
      </c>
      <c r="C187" s="119">
        <f>'[4]Exhibit 2 - 2022'!C187</f>
        <v>2667467</v>
      </c>
      <c r="D187" s="119">
        <f>'[4]Exhibit 2 - 2022'!D187</f>
        <v>1150226</v>
      </c>
      <c r="E187" s="110">
        <f>'[4]Exhibit 2 - 2022'!E187</f>
        <v>0.43120520000000001</v>
      </c>
      <c r="F187" s="119">
        <f>'[4]Exhibit 2 - 2022'!F187</f>
        <v>10118336</v>
      </c>
      <c r="G187" s="111">
        <f>'[4]Exhibit 2 - 2022'!G187</f>
        <v>1.3385000000000001E-3</v>
      </c>
      <c r="H187" s="111">
        <f>'[4]Exhibit 2 - 2022'!H187</f>
        <v>1.3749999999999999E-3</v>
      </c>
      <c r="I187" s="111">
        <f>'[4]Exhibit 2 - 2022'!I187</f>
        <v>-3.6600000000000002E-5</v>
      </c>
      <c r="J187" s="119">
        <f>'[4]Exhibit 2 - 2022'!J187</f>
        <v>1340207</v>
      </c>
      <c r="K187" s="119">
        <f>'[4]Exhibit 2 - 2022'!K187</f>
        <v>27594</v>
      </c>
      <c r="L187" s="119">
        <f>'[4]Exhibit 2 - 2022'!L187</f>
        <v>183966</v>
      </c>
      <c r="M187" s="119">
        <f>'[4]Exhibit 2 - 2022'!M187</f>
        <v>814996</v>
      </c>
      <c r="N187" s="119">
        <f>'[4]Exhibit 2 - 2022'!N187</f>
        <v>0</v>
      </c>
      <c r="O187" s="119">
        <f>'[4]Exhibit 2 - 2022'!O187</f>
        <v>0</v>
      </c>
      <c r="P187" s="119">
        <f>'[4]Exhibit 2 - 2022'!P187</f>
        <v>505537</v>
      </c>
      <c r="Q187" s="119">
        <f>'[4]Exhibit 2 - 2022'!Q187</f>
        <v>168400</v>
      </c>
      <c r="R187" s="119">
        <f>'[4]Exhibit 2 - 2022'!R187</f>
        <v>-206088</v>
      </c>
      <c r="S187" s="119">
        <f>'[4]Exhibit 2 - 2022'!S187</f>
        <v>558706</v>
      </c>
      <c r="T187" s="119">
        <f>'[4]Exhibit 2 - 2022'!T187</f>
        <v>12731820</v>
      </c>
      <c r="U187" s="119">
        <f>'[4]Exhibit 2 - 2022'!U187</f>
        <v>7735219</v>
      </c>
      <c r="V187" s="119">
        <f>'[4]Exhibit 2 - 2022'!V187</f>
        <v>7567967</v>
      </c>
      <c r="W187" s="119">
        <f>'[4]Exhibit 2 - 2022'!W187</f>
        <v>-201170</v>
      </c>
      <c r="X187" s="119">
        <f>'[4]Exhibit 2 - 2022'!X187</f>
        <v>-46914</v>
      </c>
      <c r="Y187" s="119">
        <f>'[4]Exhibit 2 - 2022'!Y187</f>
        <v>-5126</v>
      </c>
      <c r="Z187" s="119">
        <f>'[4]Exhibit 2 - 2022'!Z187</f>
        <v>1145469</v>
      </c>
    </row>
    <row r="188" spans="1:26" s="9" customFormat="1" ht="15" customHeight="1" x14ac:dyDescent="0.3">
      <c r="A188" s="117" t="str">
        <f>'[4]Exhibit 2 - 2022'!A188</f>
        <v xml:space="preserve"> LsrAgy00780</v>
      </c>
      <c r="B188" s="118" t="str">
        <f>'[4]Exhibit 2 - 2022'!B188</f>
        <v>IBERIA PARISH GOVERNMENT</v>
      </c>
      <c r="C188" s="119">
        <f>'[4]Exhibit 2 - 2022'!C188</f>
        <v>19639</v>
      </c>
      <c r="D188" s="119">
        <f>'[4]Exhibit 2 - 2022'!D188</f>
        <v>8602</v>
      </c>
      <c r="E188" s="110">
        <f>'[4]Exhibit 2 - 2022'!E188</f>
        <v>0.438</v>
      </c>
      <c r="F188" s="119">
        <f>'[4]Exhibit 2 - 2022'!F188</f>
        <v>75673</v>
      </c>
      <c r="G188" s="111">
        <f>'[4]Exhibit 2 - 2022'!G188</f>
        <v>1.0000000000000001E-5</v>
      </c>
      <c r="H188" s="111">
        <f>'[4]Exhibit 2 - 2022'!H188</f>
        <v>9.2E-6</v>
      </c>
      <c r="I188" s="111">
        <f>'[4]Exhibit 2 - 2022'!I188</f>
        <v>7.9999999999999996E-7</v>
      </c>
      <c r="J188" s="119">
        <f>'[4]Exhibit 2 - 2022'!J188</f>
        <v>10023</v>
      </c>
      <c r="K188" s="119">
        <f>'[4]Exhibit 2 - 2022'!K188</f>
        <v>206</v>
      </c>
      <c r="L188" s="119">
        <f>'[4]Exhibit 2 - 2022'!L188</f>
        <v>1376</v>
      </c>
      <c r="M188" s="119">
        <f>'[4]Exhibit 2 - 2022'!M188</f>
        <v>6095</v>
      </c>
      <c r="N188" s="119">
        <f>'[4]Exhibit 2 - 2022'!N188</f>
        <v>0</v>
      </c>
      <c r="O188" s="119">
        <f>'[4]Exhibit 2 - 2022'!O188</f>
        <v>0</v>
      </c>
      <c r="P188" s="119">
        <f>'[4]Exhibit 2 - 2022'!P188</f>
        <v>3781</v>
      </c>
      <c r="Q188" s="119">
        <f>'[4]Exhibit 2 - 2022'!Q188</f>
        <v>1259</v>
      </c>
      <c r="R188" s="119">
        <f>'[4]Exhibit 2 - 2022'!R188</f>
        <v>-1541</v>
      </c>
      <c r="S188" s="119">
        <f>'[4]Exhibit 2 - 2022'!S188</f>
        <v>4178</v>
      </c>
      <c r="T188" s="119">
        <f>'[4]Exhibit 2 - 2022'!T188</f>
        <v>95219</v>
      </c>
      <c r="U188" s="119">
        <f>'[4]Exhibit 2 - 2022'!U188</f>
        <v>57850</v>
      </c>
      <c r="V188" s="119">
        <f>'[4]Exhibit 2 - 2022'!V188</f>
        <v>50802</v>
      </c>
      <c r="W188" s="119">
        <f>'[4]Exhibit 2 - 2022'!W188</f>
        <v>4293</v>
      </c>
      <c r="X188" s="119">
        <f>'[4]Exhibit 2 - 2022'!X188</f>
        <v>1001</v>
      </c>
      <c r="Y188" s="119">
        <f>'[4]Exhibit 2 - 2022'!Y188</f>
        <v>109</v>
      </c>
      <c r="Z188" s="119">
        <f>'[4]Exhibit 2 - 2022'!Z188</f>
        <v>8567</v>
      </c>
    </row>
    <row r="189" spans="1:26" s="9" customFormat="1" ht="15" customHeight="1" x14ac:dyDescent="0.3">
      <c r="A189" s="117" t="str">
        <f>'[4]Exhibit 2 - 2022'!A189</f>
        <v xml:space="preserve"> LsrAgy00068</v>
      </c>
      <c r="B189" s="118" t="str">
        <f>'[4]Exhibit 2 - 2022'!B189</f>
        <v>IBERIA PARISH SCHOOL BOARD</v>
      </c>
      <c r="C189" s="119">
        <f>'[4]Exhibit 2 - 2022'!C189</f>
        <v>131091</v>
      </c>
      <c r="D189" s="119">
        <f>'[4]Exhibit 2 - 2022'!D189</f>
        <v>52961</v>
      </c>
      <c r="E189" s="110">
        <f>'[4]Exhibit 2 - 2022'!E189</f>
        <v>0.40400000000000003</v>
      </c>
      <c r="F189" s="119">
        <f>'[4]Exhibit 2 - 2022'!F189</f>
        <v>465907</v>
      </c>
      <c r="G189" s="111">
        <f>'[4]Exhibit 2 - 2022'!G189</f>
        <v>6.1600000000000007E-5</v>
      </c>
      <c r="H189" s="111">
        <f>'[4]Exhibit 2 - 2022'!H189</f>
        <v>6.0800000000000001E-5</v>
      </c>
      <c r="I189" s="111">
        <f>'[4]Exhibit 2 - 2022'!I189</f>
        <v>7.9999999999999996E-7</v>
      </c>
      <c r="J189" s="119">
        <f>'[4]Exhibit 2 - 2022'!J189</f>
        <v>61711</v>
      </c>
      <c r="K189" s="119">
        <f>'[4]Exhibit 2 - 2022'!K189</f>
        <v>1271</v>
      </c>
      <c r="L189" s="119">
        <f>'[4]Exhibit 2 - 2022'!L189</f>
        <v>8471</v>
      </c>
      <c r="M189" s="119">
        <f>'[4]Exhibit 2 - 2022'!M189</f>
        <v>37527</v>
      </c>
      <c r="N189" s="119">
        <f>'[4]Exhibit 2 - 2022'!N189</f>
        <v>0</v>
      </c>
      <c r="O189" s="119">
        <f>'[4]Exhibit 2 - 2022'!O189</f>
        <v>0</v>
      </c>
      <c r="P189" s="119">
        <f>'[4]Exhibit 2 - 2022'!P189</f>
        <v>23278</v>
      </c>
      <c r="Q189" s="119">
        <f>'[4]Exhibit 2 - 2022'!Q189</f>
        <v>7754</v>
      </c>
      <c r="R189" s="119">
        <f>'[4]Exhibit 2 - 2022'!R189</f>
        <v>-9490</v>
      </c>
      <c r="S189" s="119">
        <f>'[4]Exhibit 2 - 2022'!S189</f>
        <v>25726</v>
      </c>
      <c r="T189" s="119">
        <f>'[4]Exhibit 2 - 2022'!T189</f>
        <v>586247</v>
      </c>
      <c r="U189" s="119">
        <f>'[4]Exhibit 2 - 2022'!U189</f>
        <v>356174</v>
      </c>
      <c r="V189" s="119">
        <f>'[4]Exhibit 2 - 2022'!V189</f>
        <v>334697</v>
      </c>
      <c r="W189" s="119">
        <f>'[4]Exhibit 2 - 2022'!W189</f>
        <v>4513</v>
      </c>
      <c r="X189" s="119">
        <f>'[4]Exhibit 2 - 2022'!X189</f>
        <v>1053</v>
      </c>
      <c r="Y189" s="119">
        <f>'[4]Exhibit 2 - 2022'!Y189</f>
        <v>115</v>
      </c>
      <c r="Z189" s="119">
        <f>'[4]Exhibit 2 - 2022'!Z189</f>
        <v>52744</v>
      </c>
    </row>
    <row r="190" spans="1:26" s="9" customFormat="1" ht="15" customHeight="1" x14ac:dyDescent="0.3">
      <c r="A190" s="117" t="str">
        <f>'[4]Exhibit 2 - 2022'!A190</f>
        <v xml:space="preserve"> LsrAgy00516</v>
      </c>
      <c r="B190" s="118" t="str">
        <f>'[4]Exhibit 2 - 2022'!B190</f>
        <v>IBERVILLE PARISH SCHOOL BOARD</v>
      </c>
      <c r="C190" s="119">
        <f>'[4]Exhibit 2 - 2022'!C190</f>
        <v>62456</v>
      </c>
      <c r="D190" s="119">
        <f>'[4]Exhibit 2 - 2022'!D190</f>
        <v>25232</v>
      </c>
      <c r="E190" s="110">
        <f>'[4]Exhibit 2 - 2022'!E190</f>
        <v>0.40400000000000003</v>
      </c>
      <c r="F190" s="119">
        <f>'[4]Exhibit 2 - 2022'!F190</f>
        <v>221954</v>
      </c>
      <c r="G190" s="111">
        <f>'[4]Exhibit 2 - 2022'!G190</f>
        <v>2.94E-5</v>
      </c>
      <c r="H190" s="111">
        <f>'[4]Exhibit 2 - 2022'!H190</f>
        <v>2.83E-5</v>
      </c>
      <c r="I190" s="111">
        <f>'[4]Exhibit 2 - 2022'!I190</f>
        <v>1.1000000000000001E-6</v>
      </c>
      <c r="J190" s="119">
        <f>'[4]Exhibit 2 - 2022'!J190</f>
        <v>29399</v>
      </c>
      <c r="K190" s="119">
        <f>'[4]Exhibit 2 - 2022'!K190</f>
        <v>605</v>
      </c>
      <c r="L190" s="119">
        <f>'[4]Exhibit 2 - 2022'!L190</f>
        <v>4035</v>
      </c>
      <c r="M190" s="119">
        <f>'[4]Exhibit 2 - 2022'!M190</f>
        <v>17878</v>
      </c>
      <c r="N190" s="119">
        <f>'[4]Exhibit 2 - 2022'!N190</f>
        <v>0</v>
      </c>
      <c r="O190" s="119">
        <f>'[4]Exhibit 2 - 2022'!O190</f>
        <v>0</v>
      </c>
      <c r="P190" s="119">
        <f>'[4]Exhibit 2 - 2022'!P190</f>
        <v>11089</v>
      </c>
      <c r="Q190" s="119">
        <f>'[4]Exhibit 2 - 2022'!Q190</f>
        <v>3694</v>
      </c>
      <c r="R190" s="119">
        <f>'[4]Exhibit 2 - 2022'!R190</f>
        <v>-4521</v>
      </c>
      <c r="S190" s="119">
        <f>'[4]Exhibit 2 - 2022'!S190</f>
        <v>12256</v>
      </c>
      <c r="T190" s="119">
        <f>'[4]Exhibit 2 - 2022'!T190</f>
        <v>279283</v>
      </c>
      <c r="U190" s="119">
        <f>'[4]Exhibit 2 - 2022'!U190</f>
        <v>169678</v>
      </c>
      <c r="V190" s="119">
        <f>'[4]Exhibit 2 - 2022'!V190</f>
        <v>155487</v>
      </c>
      <c r="W190" s="119">
        <f>'[4]Exhibit 2 - 2022'!W190</f>
        <v>6109</v>
      </c>
      <c r="X190" s="119">
        <f>'[4]Exhibit 2 - 2022'!X190</f>
        <v>1425</v>
      </c>
      <c r="Y190" s="119">
        <f>'[4]Exhibit 2 - 2022'!Y190</f>
        <v>156</v>
      </c>
      <c r="Z190" s="119">
        <f>'[4]Exhibit 2 - 2022'!Z190</f>
        <v>25127</v>
      </c>
    </row>
    <row r="191" spans="1:26" s="9" customFormat="1" ht="15" customHeight="1" x14ac:dyDescent="0.3">
      <c r="A191" s="117" t="str">
        <f>'[4]Exhibit 2 - 2022'!A191</f>
        <v xml:space="preserve"> LsrAgy00947</v>
      </c>
      <c r="B191" s="118" t="str">
        <f>'[4]Exhibit 2 - 2022'!B191</f>
        <v>INSPIRENOLA SCHOOLS</v>
      </c>
      <c r="C191" s="119">
        <f>'[4]Exhibit 2 - 2022'!C191</f>
        <v>75150</v>
      </c>
      <c r="D191" s="119">
        <f>'[4]Exhibit 2 - 2022'!D191</f>
        <v>30361</v>
      </c>
      <c r="E191" s="110">
        <f>'[4]Exhibit 2 - 2022'!E191</f>
        <v>0.40400000000000003</v>
      </c>
      <c r="F191" s="119">
        <f>'[4]Exhibit 2 - 2022'!F191</f>
        <v>267086</v>
      </c>
      <c r="G191" s="111">
        <f>'[4]Exhibit 2 - 2022'!G191</f>
        <v>3.5299999999999997E-5</v>
      </c>
      <c r="H191" s="111">
        <f>'[4]Exhibit 2 - 2022'!H191</f>
        <v>2.9200000000000002E-5</v>
      </c>
      <c r="I191" s="111">
        <f>'[4]Exhibit 2 - 2022'!I191</f>
        <v>6.1E-6</v>
      </c>
      <c r="J191" s="119">
        <f>'[4]Exhibit 2 - 2022'!J191</f>
        <v>35376</v>
      </c>
      <c r="K191" s="119">
        <f>'[4]Exhibit 2 - 2022'!K191</f>
        <v>728</v>
      </c>
      <c r="L191" s="119">
        <f>'[4]Exhibit 2 - 2022'!L191</f>
        <v>4856</v>
      </c>
      <c r="M191" s="119">
        <f>'[4]Exhibit 2 - 2022'!M191</f>
        <v>21513</v>
      </c>
      <c r="N191" s="119">
        <f>'[4]Exhibit 2 - 2022'!N191</f>
        <v>0</v>
      </c>
      <c r="O191" s="119">
        <f>'[4]Exhibit 2 - 2022'!O191</f>
        <v>0</v>
      </c>
      <c r="P191" s="119">
        <f>'[4]Exhibit 2 - 2022'!P191</f>
        <v>13344</v>
      </c>
      <c r="Q191" s="119">
        <f>'[4]Exhibit 2 - 2022'!Q191</f>
        <v>4445</v>
      </c>
      <c r="R191" s="119">
        <f>'[4]Exhibit 2 - 2022'!R191</f>
        <v>-5440</v>
      </c>
      <c r="S191" s="119">
        <f>'[4]Exhibit 2 - 2022'!S191</f>
        <v>14748</v>
      </c>
      <c r="T191" s="119">
        <f>'[4]Exhibit 2 - 2022'!T191</f>
        <v>336072</v>
      </c>
      <c r="U191" s="119">
        <f>'[4]Exhibit 2 - 2022'!U191</f>
        <v>204180</v>
      </c>
      <c r="V191" s="119">
        <f>'[4]Exhibit 2 - 2022'!V191</f>
        <v>160826</v>
      </c>
      <c r="W191" s="119">
        <f>'[4]Exhibit 2 - 2022'!W191</f>
        <v>33629</v>
      </c>
      <c r="X191" s="119">
        <f>'[4]Exhibit 2 - 2022'!X191</f>
        <v>7842</v>
      </c>
      <c r="Y191" s="119">
        <f>'[4]Exhibit 2 - 2022'!Y191</f>
        <v>857</v>
      </c>
      <c r="Z191" s="119">
        <f>'[4]Exhibit 2 - 2022'!Z191</f>
        <v>30236</v>
      </c>
    </row>
    <row r="192" spans="1:26" s="9" customFormat="1" ht="15" customHeight="1" x14ac:dyDescent="0.3">
      <c r="A192" s="117" t="str">
        <f>'[4]Exhibit 2 - 2022'!A192</f>
        <v xml:space="preserve"> LsrAgy00798</v>
      </c>
      <c r="B192" s="118" t="str">
        <f>'[4]Exhibit 2 - 2022'!B192</f>
        <v>JEANERETTE CITY COURT</v>
      </c>
      <c r="C192" s="119">
        <f>'[4]Exhibit 2 - 2022'!C192</f>
        <v>3218</v>
      </c>
      <c r="D192" s="119">
        <f>'[4]Exhibit 2 - 2022'!D192</f>
        <v>1409</v>
      </c>
      <c r="E192" s="110">
        <f>'[4]Exhibit 2 - 2022'!E192</f>
        <v>0.438</v>
      </c>
      <c r="F192" s="119">
        <f>'[4]Exhibit 2 - 2022'!F192</f>
        <v>12398</v>
      </c>
      <c r="G192" s="111">
        <f>'[4]Exhibit 2 - 2022'!G192</f>
        <v>1.5999999999999999E-6</v>
      </c>
      <c r="H192" s="111">
        <f>'[4]Exhibit 2 - 2022'!H192</f>
        <v>1.9E-6</v>
      </c>
      <c r="I192" s="111">
        <f>'[4]Exhibit 2 - 2022'!I192</f>
        <v>-2.9999999999999999E-7</v>
      </c>
      <c r="J192" s="119">
        <f>'[4]Exhibit 2 - 2022'!J192</f>
        <v>1642</v>
      </c>
      <c r="K192" s="119">
        <f>'[4]Exhibit 2 - 2022'!K192</f>
        <v>34</v>
      </c>
      <c r="L192" s="119">
        <f>'[4]Exhibit 2 - 2022'!L192</f>
        <v>225</v>
      </c>
      <c r="M192" s="119">
        <f>'[4]Exhibit 2 - 2022'!M192</f>
        <v>999</v>
      </c>
      <c r="N192" s="119">
        <f>'[4]Exhibit 2 - 2022'!N192</f>
        <v>0</v>
      </c>
      <c r="O192" s="119">
        <f>'[4]Exhibit 2 - 2022'!O192</f>
        <v>0</v>
      </c>
      <c r="P192" s="119">
        <f>'[4]Exhibit 2 - 2022'!P192</f>
        <v>619</v>
      </c>
      <c r="Q192" s="119">
        <f>'[4]Exhibit 2 - 2022'!Q192</f>
        <v>206</v>
      </c>
      <c r="R192" s="119">
        <f>'[4]Exhibit 2 - 2022'!R192</f>
        <v>-253</v>
      </c>
      <c r="S192" s="119">
        <f>'[4]Exhibit 2 - 2022'!S192</f>
        <v>685</v>
      </c>
      <c r="T192" s="119">
        <f>'[4]Exhibit 2 - 2022'!T192</f>
        <v>15600</v>
      </c>
      <c r="U192" s="119">
        <f>'[4]Exhibit 2 - 2022'!U192</f>
        <v>9478</v>
      </c>
      <c r="V192" s="119">
        <f>'[4]Exhibit 2 - 2022'!V192</f>
        <v>10678</v>
      </c>
      <c r="W192" s="119">
        <f>'[4]Exhibit 2 - 2022'!W192</f>
        <v>-1651</v>
      </c>
      <c r="X192" s="119">
        <f>'[4]Exhibit 2 - 2022'!X192</f>
        <v>-385</v>
      </c>
      <c r="Y192" s="119">
        <f>'[4]Exhibit 2 - 2022'!Y192</f>
        <v>-42</v>
      </c>
      <c r="Z192" s="119">
        <f>'[4]Exhibit 2 - 2022'!Z192</f>
        <v>1404</v>
      </c>
    </row>
    <row r="193" spans="1:26" s="9" customFormat="1" ht="15" customHeight="1" x14ac:dyDescent="0.3">
      <c r="A193" s="117" t="str">
        <f>'[4]Exhibit 2 - 2022'!A193</f>
        <v xml:space="preserve"> LsrAgy00535</v>
      </c>
      <c r="B193" s="118" t="str">
        <f>'[4]Exhibit 2 - 2022'!B193</f>
        <v>JEFFERSON DAVIS PARISH</v>
      </c>
      <c r="C193" s="119">
        <f>'[4]Exhibit 2 - 2022'!C193</f>
        <v>4167</v>
      </c>
      <c r="D193" s="119">
        <f>'[4]Exhibit 2 - 2022'!D193</f>
        <v>1867</v>
      </c>
      <c r="E193" s="110">
        <f>'[4]Exhibit 2 - 2022'!E193</f>
        <v>0.44800000000000001</v>
      </c>
      <c r="F193" s="119">
        <f>'[4]Exhibit 2 - 2022'!F193</f>
        <v>16405</v>
      </c>
      <c r="G193" s="111">
        <f>'[4]Exhibit 2 - 2022'!G193</f>
        <v>2.2000000000000001E-6</v>
      </c>
      <c r="H193" s="111">
        <f>'[4]Exhibit 2 - 2022'!H193</f>
        <v>2.2000000000000001E-6</v>
      </c>
      <c r="I193" s="111">
        <f>'[4]Exhibit 2 - 2022'!I193</f>
        <v>0</v>
      </c>
      <c r="J193" s="119">
        <f>'[4]Exhibit 2 - 2022'!J193</f>
        <v>2173</v>
      </c>
      <c r="K193" s="119">
        <f>'[4]Exhibit 2 - 2022'!K193</f>
        <v>45</v>
      </c>
      <c r="L193" s="119">
        <f>'[4]Exhibit 2 - 2022'!L193</f>
        <v>298</v>
      </c>
      <c r="M193" s="119">
        <f>'[4]Exhibit 2 - 2022'!M193</f>
        <v>1321</v>
      </c>
      <c r="N193" s="119">
        <f>'[4]Exhibit 2 - 2022'!N193</f>
        <v>0</v>
      </c>
      <c r="O193" s="119">
        <f>'[4]Exhibit 2 - 2022'!O193</f>
        <v>0</v>
      </c>
      <c r="P193" s="119">
        <f>'[4]Exhibit 2 - 2022'!P193</f>
        <v>820</v>
      </c>
      <c r="Q193" s="119">
        <f>'[4]Exhibit 2 - 2022'!Q193</f>
        <v>273</v>
      </c>
      <c r="R193" s="119">
        <f>'[4]Exhibit 2 - 2022'!R193</f>
        <v>-334</v>
      </c>
      <c r="S193" s="119">
        <f>'[4]Exhibit 2 - 2022'!S193</f>
        <v>906</v>
      </c>
      <c r="T193" s="119">
        <f>'[4]Exhibit 2 - 2022'!T193</f>
        <v>20642</v>
      </c>
      <c r="U193" s="119">
        <f>'[4]Exhibit 2 - 2022'!U193</f>
        <v>12541</v>
      </c>
      <c r="V193" s="119">
        <f>'[4]Exhibit 2 - 2022'!V193</f>
        <v>11999</v>
      </c>
      <c r="W193" s="119">
        <f>'[4]Exhibit 2 - 2022'!W193</f>
        <v>-55</v>
      </c>
      <c r="X193" s="119">
        <f>'[4]Exhibit 2 - 2022'!X193</f>
        <v>-13</v>
      </c>
      <c r="Y193" s="119">
        <f>'[4]Exhibit 2 - 2022'!Y193</f>
        <v>-1</v>
      </c>
      <c r="Z193" s="119">
        <f>'[4]Exhibit 2 - 2022'!Z193</f>
        <v>1857</v>
      </c>
    </row>
    <row r="194" spans="1:26" s="9" customFormat="1" ht="15" customHeight="1" x14ac:dyDescent="0.3">
      <c r="A194" s="117" t="str">
        <f>'[4]Exhibit 2 - 2022'!A194</f>
        <v xml:space="preserve"> LsrAgy00942</v>
      </c>
      <c r="B194" s="118" t="str">
        <f>'[4]Exhibit 2 - 2022'!B194</f>
        <v>JEFFERSON DAVIS PARISH SCHOOL BOARD</v>
      </c>
      <c r="C194" s="119">
        <f>'[4]Exhibit 2 - 2022'!C194</f>
        <v>38140</v>
      </c>
      <c r="D194" s="119">
        <f>'[4]Exhibit 2 - 2022'!D194</f>
        <v>15409</v>
      </c>
      <c r="E194" s="110">
        <f>'[4]Exhibit 2 - 2022'!E194</f>
        <v>0.40400000000000003</v>
      </c>
      <c r="F194" s="119">
        <f>'[4]Exhibit 2 - 2022'!F194</f>
        <v>135546</v>
      </c>
      <c r="G194" s="111">
        <f>'[4]Exhibit 2 - 2022'!G194</f>
        <v>1.7900000000000001E-5</v>
      </c>
      <c r="H194" s="111">
        <f>'[4]Exhibit 2 - 2022'!H194</f>
        <v>1.7499999999999998E-5</v>
      </c>
      <c r="I194" s="111">
        <f>'[4]Exhibit 2 - 2022'!I194</f>
        <v>3.9999999999999998E-7</v>
      </c>
      <c r="J194" s="119">
        <f>'[4]Exhibit 2 - 2022'!J194</f>
        <v>17954</v>
      </c>
      <c r="K194" s="119">
        <f>'[4]Exhibit 2 - 2022'!K194</f>
        <v>370</v>
      </c>
      <c r="L194" s="119">
        <f>'[4]Exhibit 2 - 2022'!L194</f>
        <v>2464</v>
      </c>
      <c r="M194" s="119">
        <f>'[4]Exhibit 2 - 2022'!M194</f>
        <v>10918</v>
      </c>
      <c r="N194" s="119">
        <f>'[4]Exhibit 2 - 2022'!N194</f>
        <v>0</v>
      </c>
      <c r="O194" s="119">
        <f>'[4]Exhibit 2 - 2022'!O194</f>
        <v>0</v>
      </c>
      <c r="P194" s="119">
        <f>'[4]Exhibit 2 - 2022'!P194</f>
        <v>6772</v>
      </c>
      <c r="Q194" s="119">
        <f>'[4]Exhibit 2 - 2022'!Q194</f>
        <v>2256</v>
      </c>
      <c r="R194" s="119">
        <f>'[4]Exhibit 2 - 2022'!R194</f>
        <v>-2761</v>
      </c>
      <c r="S194" s="119">
        <f>'[4]Exhibit 2 - 2022'!S194</f>
        <v>7484</v>
      </c>
      <c r="T194" s="119">
        <f>'[4]Exhibit 2 - 2022'!T194</f>
        <v>170557</v>
      </c>
      <c r="U194" s="119">
        <f>'[4]Exhibit 2 - 2022'!U194</f>
        <v>103622</v>
      </c>
      <c r="V194" s="119">
        <f>'[4]Exhibit 2 - 2022'!V194</f>
        <v>96430</v>
      </c>
      <c r="W194" s="119">
        <f>'[4]Exhibit 2 - 2022'!W194</f>
        <v>2257</v>
      </c>
      <c r="X194" s="119">
        <f>'[4]Exhibit 2 - 2022'!X194</f>
        <v>526</v>
      </c>
      <c r="Y194" s="119">
        <f>'[4]Exhibit 2 - 2022'!Y194</f>
        <v>58</v>
      </c>
      <c r="Z194" s="119">
        <f>'[4]Exhibit 2 - 2022'!Z194</f>
        <v>15345</v>
      </c>
    </row>
    <row r="195" spans="1:26" s="9" customFormat="1" ht="15" customHeight="1" x14ac:dyDescent="0.3">
      <c r="A195" s="117" t="str">
        <f>'[4]Exhibit 2 - 2022'!A195</f>
        <v xml:space="preserve"> LsrAgy00767</v>
      </c>
      <c r="B195" s="118" t="str">
        <f>'[4]Exhibit 2 - 2022'!B195</f>
        <v>JEFFERSON PARISH</v>
      </c>
      <c r="C195" s="119">
        <f>'[4]Exhibit 2 - 2022'!C195</f>
        <v>464102</v>
      </c>
      <c r="D195" s="119">
        <f>'[4]Exhibit 2 - 2022'!D195</f>
        <v>203277</v>
      </c>
      <c r="E195" s="110">
        <f>'[4]Exhibit 2 - 2022'!E195</f>
        <v>0.438</v>
      </c>
      <c r="F195" s="119">
        <f>'[4]Exhibit 2 - 2022'!F195</f>
        <v>1788181</v>
      </c>
      <c r="G195" s="111">
        <f>'[4]Exhibit 2 - 2022'!G195</f>
        <v>2.365E-4</v>
      </c>
      <c r="H195" s="111">
        <f>'[4]Exhibit 2 - 2022'!H195</f>
        <v>2.3800000000000001E-4</v>
      </c>
      <c r="I195" s="111">
        <f>'[4]Exhibit 2 - 2022'!I195</f>
        <v>-1.5E-6</v>
      </c>
      <c r="J195" s="119">
        <f>'[4]Exhibit 2 - 2022'!J195</f>
        <v>236850</v>
      </c>
      <c r="K195" s="119">
        <f>'[4]Exhibit 2 - 2022'!K195</f>
        <v>4877</v>
      </c>
      <c r="L195" s="119">
        <f>'[4]Exhibit 2 - 2022'!L195</f>
        <v>32512</v>
      </c>
      <c r="M195" s="119">
        <f>'[4]Exhibit 2 - 2022'!M195</f>
        <v>144032</v>
      </c>
      <c r="N195" s="119">
        <f>'[4]Exhibit 2 - 2022'!N195</f>
        <v>0</v>
      </c>
      <c r="O195" s="119">
        <f>'[4]Exhibit 2 - 2022'!O195</f>
        <v>0</v>
      </c>
      <c r="P195" s="119">
        <f>'[4]Exhibit 2 - 2022'!P195</f>
        <v>89342</v>
      </c>
      <c r="Q195" s="119">
        <f>'[4]Exhibit 2 - 2022'!Q195</f>
        <v>29761</v>
      </c>
      <c r="R195" s="119">
        <f>'[4]Exhibit 2 - 2022'!R195</f>
        <v>-36421</v>
      </c>
      <c r="S195" s="119">
        <f>'[4]Exhibit 2 - 2022'!S195</f>
        <v>98738</v>
      </c>
      <c r="T195" s="119">
        <f>'[4]Exhibit 2 - 2022'!T195</f>
        <v>2250054</v>
      </c>
      <c r="U195" s="119">
        <f>'[4]Exhibit 2 - 2022'!U195</f>
        <v>1367021</v>
      </c>
      <c r="V195" s="119">
        <f>'[4]Exhibit 2 - 2022'!V195</f>
        <v>1310001</v>
      </c>
      <c r="W195" s="119">
        <f>'[4]Exhibit 2 - 2022'!W195</f>
        <v>-8091</v>
      </c>
      <c r="X195" s="119">
        <f>'[4]Exhibit 2 - 2022'!X195</f>
        <v>-1887</v>
      </c>
      <c r="Y195" s="119">
        <f>'[4]Exhibit 2 - 2022'!Y195</f>
        <v>-206</v>
      </c>
      <c r="Z195" s="119">
        <f>'[4]Exhibit 2 - 2022'!Z195</f>
        <v>202435</v>
      </c>
    </row>
    <row r="196" spans="1:26" s="9" customFormat="1" ht="15" customHeight="1" x14ac:dyDescent="0.3">
      <c r="A196" s="117" t="str">
        <f>'[4]Exhibit 2 - 2022'!A196</f>
        <v xml:space="preserve"> LsrAgy00103</v>
      </c>
      <c r="B196" s="118" t="str">
        <f>'[4]Exhibit 2 - 2022'!B196</f>
        <v>JEFFERSON PARISH PUBLIC SCHOOL SYSTEM</v>
      </c>
      <c r="C196" s="119">
        <f>'[4]Exhibit 2 - 2022'!C196</f>
        <v>958295</v>
      </c>
      <c r="D196" s="119">
        <f>'[4]Exhibit 2 - 2022'!D196</f>
        <v>387151</v>
      </c>
      <c r="E196" s="110">
        <f>'[4]Exhibit 2 - 2022'!E196</f>
        <v>0.40400000000000003</v>
      </c>
      <c r="F196" s="119">
        <f>'[4]Exhibit 2 - 2022'!F196</f>
        <v>3405664</v>
      </c>
      <c r="G196" s="111">
        <f>'[4]Exhibit 2 - 2022'!G196</f>
        <v>4.505E-4</v>
      </c>
      <c r="H196" s="111">
        <f>'[4]Exhibit 2 - 2022'!H196</f>
        <v>4.306E-4</v>
      </c>
      <c r="I196" s="111">
        <f>'[4]Exhibit 2 - 2022'!I196</f>
        <v>1.9899999999999999E-5</v>
      </c>
      <c r="J196" s="119">
        <f>'[4]Exhibit 2 - 2022'!J196</f>
        <v>451091</v>
      </c>
      <c r="K196" s="119">
        <f>'[4]Exhibit 2 - 2022'!K196</f>
        <v>9288</v>
      </c>
      <c r="L196" s="119">
        <f>'[4]Exhibit 2 - 2022'!L196</f>
        <v>61920</v>
      </c>
      <c r="M196" s="119">
        <f>'[4]Exhibit 2 - 2022'!M196</f>
        <v>274314</v>
      </c>
      <c r="N196" s="119">
        <f>'[4]Exhibit 2 - 2022'!N196</f>
        <v>0</v>
      </c>
      <c r="O196" s="119">
        <f>'[4]Exhibit 2 - 2022'!O196</f>
        <v>0</v>
      </c>
      <c r="P196" s="119">
        <f>'[4]Exhibit 2 - 2022'!P196</f>
        <v>170155</v>
      </c>
      <c r="Q196" s="119">
        <f>'[4]Exhibit 2 - 2022'!Q196</f>
        <v>56681</v>
      </c>
      <c r="R196" s="119">
        <f>'[4]Exhibit 2 - 2022'!R196</f>
        <v>-69366</v>
      </c>
      <c r="S196" s="119">
        <f>'[4]Exhibit 2 - 2022'!S196</f>
        <v>188051</v>
      </c>
      <c r="T196" s="119">
        <f>'[4]Exhibit 2 - 2022'!T196</f>
        <v>4285319</v>
      </c>
      <c r="U196" s="119">
        <f>'[4]Exhibit 2 - 2022'!U196</f>
        <v>2603546</v>
      </c>
      <c r="V196" s="119">
        <f>'[4]Exhibit 2 - 2022'!V196</f>
        <v>2369902</v>
      </c>
      <c r="W196" s="119">
        <f>'[4]Exhibit 2 - 2022'!W196</f>
        <v>109639</v>
      </c>
      <c r="X196" s="119">
        <f>'[4]Exhibit 2 - 2022'!X196</f>
        <v>25568</v>
      </c>
      <c r="Y196" s="119">
        <f>'[4]Exhibit 2 - 2022'!Y196</f>
        <v>2794</v>
      </c>
      <c r="Z196" s="119">
        <f>'[4]Exhibit 2 - 2022'!Z196</f>
        <v>385546</v>
      </c>
    </row>
    <row r="197" spans="1:26" s="9" customFormat="1" ht="15" customHeight="1" x14ac:dyDescent="0.3">
      <c r="A197" s="117" t="str">
        <f>'[4]Exhibit 2 - 2022'!A197</f>
        <v xml:space="preserve"> 23-949</v>
      </c>
      <c r="B197" s="118" t="str">
        <f>'[4]Exhibit 2 - 2022'!B197</f>
        <v>JUDICIAL BRANCH OF LOUISIANA</v>
      </c>
      <c r="C197" s="119">
        <f>'[4]Exhibit 2 - 2022'!C197</f>
        <v>65083274</v>
      </c>
      <c r="D197" s="119">
        <f>'[4]Exhibit 2 - 2022'!D197</f>
        <v>28313899</v>
      </c>
      <c r="E197" s="110">
        <f>'[4]Exhibit 2 - 2022'!E197</f>
        <v>0.43504100000000001</v>
      </c>
      <c r="F197" s="119">
        <f>'[4]Exhibit 2 - 2022'!F197</f>
        <v>249071872</v>
      </c>
      <c r="G197" s="111">
        <f>'[4]Exhibit 2 - 2022'!G197</f>
        <v>3.29471E-2</v>
      </c>
      <c r="H197" s="111">
        <f>'[4]Exhibit 2 - 2022'!H197</f>
        <v>3.2554199999999998E-2</v>
      </c>
      <c r="I197" s="111">
        <f>'[4]Exhibit 2 - 2022'!I197</f>
        <v>3.9300000000000001E-4</v>
      </c>
      <c r="J197" s="119">
        <f>'[4]Exhibit 2 - 2022'!J197</f>
        <v>32990385</v>
      </c>
      <c r="K197" s="119">
        <f>'[4]Exhibit 2 - 2022'!K197</f>
        <v>679253</v>
      </c>
      <c r="L197" s="119">
        <f>'[4]Exhibit 2 - 2022'!L197</f>
        <v>4528477</v>
      </c>
      <c r="M197" s="119">
        <f>'[4]Exhibit 2 - 2022'!M197</f>
        <v>20061849</v>
      </c>
      <c r="N197" s="119">
        <f>'[4]Exhibit 2 - 2022'!N197</f>
        <v>0</v>
      </c>
      <c r="O197" s="119">
        <f>'[4]Exhibit 2 - 2022'!O197</f>
        <v>0</v>
      </c>
      <c r="P197" s="119">
        <f>'[4]Exhibit 2 - 2022'!P197</f>
        <v>12444255</v>
      </c>
      <c r="Q197" s="119">
        <f>'[4]Exhibit 2 - 2022'!Q197</f>
        <v>4145325</v>
      </c>
      <c r="R197" s="119">
        <f>'[4]Exhibit 2 - 2022'!R197</f>
        <v>-5073051</v>
      </c>
      <c r="S197" s="119">
        <f>'[4]Exhibit 2 - 2022'!S197</f>
        <v>13753051</v>
      </c>
      <c r="T197" s="119">
        <f>'[4]Exhibit 2 - 2022'!T197</f>
        <v>313405104</v>
      </c>
      <c r="U197" s="119">
        <f>'[4]Exhibit 2 - 2022'!U197</f>
        <v>190409311</v>
      </c>
      <c r="V197" s="119">
        <f>'[4]Exhibit 2 - 2022'!V197</f>
        <v>179177308</v>
      </c>
      <c r="W197" s="119">
        <f>'[4]Exhibit 2 - 2022'!W197</f>
        <v>2162952</v>
      </c>
      <c r="X197" s="119">
        <f>'[4]Exhibit 2 - 2022'!X197</f>
        <v>504409</v>
      </c>
      <c r="Y197" s="119">
        <f>'[4]Exhibit 2 - 2022'!Y197</f>
        <v>55116</v>
      </c>
      <c r="Z197" s="119">
        <f>'[4]Exhibit 2 - 2022'!Z197</f>
        <v>28196736</v>
      </c>
    </row>
    <row r="198" spans="1:26" s="9" customFormat="1" ht="15" customHeight="1" x14ac:dyDescent="0.3">
      <c r="A198" s="117" t="str">
        <f>'[4]Exhibit 2 - 2022'!A198</f>
        <v xml:space="preserve"> LsrAgy00343</v>
      </c>
      <c r="B198" s="118" t="str">
        <f>'[4]Exhibit 2 - 2022'!B198</f>
        <v>JUDICIAL EXP REG PARISH OF ORLEANS</v>
      </c>
      <c r="C198" s="119">
        <f>'[4]Exhibit 2 - 2022'!C198</f>
        <v>3512673</v>
      </c>
      <c r="D198" s="119">
        <f>'[4]Exhibit 2 - 2022'!D198</f>
        <v>1419120</v>
      </c>
      <c r="E198" s="110">
        <f>'[4]Exhibit 2 - 2022'!E198</f>
        <v>0.40400000000000003</v>
      </c>
      <c r="F198" s="119">
        <f>'[4]Exhibit 2 - 2022'!F198</f>
        <v>12483704</v>
      </c>
      <c r="G198" s="111">
        <f>'[4]Exhibit 2 - 2022'!G198</f>
        <v>1.6513000000000001E-3</v>
      </c>
      <c r="H198" s="111">
        <f>'[4]Exhibit 2 - 2022'!H198</f>
        <v>1.5555E-3</v>
      </c>
      <c r="I198" s="111">
        <f>'[4]Exhibit 2 - 2022'!I198</f>
        <v>9.5799999999999998E-5</v>
      </c>
      <c r="J198" s="119">
        <f>'[4]Exhibit 2 - 2022'!J198</f>
        <v>1653507</v>
      </c>
      <c r="K198" s="119">
        <f>'[4]Exhibit 2 - 2022'!K198</f>
        <v>34045</v>
      </c>
      <c r="L198" s="119">
        <f>'[4]Exhibit 2 - 2022'!L198</f>
        <v>226971</v>
      </c>
      <c r="M198" s="119">
        <f>'[4]Exhibit 2 - 2022'!M198</f>
        <v>1005518</v>
      </c>
      <c r="N198" s="119">
        <f>'[4]Exhibit 2 - 2022'!N198</f>
        <v>0</v>
      </c>
      <c r="O198" s="119">
        <f>'[4]Exhibit 2 - 2022'!O198</f>
        <v>0</v>
      </c>
      <c r="P198" s="119">
        <f>'[4]Exhibit 2 - 2022'!P198</f>
        <v>623717</v>
      </c>
      <c r="Q198" s="119">
        <f>'[4]Exhibit 2 - 2022'!Q198</f>
        <v>207767</v>
      </c>
      <c r="R198" s="119">
        <f>'[4]Exhibit 2 - 2022'!R198</f>
        <v>-254266</v>
      </c>
      <c r="S198" s="119">
        <f>'[4]Exhibit 2 - 2022'!S198</f>
        <v>689315</v>
      </c>
      <c r="T198" s="119">
        <f>'[4]Exhibit 2 - 2022'!T198</f>
        <v>15708143</v>
      </c>
      <c r="U198" s="119">
        <f>'[4]Exhibit 2 - 2022'!U198</f>
        <v>9543484</v>
      </c>
      <c r="V198" s="119">
        <f>'[4]Exhibit 2 - 2022'!V198</f>
        <v>8561434</v>
      </c>
      <c r="W198" s="119">
        <f>'[4]Exhibit 2 - 2022'!W198</f>
        <v>527501</v>
      </c>
      <c r="X198" s="119">
        <f>'[4]Exhibit 2 - 2022'!X198</f>
        <v>123015</v>
      </c>
      <c r="Y198" s="119">
        <f>'[4]Exhibit 2 - 2022'!Y198</f>
        <v>13442</v>
      </c>
      <c r="Z198" s="119">
        <f>'[4]Exhibit 2 - 2022'!Z198</f>
        <v>1413246</v>
      </c>
    </row>
    <row r="199" spans="1:26" s="9" customFormat="1" ht="15" customHeight="1" x14ac:dyDescent="0.3">
      <c r="A199" s="117">
        <f>'[4]Exhibit 2 - 2022'!A199</f>
        <v>731</v>
      </c>
      <c r="B199" s="118" t="str">
        <f>'[4]Exhibit 2 - 2022'!B199</f>
        <v>L E FLETCHER TECHNICAL COMMUNITY COLLEGE</v>
      </c>
      <c r="C199" s="119">
        <f>'[4]Exhibit 2 - 2022'!C199</f>
        <v>630823</v>
      </c>
      <c r="D199" s="119">
        <f>'[4]Exhibit 2 - 2022'!D199</f>
        <v>254853</v>
      </c>
      <c r="E199" s="110">
        <f>'[4]Exhibit 2 - 2022'!E199</f>
        <v>0.40400000000000003</v>
      </c>
      <c r="F199" s="119">
        <f>'[4]Exhibit 2 - 2022'!F199</f>
        <v>2241917</v>
      </c>
      <c r="G199" s="111">
        <f>'[4]Exhibit 2 - 2022'!G199</f>
        <v>2.966E-4</v>
      </c>
      <c r="H199" s="111">
        <f>'[4]Exhibit 2 - 2022'!H199</f>
        <v>2.811E-4</v>
      </c>
      <c r="I199" s="111">
        <f>'[4]Exhibit 2 - 2022'!I199</f>
        <v>1.5500000000000001E-5</v>
      </c>
      <c r="J199" s="119">
        <f>'[4]Exhibit 2 - 2022'!J199</f>
        <v>296949</v>
      </c>
      <c r="K199" s="119">
        <f>'[4]Exhibit 2 - 2022'!K199</f>
        <v>6114</v>
      </c>
      <c r="L199" s="119">
        <f>'[4]Exhibit 2 - 2022'!L199</f>
        <v>40761</v>
      </c>
      <c r="M199" s="119">
        <f>'[4]Exhibit 2 - 2022'!M199</f>
        <v>180578</v>
      </c>
      <c r="N199" s="119">
        <f>'[4]Exhibit 2 - 2022'!N199</f>
        <v>0</v>
      </c>
      <c r="O199" s="119">
        <f>'[4]Exhibit 2 - 2022'!O199</f>
        <v>0</v>
      </c>
      <c r="P199" s="119">
        <f>'[4]Exhibit 2 - 2022'!P199</f>
        <v>112012</v>
      </c>
      <c r="Q199" s="119">
        <f>'[4]Exhibit 2 - 2022'!Q199</f>
        <v>37312</v>
      </c>
      <c r="R199" s="119">
        <f>'[4]Exhibit 2 - 2022'!R199</f>
        <v>-45663</v>
      </c>
      <c r="S199" s="119">
        <f>'[4]Exhibit 2 - 2022'!S199</f>
        <v>123792</v>
      </c>
      <c r="T199" s="119">
        <f>'[4]Exhibit 2 - 2022'!T199</f>
        <v>2820986</v>
      </c>
      <c r="U199" s="119">
        <f>'[4]Exhibit 2 - 2022'!U199</f>
        <v>1713890</v>
      </c>
      <c r="V199" s="119">
        <f>'[4]Exhibit 2 - 2022'!V199</f>
        <v>1547058</v>
      </c>
      <c r="W199" s="119">
        <f>'[4]Exhibit 2 - 2022'!W199</f>
        <v>85202</v>
      </c>
      <c r="X199" s="119">
        <f>'[4]Exhibit 2 - 2022'!X199</f>
        <v>19869</v>
      </c>
      <c r="Y199" s="119">
        <f>'[4]Exhibit 2 - 2022'!Y199</f>
        <v>2171</v>
      </c>
      <c r="Z199" s="119">
        <f>'[4]Exhibit 2 - 2022'!Z199</f>
        <v>253801</v>
      </c>
    </row>
    <row r="200" spans="1:26" s="9" customFormat="1" ht="15" customHeight="1" x14ac:dyDescent="0.3">
      <c r="A200" s="117">
        <f>'[4]Exhibit 2 - 2022'!A200</f>
        <v>71557</v>
      </c>
      <c r="B200" s="118" t="str">
        <f>'[4]Exhibit 2 - 2022'!B200</f>
        <v>LA BD OF DRUG &amp; DEVICE DISTR</v>
      </c>
      <c r="C200" s="119">
        <f>'[4]Exhibit 2 - 2022'!C200</f>
        <v>175734</v>
      </c>
      <c r="D200" s="119">
        <f>'[4]Exhibit 2 - 2022'!D200</f>
        <v>70997</v>
      </c>
      <c r="E200" s="110">
        <f>'[4]Exhibit 2 - 2022'!E200</f>
        <v>0.40400000000000003</v>
      </c>
      <c r="F200" s="119">
        <f>'[4]Exhibit 2 - 2022'!F200</f>
        <v>624510</v>
      </c>
      <c r="G200" s="111">
        <f>'[4]Exhibit 2 - 2022'!G200</f>
        <v>8.2600000000000002E-5</v>
      </c>
      <c r="H200" s="111">
        <f>'[4]Exhibit 2 - 2022'!H200</f>
        <v>7.9800000000000002E-5</v>
      </c>
      <c r="I200" s="111">
        <f>'[4]Exhibit 2 - 2022'!I200</f>
        <v>2.7999999999999999E-6</v>
      </c>
      <c r="J200" s="119">
        <f>'[4]Exhibit 2 - 2022'!J200</f>
        <v>82718</v>
      </c>
      <c r="K200" s="119">
        <f>'[4]Exhibit 2 - 2022'!K200</f>
        <v>1703</v>
      </c>
      <c r="L200" s="119">
        <f>'[4]Exhibit 2 - 2022'!L200</f>
        <v>11354</v>
      </c>
      <c r="M200" s="119">
        <f>'[4]Exhibit 2 - 2022'!M200</f>
        <v>50302</v>
      </c>
      <c r="N200" s="119">
        <f>'[4]Exhibit 2 - 2022'!N200</f>
        <v>0</v>
      </c>
      <c r="O200" s="119">
        <f>'[4]Exhibit 2 - 2022'!O200</f>
        <v>0</v>
      </c>
      <c r="P200" s="119">
        <f>'[4]Exhibit 2 - 2022'!P200</f>
        <v>31202</v>
      </c>
      <c r="Q200" s="119">
        <f>'[4]Exhibit 2 - 2022'!Q200</f>
        <v>10394</v>
      </c>
      <c r="R200" s="119">
        <f>'[4]Exhibit 2 - 2022'!R200</f>
        <v>-12720</v>
      </c>
      <c r="S200" s="119">
        <f>'[4]Exhibit 2 - 2022'!S200</f>
        <v>34484</v>
      </c>
      <c r="T200" s="119">
        <f>'[4]Exhibit 2 - 2022'!T200</f>
        <v>785816</v>
      </c>
      <c r="U200" s="119">
        <f>'[4]Exhibit 2 - 2022'!U200</f>
        <v>477423</v>
      </c>
      <c r="V200" s="119">
        <f>'[4]Exhibit 2 - 2022'!V200</f>
        <v>439217</v>
      </c>
      <c r="W200" s="119">
        <f>'[4]Exhibit 2 - 2022'!W200</f>
        <v>15466</v>
      </c>
      <c r="X200" s="119">
        <f>'[4]Exhibit 2 - 2022'!X200</f>
        <v>3607</v>
      </c>
      <c r="Y200" s="119">
        <f>'[4]Exhibit 2 - 2022'!Y200</f>
        <v>394</v>
      </c>
      <c r="Z200" s="119">
        <f>'[4]Exhibit 2 - 2022'!Z200</f>
        <v>70699</v>
      </c>
    </row>
    <row r="201" spans="1:26" s="9" customFormat="1" ht="15" customHeight="1" x14ac:dyDescent="0.3">
      <c r="A201" s="117" t="str">
        <f>'[4]Exhibit 2 - 2022'!A201</f>
        <v xml:space="preserve"> 71510A</v>
      </c>
      <c r="B201" s="118" t="str">
        <f>'[4]Exhibit 2 - 2022'!B201</f>
        <v>LA BEHAVIOR ANALYST BOARD</v>
      </c>
      <c r="C201" s="119">
        <f>'[4]Exhibit 2 - 2022'!C201</f>
        <v>135000</v>
      </c>
      <c r="D201" s="119">
        <f>'[4]Exhibit 2 - 2022'!D201</f>
        <v>54540</v>
      </c>
      <c r="E201" s="110">
        <f>'[4]Exhibit 2 - 2022'!E201</f>
        <v>0.40400000000000003</v>
      </c>
      <c r="F201" s="119">
        <f>'[4]Exhibit 2 - 2022'!F201</f>
        <v>479741</v>
      </c>
      <c r="G201" s="111">
        <f>'[4]Exhibit 2 - 2022'!G201</f>
        <v>6.3499999999999999E-5</v>
      </c>
      <c r="H201" s="111">
        <f>'[4]Exhibit 2 - 2022'!H201</f>
        <v>3.3099999999999998E-5</v>
      </c>
      <c r="I201" s="111">
        <f>'[4]Exhibit 2 - 2022'!I201</f>
        <v>3.0300000000000001E-5</v>
      </c>
      <c r="J201" s="119">
        <f>'[4]Exhibit 2 - 2022'!J201</f>
        <v>63543</v>
      </c>
      <c r="K201" s="119">
        <f>'[4]Exhibit 2 - 2022'!K201</f>
        <v>1308</v>
      </c>
      <c r="L201" s="119">
        <f>'[4]Exhibit 2 - 2022'!L201</f>
        <v>8722</v>
      </c>
      <c r="M201" s="119">
        <f>'[4]Exhibit 2 - 2022'!M201</f>
        <v>38641</v>
      </c>
      <c r="N201" s="119">
        <f>'[4]Exhibit 2 - 2022'!N201</f>
        <v>0</v>
      </c>
      <c r="O201" s="119">
        <f>'[4]Exhibit 2 - 2022'!O201</f>
        <v>0</v>
      </c>
      <c r="P201" s="119">
        <f>'[4]Exhibit 2 - 2022'!P201</f>
        <v>23969</v>
      </c>
      <c r="Q201" s="119">
        <f>'[4]Exhibit 2 - 2022'!Q201</f>
        <v>7984</v>
      </c>
      <c r="R201" s="119">
        <f>'[4]Exhibit 2 - 2022'!R201</f>
        <v>-9771</v>
      </c>
      <c r="S201" s="119">
        <f>'[4]Exhibit 2 - 2022'!S201</f>
        <v>26490</v>
      </c>
      <c r="T201" s="119">
        <f>'[4]Exhibit 2 - 2022'!T201</f>
        <v>603654</v>
      </c>
      <c r="U201" s="119">
        <f>'[4]Exhibit 2 - 2022'!U201</f>
        <v>366750</v>
      </c>
      <c r="V201" s="119">
        <f>'[4]Exhibit 2 - 2022'!V201</f>
        <v>182292</v>
      </c>
      <c r="W201" s="119">
        <f>'[4]Exhibit 2 - 2022'!W201</f>
        <v>166991</v>
      </c>
      <c r="X201" s="119">
        <f>'[4]Exhibit 2 - 2022'!X201</f>
        <v>38943</v>
      </c>
      <c r="Y201" s="119">
        <f>'[4]Exhibit 2 - 2022'!Y201</f>
        <v>4255</v>
      </c>
      <c r="Z201" s="119">
        <f>'[4]Exhibit 2 - 2022'!Z201</f>
        <v>54310</v>
      </c>
    </row>
    <row r="202" spans="1:26" s="9" customFormat="1" ht="15" customHeight="1" x14ac:dyDescent="0.3">
      <c r="A202" s="117">
        <f>'[4]Exhibit 2 - 2022'!A202</f>
        <v>71512</v>
      </c>
      <c r="B202" s="118" t="str">
        <f>'[4]Exhibit 2 - 2022'!B202</f>
        <v>LA BOARD OF PHARMACY</v>
      </c>
      <c r="C202" s="119">
        <f>'[4]Exhibit 2 - 2022'!C202</f>
        <v>1889597</v>
      </c>
      <c r="D202" s="119">
        <f>'[4]Exhibit 2 - 2022'!D202</f>
        <v>763397</v>
      </c>
      <c r="E202" s="110">
        <f>'[4]Exhibit 2 - 2022'!E202</f>
        <v>0.40400000000000003</v>
      </c>
      <c r="F202" s="119">
        <f>'[4]Exhibit 2 - 2022'!F202</f>
        <v>6715470</v>
      </c>
      <c r="G202" s="111">
        <f>'[4]Exhibit 2 - 2022'!G202</f>
        <v>8.8829999999999996E-4</v>
      </c>
      <c r="H202" s="111">
        <f>'[4]Exhibit 2 - 2022'!H202</f>
        <v>8.6640000000000003E-4</v>
      </c>
      <c r="I202" s="111">
        <f>'[4]Exhibit 2 - 2022'!I202</f>
        <v>2.1999999999999999E-5</v>
      </c>
      <c r="J202" s="119">
        <f>'[4]Exhibit 2 - 2022'!J202</f>
        <v>889486</v>
      </c>
      <c r="K202" s="119">
        <f>'[4]Exhibit 2 - 2022'!K202</f>
        <v>18314</v>
      </c>
      <c r="L202" s="119">
        <f>'[4]Exhibit 2 - 2022'!L202</f>
        <v>122097</v>
      </c>
      <c r="M202" s="119">
        <f>'[4]Exhibit 2 - 2022'!M202</f>
        <v>540907</v>
      </c>
      <c r="N202" s="119">
        <f>'[4]Exhibit 2 - 2022'!N202</f>
        <v>0</v>
      </c>
      <c r="O202" s="119">
        <f>'[4]Exhibit 2 - 2022'!O202</f>
        <v>0</v>
      </c>
      <c r="P202" s="119">
        <f>'[4]Exhibit 2 - 2022'!P202</f>
        <v>335522</v>
      </c>
      <c r="Q202" s="119">
        <f>'[4]Exhibit 2 - 2022'!Q202</f>
        <v>111766</v>
      </c>
      <c r="R202" s="119">
        <f>'[4]Exhibit 2 - 2022'!R202</f>
        <v>-136779</v>
      </c>
      <c r="S202" s="119">
        <f>'[4]Exhibit 2 - 2022'!S202</f>
        <v>370809</v>
      </c>
      <c r="T202" s="119">
        <f>'[4]Exhibit 2 - 2022'!T202</f>
        <v>8450021</v>
      </c>
      <c r="U202" s="119">
        <f>'[4]Exhibit 2 - 2022'!U202</f>
        <v>5133811</v>
      </c>
      <c r="V202" s="119">
        <f>'[4]Exhibit 2 - 2022'!V202</f>
        <v>4768424</v>
      </c>
      <c r="W202" s="119">
        <f>'[4]Exhibit 2 - 2022'!W202</f>
        <v>120867</v>
      </c>
      <c r="X202" s="119">
        <f>'[4]Exhibit 2 - 2022'!X202</f>
        <v>28187</v>
      </c>
      <c r="Y202" s="119">
        <f>'[4]Exhibit 2 - 2022'!Y202</f>
        <v>3080</v>
      </c>
      <c r="Z202" s="119">
        <f>'[4]Exhibit 2 - 2022'!Z202</f>
        <v>760240</v>
      </c>
    </row>
    <row r="203" spans="1:26" s="9" customFormat="1" ht="15" customHeight="1" x14ac:dyDescent="0.3">
      <c r="A203" s="117">
        <f>'[4]Exhibit 2 - 2022'!A203</f>
        <v>7156</v>
      </c>
      <c r="B203" s="118" t="str">
        <f>'[4]Exhibit 2 - 2022'!B203</f>
        <v>LA BOARD REGISTRATION PROF ENGINEERS</v>
      </c>
      <c r="C203" s="119">
        <f>'[4]Exhibit 2 - 2022'!C203</f>
        <v>641209</v>
      </c>
      <c r="D203" s="119">
        <f>'[4]Exhibit 2 - 2022'!D203</f>
        <v>259049</v>
      </c>
      <c r="E203" s="110">
        <f>'[4]Exhibit 2 - 2022'!E203</f>
        <v>0.40400000000000003</v>
      </c>
      <c r="F203" s="119">
        <f>'[4]Exhibit 2 - 2022'!F203</f>
        <v>2278809</v>
      </c>
      <c r="G203" s="111">
        <f>'[4]Exhibit 2 - 2022'!G203</f>
        <v>3.0140000000000001E-4</v>
      </c>
      <c r="H203" s="111">
        <f>'[4]Exhibit 2 - 2022'!H203</f>
        <v>2.9169999999999999E-4</v>
      </c>
      <c r="I203" s="111">
        <f>'[4]Exhibit 2 - 2022'!I203</f>
        <v>9.7999999999999993E-6</v>
      </c>
      <c r="J203" s="119">
        <f>'[4]Exhibit 2 - 2022'!J203</f>
        <v>301836</v>
      </c>
      <c r="K203" s="119">
        <f>'[4]Exhibit 2 - 2022'!K203</f>
        <v>6215</v>
      </c>
      <c r="L203" s="119">
        <f>'[4]Exhibit 2 - 2022'!L203</f>
        <v>41432</v>
      </c>
      <c r="M203" s="119">
        <f>'[4]Exhibit 2 - 2022'!M203</f>
        <v>183550</v>
      </c>
      <c r="N203" s="119">
        <f>'[4]Exhibit 2 - 2022'!N203</f>
        <v>0</v>
      </c>
      <c r="O203" s="119">
        <f>'[4]Exhibit 2 - 2022'!O203</f>
        <v>0</v>
      </c>
      <c r="P203" s="119">
        <f>'[4]Exhibit 2 - 2022'!P203</f>
        <v>113855</v>
      </c>
      <c r="Q203" s="119">
        <f>'[4]Exhibit 2 - 2022'!Q203</f>
        <v>37926</v>
      </c>
      <c r="R203" s="119">
        <f>'[4]Exhibit 2 - 2022'!R203</f>
        <v>-46414</v>
      </c>
      <c r="S203" s="119">
        <f>'[4]Exhibit 2 - 2022'!S203</f>
        <v>125829</v>
      </c>
      <c r="T203" s="119">
        <f>'[4]Exhibit 2 - 2022'!T203</f>
        <v>2867406</v>
      </c>
      <c r="U203" s="119">
        <f>'[4]Exhibit 2 - 2022'!U203</f>
        <v>1742093</v>
      </c>
      <c r="V203" s="119">
        <f>'[4]Exhibit 2 - 2022'!V203</f>
        <v>1605235</v>
      </c>
      <c r="W203" s="119">
        <f>'[4]Exhibit 2 - 2022'!W203</f>
        <v>53884</v>
      </c>
      <c r="X203" s="119">
        <f>'[4]Exhibit 2 - 2022'!X203</f>
        <v>12566</v>
      </c>
      <c r="Y203" s="119">
        <f>'[4]Exhibit 2 - 2022'!Y203</f>
        <v>1373</v>
      </c>
      <c r="Z203" s="119">
        <f>'[4]Exhibit 2 - 2022'!Z203</f>
        <v>257978</v>
      </c>
    </row>
    <row r="204" spans="1:26" s="9" customFormat="1" ht="15" customHeight="1" x14ac:dyDescent="0.3">
      <c r="A204" s="117">
        <f>'[4]Exhibit 2 - 2022'!A204</f>
        <v>71513</v>
      </c>
      <c r="B204" s="118" t="str">
        <f>'[4]Exhibit 2 - 2022'!B204</f>
        <v>LA CEMETERY BOARD</v>
      </c>
      <c r="C204" s="119">
        <f>'[4]Exhibit 2 - 2022'!C204</f>
        <v>175461</v>
      </c>
      <c r="D204" s="119">
        <f>'[4]Exhibit 2 - 2022'!D204</f>
        <v>70886</v>
      </c>
      <c r="E204" s="110">
        <f>'[4]Exhibit 2 - 2022'!E204</f>
        <v>0.40400000000000003</v>
      </c>
      <c r="F204" s="119">
        <f>'[4]Exhibit 2 - 2022'!F204</f>
        <v>623603</v>
      </c>
      <c r="G204" s="111">
        <f>'[4]Exhibit 2 - 2022'!G204</f>
        <v>8.25E-5</v>
      </c>
      <c r="H204" s="111">
        <f>'[4]Exhibit 2 - 2022'!H204</f>
        <v>1.111E-4</v>
      </c>
      <c r="I204" s="111">
        <f>'[4]Exhibit 2 - 2022'!I204</f>
        <v>-2.8600000000000001E-5</v>
      </c>
      <c r="J204" s="119">
        <f>'[4]Exhibit 2 - 2022'!J204</f>
        <v>82598</v>
      </c>
      <c r="K204" s="119">
        <f>'[4]Exhibit 2 - 2022'!K204</f>
        <v>1701</v>
      </c>
      <c r="L204" s="119">
        <f>'[4]Exhibit 2 - 2022'!L204</f>
        <v>11338</v>
      </c>
      <c r="M204" s="119">
        <f>'[4]Exhibit 2 - 2022'!M204</f>
        <v>50229</v>
      </c>
      <c r="N204" s="119">
        <f>'[4]Exhibit 2 - 2022'!N204</f>
        <v>0</v>
      </c>
      <c r="O204" s="119">
        <f>'[4]Exhibit 2 - 2022'!O204</f>
        <v>0</v>
      </c>
      <c r="P204" s="119">
        <f>'[4]Exhibit 2 - 2022'!P204</f>
        <v>31157</v>
      </c>
      <c r="Q204" s="119">
        <f>'[4]Exhibit 2 - 2022'!Q204</f>
        <v>10379</v>
      </c>
      <c r="R204" s="119">
        <f>'[4]Exhibit 2 - 2022'!R204</f>
        <v>-12701</v>
      </c>
      <c r="S204" s="119">
        <f>'[4]Exhibit 2 - 2022'!S204</f>
        <v>34434</v>
      </c>
      <c r="T204" s="119">
        <f>'[4]Exhibit 2 - 2022'!T204</f>
        <v>784675</v>
      </c>
      <c r="U204" s="119">
        <f>'[4]Exhibit 2 - 2022'!U204</f>
        <v>476729</v>
      </c>
      <c r="V204" s="119">
        <f>'[4]Exhibit 2 - 2022'!V204</f>
        <v>611382</v>
      </c>
      <c r="W204" s="119">
        <f>'[4]Exhibit 2 - 2022'!W204</f>
        <v>-157359</v>
      </c>
      <c r="X204" s="119">
        <f>'[4]Exhibit 2 - 2022'!X204</f>
        <v>-36697</v>
      </c>
      <c r="Y204" s="119">
        <f>'[4]Exhibit 2 - 2022'!Y204</f>
        <v>-4010</v>
      </c>
      <c r="Z204" s="119">
        <f>'[4]Exhibit 2 - 2022'!Z204</f>
        <v>70596</v>
      </c>
    </row>
    <row r="205" spans="1:26" s="9" customFormat="1" ht="15" customHeight="1" x14ac:dyDescent="0.3">
      <c r="A205" s="117">
        <f>'[4]Exhibit 2 - 2022'!A205</f>
        <v>787</v>
      </c>
      <c r="B205" s="118" t="str">
        <f>'[4]Exhibit 2 - 2022'!B205</f>
        <v>LA COMMUNITY &amp; TECHNICAL COLLEGE SYSTEM</v>
      </c>
      <c r="C205" s="119">
        <f>'[4]Exhibit 2 - 2022'!C205</f>
        <v>1202622</v>
      </c>
      <c r="D205" s="119">
        <f>'[4]Exhibit 2 - 2022'!D205</f>
        <v>485859</v>
      </c>
      <c r="E205" s="110">
        <f>'[4]Exhibit 2 - 2022'!E205</f>
        <v>0.40400000000000003</v>
      </c>
      <c r="F205" s="119">
        <f>'[4]Exhibit 2 - 2022'!F205</f>
        <v>4273976</v>
      </c>
      <c r="G205" s="111">
        <f>'[4]Exhibit 2 - 2022'!G205</f>
        <v>5.6539999999999997E-4</v>
      </c>
      <c r="H205" s="111">
        <f>'[4]Exhibit 2 - 2022'!H205</f>
        <v>7.3720000000000003E-4</v>
      </c>
      <c r="I205" s="111">
        <f>'[4]Exhibit 2 - 2022'!I205</f>
        <v>-1.718E-4</v>
      </c>
      <c r="J205" s="119">
        <f>'[4]Exhibit 2 - 2022'!J205</f>
        <v>566102</v>
      </c>
      <c r="K205" s="119">
        <f>'[4]Exhibit 2 - 2022'!K205</f>
        <v>11656</v>
      </c>
      <c r="L205" s="119">
        <f>'[4]Exhibit 2 - 2022'!L205</f>
        <v>77707</v>
      </c>
      <c r="M205" s="119">
        <f>'[4]Exhibit 2 - 2022'!M205</f>
        <v>344253</v>
      </c>
      <c r="N205" s="119">
        <f>'[4]Exhibit 2 - 2022'!N205</f>
        <v>0</v>
      </c>
      <c r="O205" s="119">
        <f>'[4]Exhibit 2 - 2022'!O205</f>
        <v>0</v>
      </c>
      <c r="P205" s="119">
        <f>'[4]Exhibit 2 - 2022'!P205</f>
        <v>213539</v>
      </c>
      <c r="Q205" s="119">
        <f>'[4]Exhibit 2 - 2022'!Q205</f>
        <v>71132</v>
      </c>
      <c r="R205" s="119">
        <f>'[4]Exhibit 2 - 2022'!R205</f>
        <v>-87052</v>
      </c>
      <c r="S205" s="119">
        <f>'[4]Exhibit 2 - 2022'!S205</f>
        <v>235997</v>
      </c>
      <c r="T205" s="119">
        <f>'[4]Exhibit 2 - 2022'!T205</f>
        <v>5377909</v>
      </c>
      <c r="U205" s="119">
        <f>'[4]Exhibit 2 - 2022'!U205</f>
        <v>3267349</v>
      </c>
      <c r="V205" s="119">
        <f>'[4]Exhibit 2 - 2022'!V205</f>
        <v>4057256</v>
      </c>
      <c r="W205" s="119">
        <f>'[4]Exhibit 2 - 2022'!W205</f>
        <v>-945528</v>
      </c>
      <c r="X205" s="119">
        <f>'[4]Exhibit 2 - 2022'!X205</f>
        <v>-220501</v>
      </c>
      <c r="Y205" s="119">
        <f>'[4]Exhibit 2 - 2022'!Y205</f>
        <v>-24094</v>
      </c>
      <c r="Z205" s="119">
        <f>'[4]Exhibit 2 - 2022'!Z205</f>
        <v>483845</v>
      </c>
    </row>
    <row r="206" spans="1:26" s="9" customFormat="1" ht="15" customHeight="1" x14ac:dyDescent="0.3">
      <c r="A206" s="117" t="str">
        <f>'[4]Exhibit 2 - 2022'!A206</f>
        <v xml:space="preserve"> 05-252</v>
      </c>
      <c r="B206" s="118" t="str">
        <f>'[4]Exhibit 2 - 2022'!B206</f>
        <v>LA ECON DEV - OFFICE OF BUSINESS DEV</v>
      </c>
      <c r="C206" s="119">
        <f>'[4]Exhibit 2 - 2022'!C206</f>
        <v>5675191</v>
      </c>
      <c r="D206" s="119">
        <f>'[4]Exhibit 2 - 2022'!D206</f>
        <v>2292777</v>
      </c>
      <c r="E206" s="110">
        <f>'[4]Exhibit 2 - 2022'!E206</f>
        <v>0.40400000000000003</v>
      </c>
      <c r="F206" s="119">
        <f>'[4]Exhibit 2 - 2022'!F206</f>
        <v>20169089</v>
      </c>
      <c r="G206" s="111">
        <f>'[4]Exhibit 2 - 2022'!G206</f>
        <v>2.6679999999999998E-3</v>
      </c>
      <c r="H206" s="111">
        <f>'[4]Exhibit 2 - 2022'!H206</f>
        <v>2.5227000000000001E-3</v>
      </c>
      <c r="I206" s="111">
        <f>'[4]Exhibit 2 - 2022'!I206</f>
        <v>1.4530000000000001E-4</v>
      </c>
      <c r="J206" s="119">
        <f>'[4]Exhibit 2 - 2022'!J206</f>
        <v>2671462</v>
      </c>
      <c r="K206" s="119">
        <f>'[4]Exhibit 2 - 2022'!K206</f>
        <v>55004</v>
      </c>
      <c r="L206" s="119">
        <f>'[4]Exhibit 2 - 2022'!L206</f>
        <v>366702</v>
      </c>
      <c r="M206" s="119">
        <f>'[4]Exhibit 2 - 2022'!M206</f>
        <v>1624548</v>
      </c>
      <c r="N206" s="119">
        <f>'[4]Exhibit 2 - 2022'!N206</f>
        <v>0</v>
      </c>
      <c r="O206" s="119">
        <f>'[4]Exhibit 2 - 2022'!O206</f>
        <v>0</v>
      </c>
      <c r="P206" s="119">
        <f>'[4]Exhibit 2 - 2022'!P206</f>
        <v>1007698</v>
      </c>
      <c r="Q206" s="119">
        <f>'[4]Exhibit 2 - 2022'!Q206</f>
        <v>335676</v>
      </c>
      <c r="R206" s="119">
        <f>'[4]Exhibit 2 - 2022'!R206</f>
        <v>-410800</v>
      </c>
      <c r="S206" s="119">
        <f>'[4]Exhibit 2 - 2022'!S206</f>
        <v>1113681</v>
      </c>
      <c r="T206" s="119">
        <f>'[4]Exhibit 2 - 2022'!T206</f>
        <v>25378600</v>
      </c>
      <c r="U206" s="119">
        <f>'[4]Exhibit 2 - 2022'!U206</f>
        <v>15418772</v>
      </c>
      <c r="V206" s="119">
        <f>'[4]Exhibit 2 - 2022'!V206</f>
        <v>13884935</v>
      </c>
      <c r="W206" s="119">
        <f>'[4]Exhibit 2 - 2022'!W206</f>
        <v>799452</v>
      </c>
      <c r="X206" s="119">
        <f>'[4]Exhibit 2 - 2022'!X206</f>
        <v>186435</v>
      </c>
      <c r="Y206" s="119">
        <f>'[4]Exhibit 2 - 2022'!Y206</f>
        <v>20371</v>
      </c>
      <c r="Z206" s="119">
        <f>'[4]Exhibit 2 - 2022'!Z206</f>
        <v>2283287</v>
      </c>
    </row>
    <row r="207" spans="1:26" s="9" customFormat="1" ht="15" customHeight="1" x14ac:dyDescent="0.3">
      <c r="A207" s="117" t="str">
        <f>'[4]Exhibit 2 - 2022'!A207</f>
        <v xml:space="preserve"> 05-251</v>
      </c>
      <c r="B207" s="118" t="str">
        <f>'[4]Exhibit 2 - 2022'!B207</f>
        <v>LA ECON DEV - OFFICE OF THE SECRETARY</v>
      </c>
      <c r="C207" s="119">
        <f>'[4]Exhibit 2 - 2022'!C207</f>
        <v>2903070</v>
      </c>
      <c r="D207" s="119">
        <f>'[4]Exhibit 2 - 2022'!D207</f>
        <v>1172840</v>
      </c>
      <c r="E207" s="110">
        <f>'[4]Exhibit 2 - 2022'!E207</f>
        <v>0.40400000000000003</v>
      </c>
      <c r="F207" s="119">
        <f>'[4]Exhibit 2 - 2022'!F207</f>
        <v>10317233</v>
      </c>
      <c r="G207" s="111">
        <f>'[4]Exhibit 2 - 2022'!G207</f>
        <v>1.3648E-3</v>
      </c>
      <c r="H207" s="111">
        <f>'[4]Exhibit 2 - 2022'!H207</f>
        <v>1.3143E-3</v>
      </c>
      <c r="I207" s="111">
        <f>'[4]Exhibit 2 - 2022'!I207</f>
        <v>5.0500000000000001E-5</v>
      </c>
      <c r="J207" s="119">
        <f>'[4]Exhibit 2 - 2022'!J207</f>
        <v>1366551</v>
      </c>
      <c r="K207" s="119">
        <f>'[4]Exhibit 2 - 2022'!K207</f>
        <v>28137</v>
      </c>
      <c r="L207" s="119">
        <f>'[4]Exhibit 2 - 2022'!L207</f>
        <v>187582</v>
      </c>
      <c r="M207" s="119">
        <f>'[4]Exhibit 2 - 2022'!M207</f>
        <v>831016</v>
      </c>
      <c r="N207" s="119">
        <f>'[4]Exhibit 2 - 2022'!N207</f>
        <v>0</v>
      </c>
      <c r="O207" s="119">
        <f>'[4]Exhibit 2 - 2022'!O207</f>
        <v>0</v>
      </c>
      <c r="P207" s="119">
        <f>'[4]Exhibit 2 - 2022'!P207</f>
        <v>515475</v>
      </c>
      <c r="Q207" s="119">
        <f>'[4]Exhibit 2 - 2022'!Q207</f>
        <v>171711</v>
      </c>
      <c r="R207" s="119">
        <f>'[4]Exhibit 2 - 2022'!R207</f>
        <v>-210140</v>
      </c>
      <c r="S207" s="119">
        <f>'[4]Exhibit 2 - 2022'!S207</f>
        <v>569689</v>
      </c>
      <c r="T207" s="119">
        <f>'[4]Exhibit 2 - 2022'!T207</f>
        <v>12982090</v>
      </c>
      <c r="U207" s="119">
        <f>'[4]Exhibit 2 - 2022'!U207</f>
        <v>7887271</v>
      </c>
      <c r="V207" s="119">
        <f>'[4]Exhibit 2 - 2022'!V207</f>
        <v>7233655</v>
      </c>
      <c r="W207" s="119">
        <f>'[4]Exhibit 2 - 2022'!W207</f>
        <v>277951</v>
      </c>
      <c r="X207" s="119">
        <f>'[4]Exhibit 2 - 2022'!X207</f>
        <v>64819</v>
      </c>
      <c r="Y207" s="119">
        <f>'[4]Exhibit 2 - 2022'!Y207</f>
        <v>7083</v>
      </c>
      <c r="Z207" s="119">
        <f>'[4]Exhibit 2 - 2022'!Z207</f>
        <v>1167985</v>
      </c>
    </row>
    <row r="208" spans="1:26" s="9" customFormat="1" ht="15" customHeight="1" x14ac:dyDescent="0.3">
      <c r="A208" s="117" t="str">
        <f>'[4]Exhibit 2 - 2022'!A208</f>
        <v xml:space="preserve"> 19-662</v>
      </c>
      <c r="B208" s="118" t="str">
        <f>'[4]Exhibit 2 - 2022'!B208</f>
        <v>LA ED TELEVISION AUTHORITY</v>
      </c>
      <c r="C208" s="119">
        <f>'[4]Exhibit 2 - 2022'!C208</f>
        <v>3206080</v>
      </c>
      <c r="D208" s="119">
        <f>'[4]Exhibit 2 - 2022'!D208</f>
        <v>1295256</v>
      </c>
      <c r="E208" s="110">
        <f>'[4]Exhibit 2 - 2022'!E208</f>
        <v>0.40400000000000003</v>
      </c>
      <c r="F208" s="119">
        <f>'[4]Exhibit 2 - 2022'!F208</f>
        <v>11394118</v>
      </c>
      <c r="G208" s="111">
        <f>'[4]Exhibit 2 - 2022'!G208</f>
        <v>1.5072E-3</v>
      </c>
      <c r="H208" s="111">
        <f>'[4]Exhibit 2 - 2022'!H208</f>
        <v>1.4453999999999999E-3</v>
      </c>
      <c r="I208" s="111">
        <f>'[4]Exhibit 2 - 2022'!I208</f>
        <v>6.19E-5</v>
      </c>
      <c r="J208" s="119">
        <f>'[4]Exhibit 2 - 2022'!J208</f>
        <v>1509188</v>
      </c>
      <c r="K208" s="119">
        <f>'[4]Exhibit 2 - 2022'!K208</f>
        <v>31073</v>
      </c>
      <c r="L208" s="119">
        <f>'[4]Exhibit 2 - 2022'!L208</f>
        <v>207161</v>
      </c>
      <c r="M208" s="119">
        <f>'[4]Exhibit 2 - 2022'!M208</f>
        <v>917756</v>
      </c>
      <c r="N208" s="119">
        <f>'[4]Exhibit 2 - 2022'!N208</f>
        <v>0</v>
      </c>
      <c r="O208" s="119">
        <f>'[4]Exhibit 2 - 2022'!O208</f>
        <v>0</v>
      </c>
      <c r="P208" s="119">
        <f>'[4]Exhibit 2 - 2022'!P208</f>
        <v>569279</v>
      </c>
      <c r="Q208" s="119">
        <f>'[4]Exhibit 2 - 2022'!Q208</f>
        <v>189633</v>
      </c>
      <c r="R208" s="119">
        <f>'[4]Exhibit 2 - 2022'!R208</f>
        <v>-232073</v>
      </c>
      <c r="S208" s="119">
        <f>'[4]Exhibit 2 - 2022'!S208</f>
        <v>629151</v>
      </c>
      <c r="T208" s="119">
        <f>'[4]Exhibit 2 - 2022'!T208</f>
        <v>14337126</v>
      </c>
      <c r="U208" s="119">
        <f>'[4]Exhibit 2 - 2022'!U208</f>
        <v>8710523</v>
      </c>
      <c r="V208" s="119">
        <f>'[4]Exhibit 2 - 2022'!V208</f>
        <v>7955226</v>
      </c>
      <c r="W208" s="119">
        <f>'[4]Exhibit 2 - 2022'!W208</f>
        <v>340421</v>
      </c>
      <c r="X208" s="119">
        <f>'[4]Exhibit 2 - 2022'!X208</f>
        <v>79387</v>
      </c>
      <c r="Y208" s="119">
        <f>'[4]Exhibit 2 - 2022'!Y208</f>
        <v>8674</v>
      </c>
      <c r="Z208" s="119">
        <f>'[4]Exhibit 2 - 2022'!Z208</f>
        <v>1289897</v>
      </c>
    </row>
    <row r="209" spans="1:26" s="9" customFormat="1" ht="15" customHeight="1" x14ac:dyDescent="0.3">
      <c r="A209" s="117" t="str">
        <f>'[4]Exhibit 2 - 2022'!A209</f>
        <v xml:space="preserve"> 24-951</v>
      </c>
      <c r="B209" s="118" t="str">
        <f>'[4]Exhibit 2 - 2022'!B209</f>
        <v>LA HOUSE OF REPRESENTATIVES</v>
      </c>
      <c r="C209" s="119">
        <f>'[4]Exhibit 2 - 2022'!C209</f>
        <v>10580468</v>
      </c>
      <c r="D209" s="119">
        <f>'[4]Exhibit 2 - 2022'!D209</f>
        <v>4264856</v>
      </c>
      <c r="E209" s="110">
        <f>'[4]Exhibit 2 - 2022'!E209</f>
        <v>0.40308759999999999</v>
      </c>
      <c r="F209" s="119">
        <f>'[4]Exhibit 2 - 2022'!F209</f>
        <v>37517109</v>
      </c>
      <c r="G209" s="111">
        <f>'[4]Exhibit 2 - 2022'!G209</f>
        <v>4.9627999999999999E-3</v>
      </c>
      <c r="H209" s="111">
        <f>'[4]Exhibit 2 - 2022'!H209</f>
        <v>5.0486000000000003E-3</v>
      </c>
      <c r="I209" s="111">
        <f>'[4]Exhibit 2 - 2022'!I209</f>
        <v>-8.5900000000000001E-5</v>
      </c>
      <c r="J209" s="119">
        <f>'[4]Exhibit 2 - 2022'!J209</f>
        <v>4969264</v>
      </c>
      <c r="K209" s="119">
        <f>'[4]Exhibit 2 - 2022'!K209</f>
        <v>102314</v>
      </c>
      <c r="L209" s="119">
        <f>'[4]Exhibit 2 - 2022'!L209</f>
        <v>682114</v>
      </c>
      <c r="M209" s="119">
        <f>'[4]Exhibit 2 - 2022'!M209</f>
        <v>3021869</v>
      </c>
      <c r="N209" s="119">
        <f>'[4]Exhibit 2 - 2022'!N209</f>
        <v>0</v>
      </c>
      <c r="O209" s="119">
        <f>'[4]Exhibit 2 - 2022'!O209</f>
        <v>0</v>
      </c>
      <c r="P209" s="119">
        <f>'[4]Exhibit 2 - 2022'!P209</f>
        <v>1874449</v>
      </c>
      <c r="Q209" s="119">
        <f>'[4]Exhibit 2 - 2022'!Q209</f>
        <v>624401</v>
      </c>
      <c r="R209" s="119">
        <f>'[4]Exhibit 2 - 2022'!R209</f>
        <v>-764142</v>
      </c>
      <c r="S209" s="119">
        <f>'[4]Exhibit 2 - 2022'!S209</f>
        <v>2071590</v>
      </c>
      <c r="T209" s="119">
        <f>'[4]Exhibit 2 - 2022'!T209</f>
        <v>47207472</v>
      </c>
      <c r="U209" s="119">
        <f>'[4]Exhibit 2 - 2022'!U209</f>
        <v>28680906</v>
      </c>
      <c r="V209" s="119">
        <f>'[4]Exhibit 2 - 2022'!V209</f>
        <v>27787372</v>
      </c>
      <c r="W209" s="119">
        <f>'[4]Exhibit 2 - 2022'!W209</f>
        <v>-472516</v>
      </c>
      <c r="X209" s="119">
        <f>'[4]Exhibit 2 - 2022'!X209</f>
        <v>-110193</v>
      </c>
      <c r="Y209" s="119">
        <f>'[4]Exhibit 2 - 2022'!Y209</f>
        <v>-12041</v>
      </c>
      <c r="Z209" s="119">
        <f>'[4]Exhibit 2 - 2022'!Z209</f>
        <v>4247208</v>
      </c>
    </row>
    <row r="210" spans="1:26" s="9" customFormat="1" ht="15" customHeight="1" x14ac:dyDescent="0.3">
      <c r="A210" s="117">
        <f>'[4]Exhibit 2 - 2022'!A210</f>
        <v>2018</v>
      </c>
      <c r="B210" s="118" t="str">
        <f>'[4]Exhibit 2 - 2022'!B210</f>
        <v>LA HOUSING CORPORATION</v>
      </c>
      <c r="C210" s="119">
        <f>'[4]Exhibit 2 - 2022'!C210</f>
        <v>9331991</v>
      </c>
      <c r="D210" s="119">
        <f>'[4]Exhibit 2 - 2022'!D210</f>
        <v>3770124</v>
      </c>
      <c r="E210" s="110">
        <f>'[4]Exhibit 2 - 2022'!E210</f>
        <v>0.40400000000000003</v>
      </c>
      <c r="F210" s="119">
        <f>'[4]Exhibit 2 - 2022'!F210</f>
        <v>33165041</v>
      </c>
      <c r="G210" s="111">
        <f>'[4]Exhibit 2 - 2022'!G210</f>
        <v>4.3870999999999997E-3</v>
      </c>
      <c r="H210" s="111">
        <f>'[4]Exhibit 2 - 2022'!H210</f>
        <v>4.0315000000000004E-3</v>
      </c>
      <c r="I210" s="111">
        <f>'[4]Exhibit 2 - 2022'!I210</f>
        <v>3.5560000000000002E-4</v>
      </c>
      <c r="J210" s="119">
        <f>'[4]Exhibit 2 - 2022'!J210</f>
        <v>4392818</v>
      </c>
      <c r="K210" s="119">
        <f>'[4]Exhibit 2 - 2022'!K210</f>
        <v>90446</v>
      </c>
      <c r="L210" s="119">
        <f>'[4]Exhibit 2 - 2022'!L210</f>
        <v>602987</v>
      </c>
      <c r="M210" s="119">
        <f>'[4]Exhibit 2 - 2022'!M210</f>
        <v>2671326</v>
      </c>
      <c r="N210" s="119">
        <f>'[4]Exhibit 2 - 2022'!N210</f>
        <v>0</v>
      </c>
      <c r="O210" s="119">
        <f>'[4]Exhibit 2 - 2022'!O210</f>
        <v>0</v>
      </c>
      <c r="P210" s="119">
        <f>'[4]Exhibit 2 - 2022'!P210</f>
        <v>1657009</v>
      </c>
      <c r="Q210" s="119">
        <f>'[4]Exhibit 2 - 2022'!Q210</f>
        <v>551969</v>
      </c>
      <c r="R210" s="119">
        <f>'[4]Exhibit 2 - 2022'!R210</f>
        <v>-675500</v>
      </c>
      <c r="S210" s="119">
        <f>'[4]Exhibit 2 - 2022'!S210</f>
        <v>1831281</v>
      </c>
      <c r="T210" s="119">
        <f>'[4]Exhibit 2 - 2022'!T210</f>
        <v>41731300</v>
      </c>
      <c r="U210" s="119">
        <f>'[4]Exhibit 2 - 2022'!U210</f>
        <v>25353857</v>
      </c>
      <c r="V210" s="119">
        <f>'[4]Exhibit 2 - 2022'!V210</f>
        <v>22189223</v>
      </c>
      <c r="W210" s="119">
        <f>'[4]Exhibit 2 - 2022'!W210</f>
        <v>1957049</v>
      </c>
      <c r="X210" s="119">
        <f>'[4]Exhibit 2 - 2022'!X210</f>
        <v>456391</v>
      </c>
      <c r="Y210" s="119">
        <f>'[4]Exhibit 2 - 2022'!Y210</f>
        <v>49869</v>
      </c>
      <c r="Z210" s="119">
        <f>'[4]Exhibit 2 - 2022'!Z210</f>
        <v>3754522</v>
      </c>
    </row>
    <row r="211" spans="1:26" s="9" customFormat="1" ht="15" customHeight="1" x14ac:dyDescent="0.3">
      <c r="A211" s="117">
        <f>'[4]Exhibit 2 - 2022'!A211</f>
        <v>71551</v>
      </c>
      <c r="B211" s="118" t="str">
        <f>'[4]Exhibit 2 - 2022'!B211</f>
        <v>LA LICENSED PROFESSIONAL COUNSELORS</v>
      </c>
      <c r="C211" s="119">
        <f>'[4]Exhibit 2 - 2022'!C211</f>
        <v>136595</v>
      </c>
      <c r="D211" s="119">
        <f>'[4]Exhibit 2 - 2022'!D211</f>
        <v>55184</v>
      </c>
      <c r="E211" s="110">
        <f>'[4]Exhibit 2 - 2022'!E211</f>
        <v>0.40400000000000003</v>
      </c>
      <c r="F211" s="119">
        <f>'[4]Exhibit 2 - 2022'!F211</f>
        <v>485411</v>
      </c>
      <c r="G211" s="111">
        <f>'[4]Exhibit 2 - 2022'!G211</f>
        <v>6.4200000000000002E-5</v>
      </c>
      <c r="H211" s="111">
        <f>'[4]Exhibit 2 - 2022'!H211</f>
        <v>7.8200000000000003E-5</v>
      </c>
      <c r="I211" s="111">
        <f>'[4]Exhibit 2 - 2022'!I211</f>
        <v>-1.4E-5</v>
      </c>
      <c r="J211" s="119">
        <f>'[4]Exhibit 2 - 2022'!J211</f>
        <v>64294</v>
      </c>
      <c r="K211" s="119">
        <f>'[4]Exhibit 2 - 2022'!K211</f>
        <v>1324</v>
      </c>
      <c r="L211" s="119">
        <f>'[4]Exhibit 2 - 2022'!L211</f>
        <v>8825</v>
      </c>
      <c r="M211" s="119">
        <f>'[4]Exhibit 2 - 2022'!M211</f>
        <v>39098</v>
      </c>
      <c r="N211" s="119">
        <f>'[4]Exhibit 2 - 2022'!N211</f>
        <v>0</v>
      </c>
      <c r="O211" s="119">
        <f>'[4]Exhibit 2 - 2022'!O211</f>
        <v>0</v>
      </c>
      <c r="P211" s="119">
        <f>'[4]Exhibit 2 - 2022'!P211</f>
        <v>24252</v>
      </c>
      <c r="Q211" s="119">
        <f>'[4]Exhibit 2 - 2022'!Q211</f>
        <v>8079</v>
      </c>
      <c r="R211" s="119">
        <f>'[4]Exhibit 2 - 2022'!R211</f>
        <v>-9887</v>
      </c>
      <c r="S211" s="119">
        <f>'[4]Exhibit 2 - 2022'!S211</f>
        <v>26803</v>
      </c>
      <c r="T211" s="119">
        <f>'[4]Exhibit 2 - 2022'!T211</f>
        <v>610789</v>
      </c>
      <c r="U211" s="119">
        <f>'[4]Exhibit 2 - 2022'!U211</f>
        <v>371085</v>
      </c>
      <c r="V211" s="119">
        <f>'[4]Exhibit 2 - 2022'!V211</f>
        <v>430576</v>
      </c>
      <c r="W211" s="119">
        <f>'[4]Exhibit 2 - 2022'!W211</f>
        <v>-77166</v>
      </c>
      <c r="X211" s="119">
        <f>'[4]Exhibit 2 - 2022'!X211</f>
        <v>-17995</v>
      </c>
      <c r="Y211" s="119">
        <f>'[4]Exhibit 2 - 2022'!Y211</f>
        <v>-1966</v>
      </c>
      <c r="Z211" s="119">
        <f>'[4]Exhibit 2 - 2022'!Z211</f>
        <v>54952</v>
      </c>
    </row>
    <row r="212" spans="1:26" s="9" customFormat="1" ht="15" customHeight="1" x14ac:dyDescent="0.3">
      <c r="A212" s="117" t="str">
        <f>'[4]Exhibit 2 - 2022'!A212</f>
        <v xml:space="preserve"> 01-112</v>
      </c>
      <c r="B212" s="118" t="str">
        <f>'[4]Exhibit 2 - 2022'!B212</f>
        <v>LA MILITARY DEPT</v>
      </c>
      <c r="C212" s="119">
        <f>'[4]Exhibit 2 - 2022'!C212</f>
        <v>32077868</v>
      </c>
      <c r="D212" s="119">
        <f>'[4]Exhibit 2 - 2022'!D212</f>
        <v>12959459</v>
      </c>
      <c r="E212" s="110">
        <f>'[4]Exhibit 2 - 2022'!E212</f>
        <v>0.40400000000000003</v>
      </c>
      <c r="F212" s="119">
        <f>'[4]Exhibit 2 - 2022'!F212</f>
        <v>114001814</v>
      </c>
      <c r="G212" s="111">
        <f>'[4]Exhibit 2 - 2022'!G212</f>
        <v>1.5080100000000001E-2</v>
      </c>
      <c r="H212" s="111">
        <f>'[4]Exhibit 2 - 2022'!H212</f>
        <v>1.48258E-2</v>
      </c>
      <c r="I212" s="111">
        <f>'[4]Exhibit 2 - 2022'!I212</f>
        <v>2.544E-4</v>
      </c>
      <c r="J212" s="119">
        <f>'[4]Exhibit 2 - 2022'!J212</f>
        <v>15099914</v>
      </c>
      <c r="K212" s="119">
        <f>'[4]Exhibit 2 - 2022'!K212</f>
        <v>310899</v>
      </c>
      <c r="L212" s="119">
        <f>'[4]Exhibit 2 - 2022'!L212</f>
        <v>2072713</v>
      </c>
      <c r="M212" s="119">
        <f>'[4]Exhibit 2 - 2022'!M212</f>
        <v>9182439</v>
      </c>
      <c r="N212" s="119">
        <f>'[4]Exhibit 2 - 2022'!N212</f>
        <v>0</v>
      </c>
      <c r="O212" s="119">
        <f>'[4]Exhibit 2 - 2022'!O212</f>
        <v>0</v>
      </c>
      <c r="P212" s="119">
        <f>'[4]Exhibit 2 - 2022'!P212</f>
        <v>5695816</v>
      </c>
      <c r="Q212" s="119">
        <f>'[4]Exhibit 2 - 2022'!Q212</f>
        <v>1897342</v>
      </c>
      <c r="R212" s="119">
        <f>'[4]Exhibit 2 - 2022'!R212</f>
        <v>-2321969</v>
      </c>
      <c r="S212" s="119">
        <f>'[4]Exhibit 2 - 2022'!S212</f>
        <v>6294861</v>
      </c>
      <c r="T212" s="119">
        <f>'[4]Exhibit 2 - 2022'!T212</f>
        <v>143447552</v>
      </c>
      <c r="U212" s="119">
        <f>'[4]Exhibit 2 - 2022'!U212</f>
        <v>87151579</v>
      </c>
      <c r="V212" s="119">
        <f>'[4]Exhibit 2 - 2022'!V212</f>
        <v>81600624</v>
      </c>
      <c r="W212" s="119">
        <f>'[4]Exhibit 2 - 2022'!W212</f>
        <v>1399991</v>
      </c>
      <c r="X212" s="119">
        <f>'[4]Exhibit 2 - 2022'!X212</f>
        <v>326483</v>
      </c>
      <c r="Y212" s="119">
        <f>'[4]Exhibit 2 - 2022'!Y212</f>
        <v>35674</v>
      </c>
      <c r="Z212" s="119">
        <f>'[4]Exhibit 2 - 2022'!Z212</f>
        <v>12905829</v>
      </c>
    </row>
    <row r="213" spans="1:26" s="9" customFormat="1" ht="15" customHeight="1" x14ac:dyDescent="0.3">
      <c r="A213" s="117" t="str">
        <f>'[4]Exhibit 2 - 2022'!A213</f>
        <v xml:space="preserve"> LsrAgy00921</v>
      </c>
      <c r="B213" s="118" t="str">
        <f>'[4]Exhibit 2 - 2022'!B213</f>
        <v>LA PATIENT'S COMP FUND OVERSIGHT BOARD</v>
      </c>
      <c r="C213" s="119">
        <f>'[4]Exhibit 2 - 2022'!C213</f>
        <v>3089015</v>
      </c>
      <c r="D213" s="119">
        <f>'[4]Exhibit 2 - 2022'!D213</f>
        <v>1247962</v>
      </c>
      <c r="E213" s="110">
        <f>'[4]Exhibit 2 - 2022'!E213</f>
        <v>0.40400000000000003</v>
      </c>
      <c r="F213" s="119">
        <f>'[4]Exhibit 2 - 2022'!F213</f>
        <v>10978106</v>
      </c>
      <c r="G213" s="111">
        <f>'[4]Exhibit 2 - 2022'!G213</f>
        <v>1.4522000000000001E-3</v>
      </c>
      <c r="H213" s="111">
        <f>'[4]Exhibit 2 - 2022'!H213</f>
        <v>1.4025000000000001E-3</v>
      </c>
      <c r="I213" s="111">
        <f>'[4]Exhibit 2 - 2022'!I213</f>
        <v>4.9700000000000002E-5</v>
      </c>
      <c r="J213" s="119">
        <f>'[4]Exhibit 2 - 2022'!J213</f>
        <v>1454086</v>
      </c>
      <c r="K213" s="119">
        <f>'[4]Exhibit 2 - 2022'!K213</f>
        <v>29939</v>
      </c>
      <c r="L213" s="119">
        <f>'[4]Exhibit 2 - 2022'!L213</f>
        <v>199597</v>
      </c>
      <c r="M213" s="119">
        <f>'[4]Exhibit 2 - 2022'!M213</f>
        <v>884247</v>
      </c>
      <c r="N213" s="119">
        <f>'[4]Exhibit 2 - 2022'!N213</f>
        <v>0</v>
      </c>
      <c r="O213" s="119">
        <f>'[4]Exhibit 2 - 2022'!O213</f>
        <v>0</v>
      </c>
      <c r="P213" s="119">
        <f>'[4]Exhibit 2 - 2022'!P213</f>
        <v>548494</v>
      </c>
      <c r="Q213" s="119">
        <f>'[4]Exhibit 2 - 2022'!Q213</f>
        <v>182710</v>
      </c>
      <c r="R213" s="119">
        <f>'[4]Exhibit 2 - 2022'!R213</f>
        <v>-223600</v>
      </c>
      <c r="S213" s="119">
        <f>'[4]Exhibit 2 - 2022'!S213</f>
        <v>606180</v>
      </c>
      <c r="T213" s="119">
        <f>'[4]Exhibit 2 - 2022'!T213</f>
        <v>13813661</v>
      </c>
      <c r="U213" s="119">
        <f>'[4]Exhibit 2 - 2022'!U213</f>
        <v>8392492</v>
      </c>
      <c r="V213" s="119">
        <f>'[4]Exhibit 2 - 2022'!V213</f>
        <v>7719381</v>
      </c>
      <c r="W213" s="119">
        <f>'[4]Exhibit 2 - 2022'!W213</f>
        <v>273382</v>
      </c>
      <c r="X213" s="119">
        <f>'[4]Exhibit 2 - 2022'!X213</f>
        <v>63754</v>
      </c>
      <c r="Y213" s="119">
        <f>'[4]Exhibit 2 - 2022'!Y213</f>
        <v>6966</v>
      </c>
      <c r="Z213" s="119">
        <f>'[4]Exhibit 2 - 2022'!Z213</f>
        <v>1242801</v>
      </c>
    </row>
    <row r="214" spans="1:26" s="9" customFormat="1" ht="15" customHeight="1" x14ac:dyDescent="0.3">
      <c r="A214" s="117" t="str">
        <f>'[4]Exhibit 2 - 2022'!A214</f>
        <v xml:space="preserve"> 01-116</v>
      </c>
      <c r="B214" s="118" t="str">
        <f>'[4]Exhibit 2 - 2022'!B214</f>
        <v>LA PUBLIC DEFENDER BOARD</v>
      </c>
      <c r="C214" s="119">
        <f>'[4]Exhibit 2 - 2022'!C214</f>
        <v>1092676</v>
      </c>
      <c r="D214" s="119">
        <f>'[4]Exhibit 2 - 2022'!D214</f>
        <v>441441</v>
      </c>
      <c r="E214" s="110">
        <f>'[4]Exhibit 2 - 2022'!E214</f>
        <v>0.40400000000000003</v>
      </c>
      <c r="F214" s="119">
        <f>'[4]Exhibit 2 - 2022'!F214</f>
        <v>3883288</v>
      </c>
      <c r="G214" s="111">
        <f>'[4]Exhibit 2 - 2022'!G214</f>
        <v>5.1369999999999996E-4</v>
      </c>
      <c r="H214" s="111">
        <f>'[4]Exhibit 2 - 2022'!H214</f>
        <v>6.1220000000000003E-4</v>
      </c>
      <c r="I214" s="111">
        <f>'[4]Exhibit 2 - 2022'!I214</f>
        <v>-9.8499999999999995E-5</v>
      </c>
      <c r="J214" s="119">
        <f>'[4]Exhibit 2 - 2022'!J214</f>
        <v>514354</v>
      </c>
      <c r="K214" s="119">
        <f>'[4]Exhibit 2 - 2022'!K214</f>
        <v>10590</v>
      </c>
      <c r="L214" s="119">
        <f>'[4]Exhibit 2 - 2022'!L214</f>
        <v>70604</v>
      </c>
      <c r="M214" s="119">
        <f>'[4]Exhibit 2 - 2022'!M214</f>
        <v>312785</v>
      </c>
      <c r="N214" s="119">
        <f>'[4]Exhibit 2 - 2022'!N214</f>
        <v>0</v>
      </c>
      <c r="O214" s="119">
        <f>'[4]Exhibit 2 - 2022'!O214</f>
        <v>0</v>
      </c>
      <c r="P214" s="119">
        <f>'[4]Exhibit 2 - 2022'!P214</f>
        <v>194019</v>
      </c>
      <c r="Q214" s="119">
        <f>'[4]Exhibit 2 - 2022'!Q214</f>
        <v>64630</v>
      </c>
      <c r="R214" s="119">
        <f>'[4]Exhibit 2 - 2022'!R214</f>
        <v>-79094</v>
      </c>
      <c r="S214" s="119">
        <f>'[4]Exhibit 2 - 2022'!S214</f>
        <v>214424</v>
      </c>
      <c r="T214" s="119">
        <f>'[4]Exhibit 2 - 2022'!T214</f>
        <v>4886310</v>
      </c>
      <c r="U214" s="119">
        <f>'[4]Exhibit 2 - 2022'!U214</f>
        <v>2968678</v>
      </c>
      <c r="V214" s="119">
        <f>'[4]Exhibit 2 - 2022'!V214</f>
        <v>3369479</v>
      </c>
      <c r="W214" s="119">
        <f>'[4]Exhibit 2 - 2022'!W214</f>
        <v>-542197</v>
      </c>
      <c r="X214" s="119">
        <f>'[4]Exhibit 2 - 2022'!X214</f>
        <v>-126442</v>
      </c>
      <c r="Y214" s="119">
        <f>'[4]Exhibit 2 - 2022'!Y214</f>
        <v>-13816</v>
      </c>
      <c r="Z214" s="119">
        <f>'[4]Exhibit 2 - 2022'!Z214</f>
        <v>439616</v>
      </c>
    </row>
    <row r="215" spans="1:26" s="9" customFormat="1" ht="15" customHeight="1" x14ac:dyDescent="0.3">
      <c r="A215" s="117" t="str">
        <f>'[4]Exhibit 2 - 2022'!A215</f>
        <v xml:space="preserve"> 01-254</v>
      </c>
      <c r="B215" s="118" t="str">
        <f>'[4]Exhibit 2 - 2022'!B215</f>
        <v>LA RACING COMMISSION</v>
      </c>
      <c r="C215" s="119">
        <f>'[4]Exhibit 2 - 2022'!C215</f>
        <v>2371811</v>
      </c>
      <c r="D215" s="119">
        <f>'[4]Exhibit 2 - 2022'!D215</f>
        <v>958212</v>
      </c>
      <c r="E215" s="110">
        <f>'[4]Exhibit 2 - 2022'!E215</f>
        <v>0.40400000000000003</v>
      </c>
      <c r="F215" s="119">
        <f>'[4]Exhibit 2 - 2022'!F215</f>
        <v>8429188</v>
      </c>
      <c r="G215" s="111">
        <f>'[4]Exhibit 2 - 2022'!G215</f>
        <v>1.1150000000000001E-3</v>
      </c>
      <c r="H215" s="111">
        <f>'[4]Exhibit 2 - 2022'!H215</f>
        <v>9.7479999999999995E-4</v>
      </c>
      <c r="I215" s="111">
        <f>'[4]Exhibit 2 - 2022'!I215</f>
        <v>1.4019999999999999E-4</v>
      </c>
      <c r="J215" s="119">
        <f>'[4]Exhibit 2 - 2022'!J215</f>
        <v>1116474</v>
      </c>
      <c r="K215" s="119">
        <f>'[4]Exhibit 2 - 2022'!K215</f>
        <v>22988</v>
      </c>
      <c r="L215" s="119">
        <f>'[4]Exhibit 2 - 2022'!L215</f>
        <v>153254</v>
      </c>
      <c r="M215" s="119">
        <f>'[4]Exhibit 2 - 2022'!M215</f>
        <v>678941</v>
      </c>
      <c r="N215" s="119">
        <f>'[4]Exhibit 2 - 2022'!N215</f>
        <v>0</v>
      </c>
      <c r="O215" s="119">
        <f>'[4]Exhibit 2 - 2022'!O215</f>
        <v>0</v>
      </c>
      <c r="P215" s="119">
        <f>'[4]Exhibit 2 - 2022'!P215</f>
        <v>421143</v>
      </c>
      <c r="Q215" s="119">
        <f>'[4]Exhibit 2 - 2022'!Q215</f>
        <v>140288</v>
      </c>
      <c r="R215" s="119">
        <f>'[4]Exhibit 2 - 2022'!R215</f>
        <v>-171684</v>
      </c>
      <c r="S215" s="119">
        <f>'[4]Exhibit 2 - 2022'!S215</f>
        <v>465436</v>
      </c>
      <c r="T215" s="119">
        <f>'[4]Exhibit 2 - 2022'!T215</f>
        <v>10606378</v>
      </c>
      <c r="U215" s="119">
        <f>'[4]Exhibit 2 - 2022'!U215</f>
        <v>6443906</v>
      </c>
      <c r="V215" s="119">
        <f>'[4]Exhibit 2 - 2022'!V215</f>
        <v>5365110</v>
      </c>
      <c r="W215" s="119">
        <f>'[4]Exhibit 2 - 2022'!W215</f>
        <v>771878</v>
      </c>
      <c r="X215" s="119">
        <f>'[4]Exhibit 2 - 2022'!X215</f>
        <v>180005</v>
      </c>
      <c r="Y215" s="119">
        <f>'[4]Exhibit 2 - 2022'!Y215</f>
        <v>19669</v>
      </c>
      <c r="Z215" s="119">
        <f>'[4]Exhibit 2 - 2022'!Z215</f>
        <v>954245</v>
      </c>
    </row>
    <row r="216" spans="1:26" s="9" customFormat="1" ht="15" customHeight="1" x14ac:dyDescent="0.3">
      <c r="A216" s="117">
        <f>'[4]Exhibit 2 - 2022'!A216</f>
        <v>71517</v>
      </c>
      <c r="B216" s="118" t="str">
        <f>'[4]Exhibit 2 - 2022'!B216</f>
        <v>LA REAL ESTATE COMM</v>
      </c>
      <c r="C216" s="119">
        <f>'[4]Exhibit 2 - 2022'!C216</f>
        <v>1142056</v>
      </c>
      <c r="D216" s="119">
        <f>'[4]Exhibit 2 - 2022'!D216</f>
        <v>461391</v>
      </c>
      <c r="E216" s="110">
        <f>'[4]Exhibit 2 - 2022'!E216</f>
        <v>0.40400000000000003</v>
      </c>
      <c r="F216" s="119">
        <f>'[4]Exhibit 2 - 2022'!F216</f>
        <v>4058750</v>
      </c>
      <c r="G216" s="111">
        <f>'[4]Exhibit 2 - 2022'!G216</f>
        <v>5.3689999999999999E-4</v>
      </c>
      <c r="H216" s="111">
        <f>'[4]Exhibit 2 - 2022'!H216</f>
        <v>5.7620000000000002E-4</v>
      </c>
      <c r="I216" s="111">
        <f>'[4]Exhibit 2 - 2022'!I216</f>
        <v>-3.93E-5</v>
      </c>
      <c r="J216" s="119">
        <f>'[4]Exhibit 2 - 2022'!J216</f>
        <v>537595</v>
      </c>
      <c r="K216" s="119">
        <f>'[4]Exhibit 2 - 2022'!K216</f>
        <v>11069</v>
      </c>
      <c r="L216" s="119">
        <f>'[4]Exhibit 2 - 2022'!L216</f>
        <v>73794</v>
      </c>
      <c r="M216" s="119">
        <f>'[4]Exhibit 2 - 2022'!M216</f>
        <v>326918</v>
      </c>
      <c r="N216" s="119">
        <f>'[4]Exhibit 2 - 2022'!N216</f>
        <v>0</v>
      </c>
      <c r="O216" s="119">
        <f>'[4]Exhibit 2 - 2022'!O216</f>
        <v>0</v>
      </c>
      <c r="P216" s="119">
        <f>'[4]Exhibit 2 - 2022'!P216</f>
        <v>202785</v>
      </c>
      <c r="Q216" s="119">
        <f>'[4]Exhibit 2 - 2022'!Q216</f>
        <v>67550</v>
      </c>
      <c r="R216" s="119">
        <f>'[4]Exhibit 2 - 2022'!R216</f>
        <v>-82668</v>
      </c>
      <c r="S216" s="119">
        <f>'[4]Exhibit 2 - 2022'!S216</f>
        <v>224113</v>
      </c>
      <c r="T216" s="119">
        <f>'[4]Exhibit 2 - 2022'!T216</f>
        <v>5107092</v>
      </c>
      <c r="U216" s="119">
        <f>'[4]Exhibit 2 - 2022'!U216</f>
        <v>3102814</v>
      </c>
      <c r="V216" s="119">
        <f>'[4]Exhibit 2 - 2022'!V216</f>
        <v>3171116</v>
      </c>
      <c r="W216" s="119">
        <f>'[4]Exhibit 2 - 2022'!W216</f>
        <v>-216086</v>
      </c>
      <c r="X216" s="119">
        <f>'[4]Exhibit 2 - 2022'!X216</f>
        <v>-50392</v>
      </c>
      <c r="Y216" s="119">
        <f>'[4]Exhibit 2 - 2022'!Y216</f>
        <v>-5506</v>
      </c>
      <c r="Z216" s="119">
        <f>'[4]Exhibit 2 - 2022'!Z216</f>
        <v>459480</v>
      </c>
    </row>
    <row r="217" spans="1:26" s="9" customFormat="1" ht="15" customHeight="1" x14ac:dyDescent="0.3">
      <c r="A217" s="117" t="str">
        <f>'[4]Exhibit 2 - 2022'!A217</f>
        <v xml:space="preserve"> 19-657</v>
      </c>
      <c r="B217" s="118" t="str">
        <f>'[4]Exhibit 2 - 2022'!B217</f>
        <v>LA SCHOOL FOR MATH SCI &amp; ARTS</v>
      </c>
      <c r="C217" s="119">
        <f>'[4]Exhibit 2 - 2022'!C217</f>
        <v>577274</v>
      </c>
      <c r="D217" s="119">
        <f>'[4]Exhibit 2 - 2022'!D217</f>
        <v>233219</v>
      </c>
      <c r="E217" s="110">
        <f>'[4]Exhibit 2 - 2022'!E217</f>
        <v>0.40400000000000003</v>
      </c>
      <c r="F217" s="119">
        <f>'[4]Exhibit 2 - 2022'!F217</f>
        <v>2051563</v>
      </c>
      <c r="G217" s="111">
        <f>'[4]Exhibit 2 - 2022'!G217</f>
        <v>2.7139999999999998E-4</v>
      </c>
      <c r="H217" s="111">
        <f>'[4]Exhibit 2 - 2022'!H217</f>
        <v>3.099E-4</v>
      </c>
      <c r="I217" s="111">
        <f>'[4]Exhibit 2 - 2022'!I217</f>
        <v>-3.8600000000000003E-5</v>
      </c>
      <c r="J217" s="119">
        <f>'[4]Exhibit 2 - 2022'!J217</f>
        <v>271736</v>
      </c>
      <c r="K217" s="119">
        <f>'[4]Exhibit 2 - 2022'!K217</f>
        <v>5595</v>
      </c>
      <c r="L217" s="119">
        <f>'[4]Exhibit 2 - 2022'!L217</f>
        <v>37300</v>
      </c>
      <c r="M217" s="119">
        <f>'[4]Exhibit 2 - 2022'!M217</f>
        <v>165246</v>
      </c>
      <c r="N217" s="119">
        <f>'[4]Exhibit 2 - 2022'!N217</f>
        <v>0</v>
      </c>
      <c r="O217" s="119">
        <f>'[4]Exhibit 2 - 2022'!O217</f>
        <v>0</v>
      </c>
      <c r="P217" s="119">
        <f>'[4]Exhibit 2 - 2022'!P217</f>
        <v>102501</v>
      </c>
      <c r="Q217" s="119">
        <f>'[4]Exhibit 2 - 2022'!Q217</f>
        <v>34144</v>
      </c>
      <c r="R217" s="119">
        <f>'[4]Exhibit 2 - 2022'!R217</f>
        <v>-41786</v>
      </c>
      <c r="S217" s="119">
        <f>'[4]Exhibit 2 - 2022'!S217</f>
        <v>113282</v>
      </c>
      <c r="T217" s="119">
        <f>'[4]Exhibit 2 - 2022'!T217</f>
        <v>2581465</v>
      </c>
      <c r="U217" s="119">
        <f>'[4]Exhibit 2 - 2022'!U217</f>
        <v>1568369</v>
      </c>
      <c r="V217" s="119">
        <f>'[4]Exhibit 2 - 2022'!V217</f>
        <v>1705902</v>
      </c>
      <c r="W217" s="119">
        <f>'[4]Exhibit 2 - 2022'!W217</f>
        <v>-212233</v>
      </c>
      <c r="X217" s="119">
        <f>'[4]Exhibit 2 - 2022'!X217</f>
        <v>-49494</v>
      </c>
      <c r="Y217" s="119">
        <f>'[4]Exhibit 2 - 2022'!Y217</f>
        <v>-5408</v>
      </c>
      <c r="Z217" s="119">
        <f>'[4]Exhibit 2 - 2022'!Z217</f>
        <v>232252</v>
      </c>
    </row>
    <row r="218" spans="1:26" s="9" customFormat="1" ht="15" customHeight="1" x14ac:dyDescent="0.3">
      <c r="A218" s="117" t="str">
        <f>'[4]Exhibit 2 - 2022'!A218</f>
        <v xml:space="preserve"> 24-952</v>
      </c>
      <c r="B218" s="118" t="str">
        <f>'[4]Exhibit 2 - 2022'!B218</f>
        <v>LA SENATE</v>
      </c>
      <c r="C218" s="119">
        <f>'[4]Exhibit 2 - 2022'!C218</f>
        <v>8562763</v>
      </c>
      <c r="D218" s="119">
        <f>'[4]Exhibit 2 - 2022'!D218</f>
        <v>3452895</v>
      </c>
      <c r="E218" s="110">
        <f>'[4]Exhibit 2 - 2022'!E218</f>
        <v>0.40324529999999997</v>
      </c>
      <c r="F218" s="119">
        <f>'[4]Exhibit 2 - 2022'!F218</f>
        <v>30374438</v>
      </c>
      <c r="G218" s="111">
        <f>'[4]Exhibit 2 - 2022'!G218</f>
        <v>4.0178999999999996E-3</v>
      </c>
      <c r="H218" s="111">
        <f>'[4]Exhibit 2 - 2022'!H218</f>
        <v>4.1101000000000002E-3</v>
      </c>
      <c r="I218" s="111">
        <f>'[4]Exhibit 2 - 2022'!I218</f>
        <v>-9.2200000000000005E-5</v>
      </c>
      <c r="J218" s="119">
        <f>'[4]Exhibit 2 - 2022'!J218</f>
        <v>4023194</v>
      </c>
      <c r="K218" s="119">
        <f>'[4]Exhibit 2 - 2022'!K218</f>
        <v>82835</v>
      </c>
      <c r="L218" s="119">
        <f>'[4]Exhibit 2 - 2022'!L218</f>
        <v>552250</v>
      </c>
      <c r="M218" s="119">
        <f>'[4]Exhibit 2 - 2022'!M218</f>
        <v>2446552</v>
      </c>
      <c r="N218" s="119">
        <f>'[4]Exhibit 2 - 2022'!N218</f>
        <v>0</v>
      </c>
      <c r="O218" s="119">
        <f>'[4]Exhibit 2 - 2022'!O218</f>
        <v>0</v>
      </c>
      <c r="P218" s="119">
        <f>'[4]Exhibit 2 - 2022'!P218</f>
        <v>1517583</v>
      </c>
      <c r="Q218" s="119">
        <f>'[4]Exhibit 2 - 2022'!Q218</f>
        <v>505524</v>
      </c>
      <c r="R218" s="119">
        <f>'[4]Exhibit 2 - 2022'!R218</f>
        <v>-618661</v>
      </c>
      <c r="S218" s="119">
        <f>'[4]Exhibit 2 - 2022'!S218</f>
        <v>1677191</v>
      </c>
      <c r="T218" s="119">
        <f>'[4]Exhibit 2 - 2022'!T218</f>
        <v>38219907</v>
      </c>
      <c r="U218" s="119">
        <f>'[4]Exhibit 2 - 2022'!U218</f>
        <v>23220510</v>
      </c>
      <c r="V218" s="119">
        <f>'[4]Exhibit 2 - 2022'!V218</f>
        <v>22621781</v>
      </c>
      <c r="W218" s="119">
        <f>'[4]Exhibit 2 - 2022'!W218</f>
        <v>-507246</v>
      </c>
      <c r="X218" s="119">
        <f>'[4]Exhibit 2 - 2022'!X218</f>
        <v>-118292</v>
      </c>
      <c r="Y218" s="119">
        <f>'[4]Exhibit 2 - 2022'!Y218</f>
        <v>-12925</v>
      </c>
      <c r="Z218" s="119">
        <f>'[4]Exhibit 2 - 2022'!Z218</f>
        <v>3438606</v>
      </c>
    </row>
    <row r="219" spans="1:26" s="9" customFormat="1" ht="15" customHeight="1" x14ac:dyDescent="0.3">
      <c r="A219" s="117">
        <f>'[4]Exhibit 2 - 2022'!A219</f>
        <v>7151</v>
      </c>
      <c r="B219" s="118" t="str">
        <f>'[4]Exhibit 2 - 2022'!B219</f>
        <v>LA ST BD BARBER EXAMINERS</v>
      </c>
      <c r="C219" s="119">
        <f>'[4]Exhibit 2 - 2022'!C219</f>
        <v>171831</v>
      </c>
      <c r="D219" s="119">
        <f>'[4]Exhibit 2 - 2022'!D219</f>
        <v>69420</v>
      </c>
      <c r="E219" s="110">
        <f>'[4]Exhibit 2 - 2022'!E219</f>
        <v>0.40400000000000003</v>
      </c>
      <c r="F219" s="119">
        <f>'[4]Exhibit 2 - 2022'!F219</f>
        <v>610676</v>
      </c>
      <c r="G219" s="111">
        <f>'[4]Exhibit 2 - 2022'!G219</f>
        <v>8.0799999999999999E-5</v>
      </c>
      <c r="H219" s="111">
        <f>'[4]Exhibit 2 - 2022'!H219</f>
        <v>8.1299999999999997E-5</v>
      </c>
      <c r="I219" s="111">
        <f>'[4]Exhibit 2 - 2022'!I219</f>
        <v>-4.9999999999999998E-7</v>
      </c>
      <c r="J219" s="119">
        <f>'[4]Exhibit 2 - 2022'!J219</f>
        <v>80886</v>
      </c>
      <c r="K219" s="119">
        <f>'[4]Exhibit 2 - 2022'!K219</f>
        <v>1665</v>
      </c>
      <c r="L219" s="119">
        <f>'[4]Exhibit 2 - 2022'!L219</f>
        <v>11103</v>
      </c>
      <c r="M219" s="119">
        <f>'[4]Exhibit 2 - 2022'!M219</f>
        <v>49188</v>
      </c>
      <c r="N219" s="119">
        <f>'[4]Exhibit 2 - 2022'!N219</f>
        <v>0</v>
      </c>
      <c r="O219" s="119">
        <f>'[4]Exhibit 2 - 2022'!O219</f>
        <v>0</v>
      </c>
      <c r="P219" s="119">
        <f>'[4]Exhibit 2 - 2022'!P219</f>
        <v>30511</v>
      </c>
      <c r="Q219" s="119">
        <f>'[4]Exhibit 2 - 2022'!Q219</f>
        <v>10164</v>
      </c>
      <c r="R219" s="119">
        <f>'[4]Exhibit 2 - 2022'!R219</f>
        <v>-12438</v>
      </c>
      <c r="S219" s="119">
        <f>'[4]Exhibit 2 - 2022'!S219</f>
        <v>33720</v>
      </c>
      <c r="T219" s="119">
        <f>'[4]Exhibit 2 - 2022'!T219</f>
        <v>768409</v>
      </c>
      <c r="U219" s="119">
        <f>'[4]Exhibit 2 - 2022'!U219</f>
        <v>466847</v>
      </c>
      <c r="V219" s="119">
        <f>'[4]Exhibit 2 - 2022'!V219</f>
        <v>447473</v>
      </c>
      <c r="W219" s="119">
        <f>'[4]Exhibit 2 - 2022'!W219</f>
        <v>-2862</v>
      </c>
      <c r="X219" s="119">
        <f>'[4]Exhibit 2 - 2022'!X219</f>
        <v>-667</v>
      </c>
      <c r="Y219" s="119">
        <f>'[4]Exhibit 2 - 2022'!Y219</f>
        <v>-73</v>
      </c>
      <c r="Z219" s="119">
        <f>'[4]Exhibit 2 - 2022'!Z219</f>
        <v>69133</v>
      </c>
    </row>
    <row r="220" spans="1:26" s="9" customFormat="1" ht="15" customHeight="1" x14ac:dyDescent="0.3">
      <c r="A220" s="117">
        <f>'[4]Exhibit 2 - 2022'!A220</f>
        <v>71531</v>
      </c>
      <c r="B220" s="118" t="str">
        <f>'[4]Exhibit 2 - 2022'!B220</f>
        <v>LA ST BD OF CERTIFIED SOCIAL WORK EXAM</v>
      </c>
      <c r="C220" s="119">
        <f>'[4]Exhibit 2 - 2022'!C220</f>
        <v>232263</v>
      </c>
      <c r="D220" s="119">
        <f>'[4]Exhibit 2 - 2022'!D220</f>
        <v>93834</v>
      </c>
      <c r="E220" s="110">
        <f>'[4]Exhibit 2 - 2022'!E220</f>
        <v>0.40400000000000003</v>
      </c>
      <c r="F220" s="119">
        <f>'[4]Exhibit 2 - 2022'!F220</f>
        <v>825448</v>
      </c>
      <c r="G220" s="111">
        <f>'[4]Exhibit 2 - 2022'!G220</f>
        <v>1.092E-4</v>
      </c>
      <c r="H220" s="111">
        <f>'[4]Exhibit 2 - 2022'!H220</f>
        <v>1E-4</v>
      </c>
      <c r="I220" s="111">
        <f>'[4]Exhibit 2 - 2022'!I220</f>
        <v>9.2E-6</v>
      </c>
      <c r="J220" s="119">
        <f>'[4]Exhibit 2 - 2022'!J220</f>
        <v>109333</v>
      </c>
      <c r="K220" s="119">
        <f>'[4]Exhibit 2 - 2022'!K220</f>
        <v>2251</v>
      </c>
      <c r="L220" s="119">
        <f>'[4]Exhibit 2 - 2022'!L220</f>
        <v>15008</v>
      </c>
      <c r="M220" s="119">
        <f>'[4]Exhibit 2 - 2022'!M220</f>
        <v>66487</v>
      </c>
      <c r="N220" s="119">
        <f>'[4]Exhibit 2 - 2022'!N220</f>
        <v>0</v>
      </c>
      <c r="O220" s="119">
        <f>'[4]Exhibit 2 - 2022'!O220</f>
        <v>0</v>
      </c>
      <c r="P220" s="119">
        <f>'[4]Exhibit 2 - 2022'!P220</f>
        <v>41241</v>
      </c>
      <c r="Q220" s="119">
        <f>'[4]Exhibit 2 - 2022'!Q220</f>
        <v>13738</v>
      </c>
      <c r="R220" s="119">
        <f>'[4]Exhibit 2 - 2022'!R220</f>
        <v>-16813</v>
      </c>
      <c r="S220" s="119">
        <f>'[4]Exhibit 2 - 2022'!S220</f>
        <v>45579</v>
      </c>
      <c r="T220" s="119">
        <f>'[4]Exhibit 2 - 2022'!T220</f>
        <v>1038655</v>
      </c>
      <c r="U220" s="119">
        <f>'[4]Exhibit 2 - 2022'!U220</f>
        <v>631035</v>
      </c>
      <c r="V220" s="119">
        <f>'[4]Exhibit 2 - 2022'!V220</f>
        <v>550618</v>
      </c>
      <c r="W220" s="119">
        <f>'[4]Exhibit 2 - 2022'!W220</f>
        <v>50361</v>
      </c>
      <c r="X220" s="119">
        <f>'[4]Exhibit 2 - 2022'!X220</f>
        <v>11744</v>
      </c>
      <c r="Y220" s="119">
        <f>'[4]Exhibit 2 - 2022'!Y220</f>
        <v>1283</v>
      </c>
      <c r="Z220" s="119">
        <f>'[4]Exhibit 2 - 2022'!Z220</f>
        <v>93447</v>
      </c>
    </row>
    <row r="221" spans="1:26" s="9" customFormat="1" ht="15" customHeight="1" x14ac:dyDescent="0.3">
      <c r="A221" s="117">
        <f>'[4]Exhibit 2 - 2022'!A221</f>
        <v>71549</v>
      </c>
      <c r="B221" s="118" t="str">
        <f>'[4]Exhibit 2 - 2022'!B221</f>
        <v>LA ST BD OF EXAMINERS OF DIET &amp; NUTRITION</v>
      </c>
      <c r="C221" s="119">
        <f>'[4]Exhibit 2 - 2022'!C221</f>
        <v>48672</v>
      </c>
      <c r="D221" s="119">
        <f>'[4]Exhibit 2 - 2022'!D221</f>
        <v>19663</v>
      </c>
      <c r="E221" s="110">
        <f>'[4]Exhibit 2 - 2022'!E221</f>
        <v>0.40400000000000003</v>
      </c>
      <c r="F221" s="119">
        <f>'[4]Exhibit 2 - 2022'!F221</f>
        <v>172967</v>
      </c>
      <c r="G221" s="111">
        <f>'[4]Exhibit 2 - 2022'!G221</f>
        <v>2.2900000000000001E-5</v>
      </c>
      <c r="H221" s="111">
        <f>'[4]Exhibit 2 - 2022'!H221</f>
        <v>2.2099999999999998E-5</v>
      </c>
      <c r="I221" s="111">
        <f>'[4]Exhibit 2 - 2022'!I221</f>
        <v>6.9999999999999997E-7</v>
      </c>
      <c r="J221" s="119">
        <f>'[4]Exhibit 2 - 2022'!J221</f>
        <v>22910</v>
      </c>
      <c r="K221" s="119">
        <f>'[4]Exhibit 2 - 2022'!K221</f>
        <v>472</v>
      </c>
      <c r="L221" s="119">
        <f>'[4]Exhibit 2 - 2022'!L221</f>
        <v>3145</v>
      </c>
      <c r="M221" s="119">
        <f>'[4]Exhibit 2 - 2022'!M221</f>
        <v>13932</v>
      </c>
      <c r="N221" s="119">
        <f>'[4]Exhibit 2 - 2022'!N221</f>
        <v>0</v>
      </c>
      <c r="O221" s="119">
        <f>'[4]Exhibit 2 - 2022'!O221</f>
        <v>0</v>
      </c>
      <c r="P221" s="119">
        <f>'[4]Exhibit 2 - 2022'!P221</f>
        <v>8642</v>
      </c>
      <c r="Q221" s="119">
        <f>'[4]Exhibit 2 - 2022'!Q221</f>
        <v>2879</v>
      </c>
      <c r="R221" s="119">
        <f>'[4]Exhibit 2 - 2022'!R221</f>
        <v>-3523</v>
      </c>
      <c r="S221" s="119">
        <f>'[4]Exhibit 2 - 2022'!S221</f>
        <v>9551</v>
      </c>
      <c r="T221" s="119">
        <f>'[4]Exhibit 2 - 2022'!T221</f>
        <v>217643</v>
      </c>
      <c r="U221" s="119">
        <f>'[4]Exhibit 2 - 2022'!U221</f>
        <v>132229</v>
      </c>
      <c r="V221" s="119">
        <f>'[4]Exhibit 2 - 2022'!V221</f>
        <v>121858</v>
      </c>
      <c r="W221" s="119">
        <f>'[4]Exhibit 2 - 2022'!W221</f>
        <v>4073</v>
      </c>
      <c r="X221" s="119">
        <f>'[4]Exhibit 2 - 2022'!X221</f>
        <v>950</v>
      </c>
      <c r="Y221" s="119">
        <f>'[4]Exhibit 2 - 2022'!Y221</f>
        <v>104</v>
      </c>
      <c r="Z221" s="119">
        <f>'[4]Exhibit 2 - 2022'!Z221</f>
        <v>19581</v>
      </c>
    </row>
    <row r="222" spans="1:26" s="9" customFormat="1" ht="15" customHeight="1" x14ac:dyDescent="0.3">
      <c r="A222" s="117">
        <f>'[4]Exhibit 2 - 2022'!A222</f>
        <v>71538</v>
      </c>
      <c r="B222" s="118" t="str">
        <f>'[4]Exhibit 2 - 2022'!B222</f>
        <v>LA ST BD OF EXAMINERS OF PSYCHOLOGISTS</v>
      </c>
      <c r="C222" s="119">
        <f>'[4]Exhibit 2 - 2022'!C222</f>
        <v>159900</v>
      </c>
      <c r="D222" s="119">
        <f>'[4]Exhibit 2 - 2022'!D222</f>
        <v>64600</v>
      </c>
      <c r="E222" s="110">
        <f>'[4]Exhibit 2 - 2022'!E222</f>
        <v>0.40400000000000003</v>
      </c>
      <c r="F222" s="119">
        <f>'[4]Exhibit 2 - 2022'!F222</f>
        <v>568266</v>
      </c>
      <c r="G222" s="111">
        <f>'[4]Exhibit 2 - 2022'!G222</f>
        <v>7.5199999999999998E-5</v>
      </c>
      <c r="H222" s="111">
        <f>'[4]Exhibit 2 - 2022'!H222</f>
        <v>5.1600000000000001E-5</v>
      </c>
      <c r="I222" s="111">
        <f>'[4]Exhibit 2 - 2022'!I222</f>
        <v>2.3600000000000001E-5</v>
      </c>
      <c r="J222" s="119">
        <f>'[4]Exhibit 2 - 2022'!J222</f>
        <v>75269</v>
      </c>
      <c r="K222" s="119">
        <f>'[4]Exhibit 2 - 2022'!K222</f>
        <v>1550</v>
      </c>
      <c r="L222" s="119">
        <f>'[4]Exhibit 2 - 2022'!L222</f>
        <v>10332</v>
      </c>
      <c r="M222" s="119">
        <f>'[4]Exhibit 2 - 2022'!M222</f>
        <v>45772</v>
      </c>
      <c r="N222" s="119">
        <f>'[4]Exhibit 2 - 2022'!N222</f>
        <v>0</v>
      </c>
      <c r="O222" s="119">
        <f>'[4]Exhibit 2 - 2022'!O222</f>
        <v>0</v>
      </c>
      <c r="P222" s="119">
        <f>'[4]Exhibit 2 - 2022'!P222</f>
        <v>28392</v>
      </c>
      <c r="Q222" s="119">
        <f>'[4]Exhibit 2 - 2022'!Q222</f>
        <v>9458</v>
      </c>
      <c r="R222" s="119">
        <f>'[4]Exhibit 2 - 2022'!R222</f>
        <v>-11574</v>
      </c>
      <c r="S222" s="119">
        <f>'[4]Exhibit 2 - 2022'!S222</f>
        <v>31378</v>
      </c>
      <c r="T222" s="119">
        <f>'[4]Exhibit 2 - 2022'!T222</f>
        <v>715044</v>
      </c>
      <c r="U222" s="119">
        <f>'[4]Exhibit 2 - 2022'!U222</f>
        <v>434425</v>
      </c>
      <c r="V222" s="119">
        <f>'[4]Exhibit 2 - 2022'!V222</f>
        <v>284005</v>
      </c>
      <c r="W222" s="119">
        <f>'[4]Exhibit 2 - 2022'!W222</f>
        <v>129729</v>
      </c>
      <c r="X222" s="119">
        <f>'[4]Exhibit 2 - 2022'!X222</f>
        <v>30253</v>
      </c>
      <c r="Y222" s="119">
        <f>'[4]Exhibit 2 - 2022'!Y222</f>
        <v>3306</v>
      </c>
      <c r="Z222" s="119">
        <f>'[4]Exhibit 2 - 2022'!Z222</f>
        <v>64332</v>
      </c>
    </row>
    <row r="223" spans="1:26" s="9" customFormat="1" ht="15" customHeight="1" x14ac:dyDescent="0.3">
      <c r="A223" s="117">
        <f>'[4]Exhibit 2 - 2022'!A223</f>
        <v>71511</v>
      </c>
      <c r="B223" s="118" t="str">
        <f>'[4]Exhibit 2 - 2022'!B223</f>
        <v>LA ST BOARD OF ARCHITECTURAL EXAMINERS</v>
      </c>
      <c r="C223" s="119">
        <f>'[4]Exhibit 2 - 2022'!C223</f>
        <v>237301</v>
      </c>
      <c r="D223" s="119">
        <f>'[4]Exhibit 2 - 2022'!D223</f>
        <v>95869</v>
      </c>
      <c r="E223" s="110">
        <f>'[4]Exhibit 2 - 2022'!E223</f>
        <v>0.40400000000000003</v>
      </c>
      <c r="F223" s="119">
        <f>'[4]Exhibit 2 - 2022'!F223</f>
        <v>843365</v>
      </c>
      <c r="G223" s="111">
        <f>'[4]Exhibit 2 - 2022'!G223</f>
        <v>1.116E-4</v>
      </c>
      <c r="H223" s="111">
        <f>'[4]Exhibit 2 - 2022'!H223</f>
        <v>1.081E-4</v>
      </c>
      <c r="I223" s="111">
        <f>'[4]Exhibit 2 - 2022'!I223</f>
        <v>3.4000000000000001E-6</v>
      </c>
      <c r="J223" s="119">
        <f>'[4]Exhibit 2 - 2022'!J223</f>
        <v>111706</v>
      </c>
      <c r="K223" s="119">
        <f>'[4]Exhibit 2 - 2022'!K223</f>
        <v>2300</v>
      </c>
      <c r="L223" s="119">
        <f>'[4]Exhibit 2 - 2022'!L223</f>
        <v>15334</v>
      </c>
      <c r="M223" s="119">
        <f>'[4]Exhibit 2 - 2022'!M223</f>
        <v>67930</v>
      </c>
      <c r="N223" s="119">
        <f>'[4]Exhibit 2 - 2022'!N223</f>
        <v>0</v>
      </c>
      <c r="O223" s="119">
        <f>'[4]Exhibit 2 - 2022'!O223</f>
        <v>0</v>
      </c>
      <c r="P223" s="119">
        <f>'[4]Exhibit 2 - 2022'!P223</f>
        <v>42137</v>
      </c>
      <c r="Q223" s="119">
        <f>'[4]Exhibit 2 - 2022'!Q223</f>
        <v>14036</v>
      </c>
      <c r="R223" s="119">
        <f>'[4]Exhibit 2 - 2022'!R223</f>
        <v>-17178</v>
      </c>
      <c r="S223" s="119">
        <f>'[4]Exhibit 2 - 2022'!S223</f>
        <v>46568</v>
      </c>
      <c r="T223" s="119">
        <f>'[4]Exhibit 2 - 2022'!T223</f>
        <v>1061199</v>
      </c>
      <c r="U223" s="119">
        <f>'[4]Exhibit 2 - 2022'!U223</f>
        <v>644732</v>
      </c>
      <c r="V223" s="119">
        <f>'[4]Exhibit 2 - 2022'!V223</f>
        <v>595145</v>
      </c>
      <c r="W223" s="119">
        <f>'[4]Exhibit 2 - 2022'!W223</f>
        <v>18879</v>
      </c>
      <c r="X223" s="119">
        <f>'[4]Exhibit 2 - 2022'!X223</f>
        <v>4403</v>
      </c>
      <c r="Y223" s="119">
        <f>'[4]Exhibit 2 - 2022'!Y223</f>
        <v>481</v>
      </c>
      <c r="Z223" s="119">
        <f>'[4]Exhibit 2 - 2022'!Z223</f>
        <v>95475</v>
      </c>
    </row>
    <row r="224" spans="1:26" s="9" customFormat="1" ht="15" customHeight="1" x14ac:dyDescent="0.3">
      <c r="A224" s="117">
        <f>'[4]Exhibit 2 - 2022'!A224</f>
        <v>71545</v>
      </c>
      <c r="B224" s="118" t="str">
        <f>'[4]Exhibit 2 - 2022'!B224</f>
        <v>LA ST BOARD OF CHIROPRACTIC EXAMINERS</v>
      </c>
      <c r="C224" s="119">
        <f>'[4]Exhibit 2 - 2022'!C224</f>
        <v>137899</v>
      </c>
      <c r="D224" s="119">
        <f>'[4]Exhibit 2 - 2022'!D224</f>
        <v>55711</v>
      </c>
      <c r="E224" s="110">
        <f>'[4]Exhibit 2 - 2022'!E224</f>
        <v>0.40400000000000003</v>
      </c>
      <c r="F224" s="119">
        <f>'[4]Exhibit 2 - 2022'!F224</f>
        <v>490098</v>
      </c>
      <c r="G224" s="111">
        <f>'[4]Exhibit 2 - 2022'!G224</f>
        <v>6.4800000000000003E-5</v>
      </c>
      <c r="H224" s="111">
        <f>'[4]Exhibit 2 - 2022'!H224</f>
        <v>6.5199999999999999E-5</v>
      </c>
      <c r="I224" s="111">
        <f>'[4]Exhibit 2 - 2022'!I224</f>
        <v>-3.9999999999999998E-7</v>
      </c>
      <c r="J224" s="119">
        <f>'[4]Exhibit 2 - 2022'!J224</f>
        <v>64915</v>
      </c>
      <c r="K224" s="119">
        <f>'[4]Exhibit 2 - 2022'!K224</f>
        <v>1337</v>
      </c>
      <c r="L224" s="119">
        <f>'[4]Exhibit 2 - 2022'!L224</f>
        <v>8911</v>
      </c>
      <c r="M224" s="119">
        <f>'[4]Exhibit 2 - 2022'!M224</f>
        <v>39476</v>
      </c>
      <c r="N224" s="119">
        <f>'[4]Exhibit 2 - 2022'!N224</f>
        <v>0</v>
      </c>
      <c r="O224" s="119">
        <f>'[4]Exhibit 2 - 2022'!O224</f>
        <v>0</v>
      </c>
      <c r="P224" s="119">
        <f>'[4]Exhibit 2 - 2022'!P224</f>
        <v>24487</v>
      </c>
      <c r="Q224" s="119">
        <f>'[4]Exhibit 2 - 2022'!Q224</f>
        <v>8157</v>
      </c>
      <c r="R224" s="119">
        <f>'[4]Exhibit 2 - 2022'!R224</f>
        <v>-9982</v>
      </c>
      <c r="S224" s="119">
        <f>'[4]Exhibit 2 - 2022'!S224</f>
        <v>27062</v>
      </c>
      <c r="T224" s="119">
        <f>'[4]Exhibit 2 - 2022'!T224</f>
        <v>616686</v>
      </c>
      <c r="U224" s="119">
        <f>'[4]Exhibit 2 - 2022'!U224</f>
        <v>374668</v>
      </c>
      <c r="V224" s="119">
        <f>'[4]Exhibit 2 - 2022'!V224</f>
        <v>359079</v>
      </c>
      <c r="W224" s="119">
        <f>'[4]Exhibit 2 - 2022'!W224</f>
        <v>-2257</v>
      </c>
      <c r="X224" s="119">
        <f>'[4]Exhibit 2 - 2022'!X224</f>
        <v>-526</v>
      </c>
      <c r="Y224" s="119">
        <f>'[4]Exhibit 2 - 2022'!Y224</f>
        <v>-58</v>
      </c>
      <c r="Z224" s="119">
        <f>'[4]Exhibit 2 - 2022'!Z224</f>
        <v>55483</v>
      </c>
    </row>
    <row r="225" spans="1:26" s="9" customFormat="1" ht="15" customHeight="1" x14ac:dyDescent="0.3">
      <c r="A225" s="117">
        <f>'[4]Exhibit 2 - 2022'!A225</f>
        <v>71530</v>
      </c>
      <c r="B225" s="118" t="str">
        <f>'[4]Exhibit 2 - 2022'!B225</f>
        <v>LA ST BOARD OF PRACTICAL NURSE EXAMINERS</v>
      </c>
      <c r="C225" s="119">
        <f>'[4]Exhibit 2 - 2022'!C225</f>
        <v>819819</v>
      </c>
      <c r="D225" s="119">
        <f>'[4]Exhibit 2 - 2022'!D225</f>
        <v>331207</v>
      </c>
      <c r="E225" s="110">
        <f>'[4]Exhibit 2 - 2022'!E225</f>
        <v>0.40400000000000003</v>
      </c>
      <c r="F225" s="119">
        <f>'[4]Exhibit 2 - 2022'!F225</f>
        <v>2913600</v>
      </c>
      <c r="G225" s="111">
        <f>'[4]Exhibit 2 - 2022'!G225</f>
        <v>3.8539999999999999E-4</v>
      </c>
      <c r="H225" s="111">
        <f>'[4]Exhibit 2 - 2022'!H225</f>
        <v>3.412E-4</v>
      </c>
      <c r="I225" s="111">
        <f>'[4]Exhibit 2 - 2022'!I225</f>
        <v>4.4199999999999997E-5</v>
      </c>
      <c r="J225" s="119">
        <f>'[4]Exhibit 2 - 2022'!J225</f>
        <v>385916</v>
      </c>
      <c r="K225" s="119">
        <f>'[4]Exhibit 2 - 2022'!K225</f>
        <v>7946</v>
      </c>
      <c r="L225" s="119">
        <f>'[4]Exhibit 2 - 2022'!L225</f>
        <v>52973</v>
      </c>
      <c r="M225" s="119">
        <f>'[4]Exhibit 2 - 2022'!M225</f>
        <v>234680</v>
      </c>
      <c r="N225" s="119">
        <f>'[4]Exhibit 2 - 2022'!N225</f>
        <v>0</v>
      </c>
      <c r="O225" s="119">
        <f>'[4]Exhibit 2 - 2022'!O225</f>
        <v>0</v>
      </c>
      <c r="P225" s="119">
        <f>'[4]Exhibit 2 - 2022'!P225</f>
        <v>145571</v>
      </c>
      <c r="Q225" s="119">
        <f>'[4]Exhibit 2 - 2022'!Q225</f>
        <v>48491</v>
      </c>
      <c r="R225" s="119">
        <f>'[4]Exhibit 2 - 2022'!R225</f>
        <v>-59344</v>
      </c>
      <c r="S225" s="119">
        <f>'[4]Exhibit 2 - 2022'!S225</f>
        <v>160881</v>
      </c>
      <c r="T225" s="119">
        <f>'[4]Exhibit 2 - 2022'!T225</f>
        <v>3666159</v>
      </c>
      <c r="U225" s="119">
        <f>'[4]Exhibit 2 - 2022'!U225</f>
        <v>2227376</v>
      </c>
      <c r="V225" s="119">
        <f>'[4]Exhibit 2 - 2022'!V225</f>
        <v>1877901</v>
      </c>
      <c r="W225" s="119">
        <f>'[4]Exhibit 2 - 2022'!W225</f>
        <v>243386</v>
      </c>
      <c r="X225" s="119">
        <f>'[4]Exhibit 2 - 2022'!X225</f>
        <v>56758</v>
      </c>
      <c r="Y225" s="119">
        <f>'[4]Exhibit 2 - 2022'!Y225</f>
        <v>6202</v>
      </c>
      <c r="Z225" s="119">
        <f>'[4]Exhibit 2 - 2022'!Z225</f>
        <v>329841</v>
      </c>
    </row>
    <row r="226" spans="1:26" s="9" customFormat="1" ht="15" customHeight="1" x14ac:dyDescent="0.3">
      <c r="A226" s="117">
        <f>'[4]Exhibit 2 - 2022'!A226</f>
        <v>201158</v>
      </c>
      <c r="B226" s="118" t="str">
        <f>'[4]Exhibit 2 - 2022'!B226</f>
        <v>LA ST BOARD OF PRIVATE INVESTIGATOR EXM</v>
      </c>
      <c r="C226" s="119">
        <f>'[4]Exhibit 2 - 2022'!C226</f>
        <v>75608</v>
      </c>
      <c r="D226" s="119">
        <f>'[4]Exhibit 2 - 2022'!D226</f>
        <v>30546</v>
      </c>
      <c r="E226" s="110">
        <f>'[4]Exhibit 2 - 2022'!E226</f>
        <v>0.40400000000000003</v>
      </c>
      <c r="F226" s="119">
        <f>'[4]Exhibit 2 - 2022'!F226</f>
        <v>268673</v>
      </c>
      <c r="G226" s="111">
        <f>'[4]Exhibit 2 - 2022'!G226</f>
        <v>3.5500000000000002E-5</v>
      </c>
      <c r="H226" s="111">
        <f>'[4]Exhibit 2 - 2022'!H226</f>
        <v>3.5800000000000003E-5</v>
      </c>
      <c r="I226" s="111">
        <f>'[4]Exhibit 2 - 2022'!I226</f>
        <v>-1.9999999999999999E-7</v>
      </c>
      <c r="J226" s="119">
        <f>'[4]Exhibit 2 - 2022'!J226</f>
        <v>35587</v>
      </c>
      <c r="K226" s="119">
        <f>'[4]Exhibit 2 - 2022'!K226</f>
        <v>733</v>
      </c>
      <c r="L226" s="119">
        <f>'[4]Exhibit 2 - 2022'!L226</f>
        <v>4885</v>
      </c>
      <c r="M226" s="119">
        <f>'[4]Exhibit 2 - 2022'!M226</f>
        <v>21641</v>
      </c>
      <c r="N226" s="119">
        <f>'[4]Exhibit 2 - 2022'!N226</f>
        <v>0</v>
      </c>
      <c r="O226" s="119">
        <f>'[4]Exhibit 2 - 2022'!O226</f>
        <v>0</v>
      </c>
      <c r="P226" s="119">
        <f>'[4]Exhibit 2 - 2022'!P226</f>
        <v>13424</v>
      </c>
      <c r="Q226" s="119">
        <f>'[4]Exhibit 2 - 2022'!Q226</f>
        <v>4472</v>
      </c>
      <c r="R226" s="119">
        <f>'[4]Exhibit 2 - 2022'!R226</f>
        <v>-5472</v>
      </c>
      <c r="S226" s="119">
        <f>'[4]Exhibit 2 - 2022'!S226</f>
        <v>14835</v>
      </c>
      <c r="T226" s="119">
        <f>'[4]Exhibit 2 - 2022'!T226</f>
        <v>338069</v>
      </c>
      <c r="U226" s="119">
        <f>'[4]Exhibit 2 - 2022'!U226</f>
        <v>205394</v>
      </c>
      <c r="V226" s="119">
        <f>'[4]Exhibit 2 - 2022'!V226</f>
        <v>196877</v>
      </c>
      <c r="W226" s="119">
        <f>'[4]Exhibit 2 - 2022'!W226</f>
        <v>-1266</v>
      </c>
      <c r="X226" s="119">
        <f>'[4]Exhibit 2 - 2022'!X226</f>
        <v>-295</v>
      </c>
      <c r="Y226" s="119">
        <f>'[4]Exhibit 2 - 2022'!Y226</f>
        <v>-32</v>
      </c>
      <c r="Z226" s="119">
        <f>'[4]Exhibit 2 - 2022'!Z226</f>
        <v>30416</v>
      </c>
    </row>
    <row r="227" spans="1:26" s="9" customFormat="1" ht="15" customHeight="1" x14ac:dyDescent="0.3">
      <c r="A227" s="117" t="str">
        <f>'[4]Exhibit 2 - 2022'!A227</f>
        <v xml:space="preserve"> LsrAgy00175</v>
      </c>
      <c r="B227" s="118" t="str">
        <f>'[4]Exhibit 2 - 2022'!B227</f>
        <v>LA ST LICENSING BD OF CONTRACTORS</v>
      </c>
      <c r="C227" s="119">
        <f>'[4]Exhibit 2 - 2022'!C227</f>
        <v>2630035</v>
      </c>
      <c r="D227" s="119">
        <f>'[4]Exhibit 2 - 2022'!D227</f>
        <v>1062534</v>
      </c>
      <c r="E227" s="110">
        <f>'[4]Exhibit 2 - 2022'!E227</f>
        <v>0.40400000000000003</v>
      </c>
      <c r="F227" s="119">
        <f>'[4]Exhibit 2 - 2022'!F227</f>
        <v>9346940</v>
      </c>
      <c r="G227" s="111">
        <f>'[4]Exhibit 2 - 2022'!G227</f>
        <v>1.2363999999999999E-3</v>
      </c>
      <c r="H227" s="111">
        <f>'[4]Exhibit 2 - 2022'!H227</f>
        <v>1.2495E-3</v>
      </c>
      <c r="I227" s="111">
        <f>'[4]Exhibit 2 - 2022'!I227</f>
        <v>-1.31E-5</v>
      </c>
      <c r="J227" s="119">
        <f>'[4]Exhibit 2 - 2022'!J227</f>
        <v>1238033</v>
      </c>
      <c r="K227" s="119">
        <f>'[4]Exhibit 2 - 2022'!K227</f>
        <v>25490</v>
      </c>
      <c r="L227" s="119">
        <f>'[4]Exhibit 2 - 2022'!L227</f>
        <v>169941</v>
      </c>
      <c r="M227" s="119">
        <f>'[4]Exhibit 2 - 2022'!M227</f>
        <v>752863</v>
      </c>
      <c r="N227" s="119">
        <f>'[4]Exhibit 2 - 2022'!N227</f>
        <v>0</v>
      </c>
      <c r="O227" s="119">
        <f>'[4]Exhibit 2 - 2022'!O227</f>
        <v>0</v>
      </c>
      <c r="P227" s="119">
        <f>'[4]Exhibit 2 - 2022'!P227</f>
        <v>466997</v>
      </c>
      <c r="Q227" s="119">
        <f>'[4]Exhibit 2 - 2022'!Q227</f>
        <v>155562</v>
      </c>
      <c r="R227" s="119">
        <f>'[4]Exhibit 2 - 2022'!R227</f>
        <v>-190377</v>
      </c>
      <c r="S227" s="119">
        <f>'[4]Exhibit 2 - 2022'!S227</f>
        <v>516112</v>
      </c>
      <c r="T227" s="119">
        <f>'[4]Exhibit 2 - 2022'!T227</f>
        <v>11761179</v>
      </c>
      <c r="U227" s="119">
        <f>'[4]Exhibit 2 - 2022'!U227</f>
        <v>7145506</v>
      </c>
      <c r="V227" s="119">
        <f>'[4]Exhibit 2 - 2022'!V227</f>
        <v>6877053</v>
      </c>
      <c r="W227" s="119">
        <f>'[4]Exhibit 2 - 2022'!W227</f>
        <v>-71882</v>
      </c>
      <c r="X227" s="119">
        <f>'[4]Exhibit 2 - 2022'!X227</f>
        <v>-16763</v>
      </c>
      <c r="Y227" s="119">
        <f>'[4]Exhibit 2 - 2022'!Y227</f>
        <v>-1832</v>
      </c>
      <c r="Z227" s="119">
        <f>'[4]Exhibit 2 - 2022'!Z227</f>
        <v>1058141</v>
      </c>
    </row>
    <row r="228" spans="1:26" s="9" customFormat="1" ht="15" customHeight="1" x14ac:dyDescent="0.3">
      <c r="A228" s="117">
        <f>'[4]Exhibit 2 - 2022'!A228</f>
        <v>71535</v>
      </c>
      <c r="B228" s="118" t="str">
        <f>'[4]Exhibit 2 - 2022'!B228</f>
        <v>LA ST RADIOLOGIC TECHNOLOGY BD OF EXAM</v>
      </c>
      <c r="C228" s="119">
        <f>'[4]Exhibit 2 - 2022'!C228</f>
        <v>111200</v>
      </c>
      <c r="D228" s="119">
        <f>'[4]Exhibit 2 - 2022'!D228</f>
        <v>44925</v>
      </c>
      <c r="E228" s="110">
        <f>'[4]Exhibit 2 - 2022'!E228</f>
        <v>0.40400000000000003</v>
      </c>
      <c r="F228" s="119">
        <f>'[4]Exhibit 2 - 2022'!F228</f>
        <v>395223</v>
      </c>
      <c r="G228" s="111">
        <f>'[4]Exhibit 2 - 2022'!G228</f>
        <v>5.2299999999999997E-5</v>
      </c>
      <c r="H228" s="111">
        <f>'[4]Exhibit 2 - 2022'!H228</f>
        <v>4.7599999999999998E-5</v>
      </c>
      <c r="I228" s="111">
        <f>'[4]Exhibit 2 - 2022'!I228</f>
        <v>4.6999999999999999E-6</v>
      </c>
      <c r="J228" s="119">
        <f>'[4]Exhibit 2 - 2022'!J228</f>
        <v>52349</v>
      </c>
      <c r="K228" s="119">
        <f>'[4]Exhibit 2 - 2022'!K228</f>
        <v>1078</v>
      </c>
      <c r="L228" s="119">
        <f>'[4]Exhibit 2 - 2022'!L228</f>
        <v>7186</v>
      </c>
      <c r="M228" s="119">
        <f>'[4]Exhibit 2 - 2022'!M228</f>
        <v>31834</v>
      </c>
      <c r="N228" s="119">
        <f>'[4]Exhibit 2 - 2022'!N228</f>
        <v>0</v>
      </c>
      <c r="O228" s="119">
        <f>'[4]Exhibit 2 - 2022'!O228</f>
        <v>0</v>
      </c>
      <c r="P228" s="119">
        <f>'[4]Exhibit 2 - 2022'!P228</f>
        <v>19746</v>
      </c>
      <c r="Q228" s="119">
        <f>'[4]Exhibit 2 - 2022'!Q228</f>
        <v>6578</v>
      </c>
      <c r="R228" s="119">
        <f>'[4]Exhibit 2 - 2022'!R228</f>
        <v>-8050</v>
      </c>
      <c r="S228" s="119">
        <f>'[4]Exhibit 2 - 2022'!S228</f>
        <v>21823</v>
      </c>
      <c r="T228" s="119">
        <f>'[4]Exhibit 2 - 2022'!T228</f>
        <v>497306</v>
      </c>
      <c r="U228" s="119">
        <f>'[4]Exhibit 2 - 2022'!U228</f>
        <v>302138</v>
      </c>
      <c r="V228" s="119">
        <f>'[4]Exhibit 2 - 2022'!V228</f>
        <v>261769</v>
      </c>
      <c r="W228" s="119">
        <f>'[4]Exhibit 2 - 2022'!W228</f>
        <v>25979</v>
      </c>
      <c r="X228" s="119">
        <f>'[4]Exhibit 2 - 2022'!X228</f>
        <v>6058</v>
      </c>
      <c r="Y228" s="119">
        <f>'[4]Exhibit 2 - 2022'!Y228</f>
        <v>662</v>
      </c>
      <c r="Z228" s="119">
        <f>'[4]Exhibit 2 - 2022'!Z228</f>
        <v>44742</v>
      </c>
    </row>
    <row r="229" spans="1:26" s="9" customFormat="1" ht="15" customHeight="1" x14ac:dyDescent="0.3">
      <c r="A229" s="117">
        <f>'[4]Exhibit 2 - 2022'!A229</f>
        <v>201116</v>
      </c>
      <c r="B229" s="118" t="str">
        <f>'[4]Exhibit 2 - 2022'!B229</f>
        <v>LA STATE BD OF COSMETOLOGY</v>
      </c>
      <c r="C229" s="119">
        <f>'[4]Exhibit 2 - 2022'!C229</f>
        <v>767215</v>
      </c>
      <c r="D229" s="119">
        <f>'[4]Exhibit 2 - 2022'!D229</f>
        <v>309955</v>
      </c>
      <c r="E229" s="110">
        <f>'[4]Exhibit 2 - 2022'!E229</f>
        <v>0.40400000000000003</v>
      </c>
      <c r="F229" s="119">
        <f>'[4]Exhibit 2 - 2022'!F229</f>
        <v>2726648</v>
      </c>
      <c r="G229" s="111">
        <f>'[4]Exhibit 2 - 2022'!G229</f>
        <v>3.6069999999999999E-4</v>
      </c>
      <c r="H229" s="111">
        <f>'[4]Exhibit 2 - 2022'!H229</f>
        <v>4.2779999999999999E-4</v>
      </c>
      <c r="I229" s="111">
        <f>'[4]Exhibit 2 - 2022'!I229</f>
        <v>-6.7100000000000005E-5</v>
      </c>
      <c r="J229" s="119">
        <f>'[4]Exhibit 2 - 2022'!J229</f>
        <v>361153</v>
      </c>
      <c r="K229" s="119">
        <f>'[4]Exhibit 2 - 2022'!K229</f>
        <v>7436</v>
      </c>
      <c r="L229" s="119">
        <f>'[4]Exhibit 2 - 2022'!L229</f>
        <v>49574</v>
      </c>
      <c r="M229" s="119">
        <f>'[4]Exhibit 2 - 2022'!M229</f>
        <v>219622</v>
      </c>
      <c r="N229" s="119">
        <f>'[4]Exhibit 2 - 2022'!N229</f>
        <v>0</v>
      </c>
      <c r="O229" s="119">
        <f>'[4]Exhibit 2 - 2022'!O229</f>
        <v>0</v>
      </c>
      <c r="P229" s="119">
        <f>'[4]Exhibit 2 - 2022'!P229</f>
        <v>136230</v>
      </c>
      <c r="Q229" s="119">
        <f>'[4]Exhibit 2 - 2022'!Q229</f>
        <v>45380</v>
      </c>
      <c r="R229" s="119">
        <f>'[4]Exhibit 2 - 2022'!R229</f>
        <v>-55536</v>
      </c>
      <c r="S229" s="119">
        <f>'[4]Exhibit 2 - 2022'!S229</f>
        <v>150558</v>
      </c>
      <c r="T229" s="119">
        <f>'[4]Exhibit 2 - 2022'!T229</f>
        <v>3430919</v>
      </c>
      <c r="U229" s="119">
        <f>'[4]Exhibit 2 - 2022'!U229</f>
        <v>2084455</v>
      </c>
      <c r="V229" s="119">
        <f>'[4]Exhibit 2 - 2022'!V229</f>
        <v>2354601</v>
      </c>
      <c r="W229" s="119">
        <f>'[4]Exhibit 2 - 2022'!W229</f>
        <v>-369427</v>
      </c>
      <c r="X229" s="119">
        <f>'[4]Exhibit 2 - 2022'!X229</f>
        <v>-86152</v>
      </c>
      <c r="Y229" s="119">
        <f>'[4]Exhibit 2 - 2022'!Y229</f>
        <v>-9414</v>
      </c>
      <c r="Z229" s="119">
        <f>'[4]Exhibit 2 - 2022'!Z229</f>
        <v>308676</v>
      </c>
    </row>
    <row r="230" spans="1:26" s="9" customFormat="1" ht="15" customHeight="1" x14ac:dyDescent="0.3">
      <c r="A230" s="117">
        <f>'[4]Exhibit 2 - 2022'!A230</f>
        <v>71523</v>
      </c>
      <c r="B230" s="118" t="str">
        <f>'[4]Exhibit 2 - 2022'!B230</f>
        <v>LA STATE BD OF EMBALMERS &amp; FUNERAL DIRS</v>
      </c>
      <c r="C230" s="119">
        <f>'[4]Exhibit 2 - 2022'!C230</f>
        <v>173641</v>
      </c>
      <c r="D230" s="119">
        <f>'[4]Exhibit 2 - 2022'!D230</f>
        <v>70151</v>
      </c>
      <c r="E230" s="110">
        <f>'[4]Exhibit 2 - 2022'!E230</f>
        <v>0.40400000000000003</v>
      </c>
      <c r="F230" s="119">
        <f>'[4]Exhibit 2 - 2022'!F230</f>
        <v>617102</v>
      </c>
      <c r="G230" s="111">
        <f>'[4]Exhibit 2 - 2022'!G230</f>
        <v>8.1600000000000005E-5</v>
      </c>
      <c r="H230" s="111">
        <f>'[4]Exhibit 2 - 2022'!H230</f>
        <v>8.0099999999999995E-5</v>
      </c>
      <c r="I230" s="111">
        <f>'[4]Exhibit 2 - 2022'!I230</f>
        <v>1.5999999999999999E-6</v>
      </c>
      <c r="J230" s="119">
        <f>'[4]Exhibit 2 - 2022'!J230</f>
        <v>81737</v>
      </c>
      <c r="K230" s="119">
        <f>'[4]Exhibit 2 - 2022'!K230</f>
        <v>1683</v>
      </c>
      <c r="L230" s="119">
        <f>'[4]Exhibit 2 - 2022'!L230</f>
        <v>11220</v>
      </c>
      <c r="M230" s="119">
        <f>'[4]Exhibit 2 - 2022'!M230</f>
        <v>49705</v>
      </c>
      <c r="N230" s="119">
        <f>'[4]Exhibit 2 - 2022'!N230</f>
        <v>0</v>
      </c>
      <c r="O230" s="119">
        <f>'[4]Exhibit 2 - 2022'!O230</f>
        <v>0</v>
      </c>
      <c r="P230" s="119">
        <f>'[4]Exhibit 2 - 2022'!P230</f>
        <v>30832</v>
      </c>
      <c r="Q230" s="119">
        <f>'[4]Exhibit 2 - 2022'!Q230</f>
        <v>10270</v>
      </c>
      <c r="R230" s="119">
        <f>'[4]Exhibit 2 - 2022'!R230</f>
        <v>-12569</v>
      </c>
      <c r="S230" s="119">
        <f>'[4]Exhibit 2 - 2022'!S230</f>
        <v>34075</v>
      </c>
      <c r="T230" s="119">
        <f>'[4]Exhibit 2 - 2022'!T230</f>
        <v>776494</v>
      </c>
      <c r="U230" s="119">
        <f>'[4]Exhibit 2 - 2022'!U230</f>
        <v>471759</v>
      </c>
      <c r="V230" s="119">
        <f>'[4]Exhibit 2 - 2022'!V230</f>
        <v>440758</v>
      </c>
      <c r="W230" s="119">
        <f>'[4]Exhibit 2 - 2022'!W230</f>
        <v>8531</v>
      </c>
      <c r="X230" s="119">
        <f>'[4]Exhibit 2 - 2022'!X230</f>
        <v>1990</v>
      </c>
      <c r="Y230" s="119">
        <f>'[4]Exhibit 2 - 2022'!Y230</f>
        <v>217</v>
      </c>
      <c r="Z230" s="119">
        <f>'[4]Exhibit 2 - 2022'!Z230</f>
        <v>69860</v>
      </c>
    </row>
    <row r="231" spans="1:26" s="9" customFormat="1" ht="15" customHeight="1" x14ac:dyDescent="0.3">
      <c r="A231" s="117">
        <f>'[4]Exhibit 2 - 2022'!A231</f>
        <v>201129</v>
      </c>
      <c r="B231" s="118" t="str">
        <f>'[4]Exhibit 2 - 2022'!B231</f>
        <v>LA STATE BD PRIVATE SECURITY EXAM</v>
      </c>
      <c r="C231" s="119">
        <f>'[4]Exhibit 2 - 2022'!C231</f>
        <v>387550</v>
      </c>
      <c r="D231" s="119">
        <f>'[4]Exhibit 2 - 2022'!D231</f>
        <v>156570</v>
      </c>
      <c r="E231" s="110">
        <f>'[4]Exhibit 2 - 2022'!E231</f>
        <v>0.40400000000000003</v>
      </c>
      <c r="F231" s="119">
        <f>'[4]Exhibit 2 - 2022'!F231</f>
        <v>1377309</v>
      </c>
      <c r="G231" s="111">
        <f>'[4]Exhibit 2 - 2022'!G231</f>
        <v>1.8220000000000001E-4</v>
      </c>
      <c r="H231" s="111">
        <f>'[4]Exhibit 2 - 2022'!H231</f>
        <v>2.4679999999999998E-4</v>
      </c>
      <c r="I231" s="111">
        <f>'[4]Exhibit 2 - 2022'!I231</f>
        <v>-6.4599999999999998E-5</v>
      </c>
      <c r="J231" s="119">
        <f>'[4]Exhibit 2 - 2022'!J231</f>
        <v>182429</v>
      </c>
      <c r="K231" s="119">
        <f>'[4]Exhibit 2 - 2022'!K231</f>
        <v>3756</v>
      </c>
      <c r="L231" s="119">
        <f>'[4]Exhibit 2 - 2022'!L231</f>
        <v>25041</v>
      </c>
      <c r="M231" s="119">
        <f>'[4]Exhibit 2 - 2022'!M231</f>
        <v>110937</v>
      </c>
      <c r="N231" s="119">
        <f>'[4]Exhibit 2 - 2022'!N231</f>
        <v>0</v>
      </c>
      <c r="O231" s="119">
        <f>'[4]Exhibit 2 - 2022'!O231</f>
        <v>0</v>
      </c>
      <c r="P231" s="119">
        <f>'[4]Exhibit 2 - 2022'!P231</f>
        <v>68814</v>
      </c>
      <c r="Q231" s="119">
        <f>'[4]Exhibit 2 - 2022'!Q231</f>
        <v>22923</v>
      </c>
      <c r="R231" s="119">
        <f>'[4]Exhibit 2 - 2022'!R231</f>
        <v>-28053</v>
      </c>
      <c r="S231" s="119">
        <f>'[4]Exhibit 2 - 2022'!S231</f>
        <v>76051</v>
      </c>
      <c r="T231" s="119">
        <f>'[4]Exhibit 2 - 2022'!T231</f>
        <v>1733057</v>
      </c>
      <c r="U231" s="119">
        <f>'[4]Exhibit 2 - 2022'!U231</f>
        <v>1052919</v>
      </c>
      <c r="V231" s="119">
        <f>'[4]Exhibit 2 - 2022'!V231</f>
        <v>1358546</v>
      </c>
      <c r="W231" s="119">
        <f>'[4]Exhibit 2 - 2022'!W231</f>
        <v>-355777</v>
      </c>
      <c r="X231" s="119">
        <f>'[4]Exhibit 2 - 2022'!X231</f>
        <v>-82969</v>
      </c>
      <c r="Y231" s="119">
        <f>'[4]Exhibit 2 - 2022'!Y231</f>
        <v>-9066</v>
      </c>
      <c r="Z231" s="119">
        <f>'[4]Exhibit 2 - 2022'!Z231</f>
        <v>155921</v>
      </c>
    </row>
    <row r="232" spans="1:26" s="9" customFormat="1" ht="15" customHeight="1" x14ac:dyDescent="0.3">
      <c r="A232" s="117">
        <f>'[4]Exhibit 2 - 2022'!A232</f>
        <v>71521</v>
      </c>
      <c r="B232" s="118" t="str">
        <f>'[4]Exhibit 2 - 2022'!B232</f>
        <v>LA STATE BOARD OF DENTISTRY</v>
      </c>
      <c r="C232" s="119">
        <f>'[4]Exhibit 2 - 2022'!C232</f>
        <v>445029</v>
      </c>
      <c r="D232" s="119">
        <f>'[4]Exhibit 2 - 2022'!D232</f>
        <v>179792</v>
      </c>
      <c r="E232" s="110">
        <f>'[4]Exhibit 2 - 2022'!E232</f>
        <v>0.40400000000000003</v>
      </c>
      <c r="F232" s="119">
        <f>'[4]Exhibit 2 - 2022'!F232</f>
        <v>1581574</v>
      </c>
      <c r="G232" s="111">
        <f>'[4]Exhibit 2 - 2022'!G232</f>
        <v>2.0919999999999999E-4</v>
      </c>
      <c r="H232" s="111">
        <f>'[4]Exhibit 2 - 2022'!H232</f>
        <v>2.0230000000000001E-4</v>
      </c>
      <c r="I232" s="111">
        <f>'[4]Exhibit 2 - 2022'!I232</f>
        <v>6.9E-6</v>
      </c>
      <c r="J232" s="119">
        <f>'[4]Exhibit 2 - 2022'!J232</f>
        <v>209485</v>
      </c>
      <c r="K232" s="119">
        <f>'[4]Exhibit 2 - 2022'!K232</f>
        <v>4313</v>
      </c>
      <c r="L232" s="119">
        <f>'[4]Exhibit 2 - 2022'!L232</f>
        <v>28755</v>
      </c>
      <c r="M232" s="119">
        <f>'[4]Exhibit 2 - 2022'!M232</f>
        <v>127390</v>
      </c>
      <c r="N232" s="119">
        <f>'[4]Exhibit 2 - 2022'!N232</f>
        <v>0</v>
      </c>
      <c r="O232" s="119">
        <f>'[4]Exhibit 2 - 2022'!O232</f>
        <v>0</v>
      </c>
      <c r="P232" s="119">
        <f>'[4]Exhibit 2 - 2022'!P232</f>
        <v>79019</v>
      </c>
      <c r="Q232" s="119">
        <f>'[4]Exhibit 2 - 2022'!Q232</f>
        <v>26322</v>
      </c>
      <c r="R232" s="119">
        <f>'[4]Exhibit 2 - 2022'!R232</f>
        <v>-32213</v>
      </c>
      <c r="S232" s="119">
        <f>'[4]Exhibit 2 - 2022'!S232</f>
        <v>87330</v>
      </c>
      <c r="T232" s="119">
        <f>'[4]Exhibit 2 - 2022'!T232</f>
        <v>1990081</v>
      </c>
      <c r="U232" s="119">
        <f>'[4]Exhibit 2 - 2022'!U232</f>
        <v>1209074</v>
      </c>
      <c r="V232" s="119">
        <f>'[4]Exhibit 2 - 2022'!V232</f>
        <v>1113454</v>
      </c>
      <c r="W232" s="119">
        <f>'[4]Exhibit 2 - 2022'!W232</f>
        <v>38032</v>
      </c>
      <c r="X232" s="119">
        <f>'[4]Exhibit 2 - 2022'!X232</f>
        <v>8869</v>
      </c>
      <c r="Y232" s="119">
        <f>'[4]Exhibit 2 - 2022'!Y232</f>
        <v>969</v>
      </c>
      <c r="Z232" s="119">
        <f>'[4]Exhibit 2 - 2022'!Z232</f>
        <v>179046</v>
      </c>
    </row>
    <row r="233" spans="1:26" s="9" customFormat="1" ht="15" customHeight="1" x14ac:dyDescent="0.3">
      <c r="A233" s="117" t="str">
        <f>'[4]Exhibit 2 - 2022'!A233</f>
        <v xml:space="preserve"> LsrAgy00122</v>
      </c>
      <c r="B233" s="118" t="str">
        <f>'[4]Exhibit 2 - 2022'!B233</f>
        <v>LA STATE BOARD OF HOME INSPECTORS</v>
      </c>
      <c r="C233" s="119">
        <f>'[4]Exhibit 2 - 2022'!C233</f>
        <v>74139</v>
      </c>
      <c r="D233" s="119">
        <f>'[4]Exhibit 2 - 2022'!D233</f>
        <v>29952</v>
      </c>
      <c r="E233" s="110">
        <f>'[4]Exhibit 2 - 2022'!E233</f>
        <v>0.40400000000000003</v>
      </c>
      <c r="F233" s="119">
        <f>'[4]Exhibit 2 - 2022'!F233</f>
        <v>263457</v>
      </c>
      <c r="G233" s="111">
        <f>'[4]Exhibit 2 - 2022'!G233</f>
        <v>3.4900000000000001E-5</v>
      </c>
      <c r="H233" s="111">
        <f>'[4]Exhibit 2 - 2022'!H233</f>
        <v>3.3099999999999998E-5</v>
      </c>
      <c r="I233" s="111">
        <f>'[4]Exhibit 2 - 2022'!I233</f>
        <v>1.7999999999999999E-6</v>
      </c>
      <c r="J233" s="119">
        <f>'[4]Exhibit 2 - 2022'!J233</f>
        <v>34896</v>
      </c>
      <c r="K233" s="119">
        <f>'[4]Exhibit 2 - 2022'!K233</f>
        <v>718</v>
      </c>
      <c r="L233" s="119">
        <f>'[4]Exhibit 2 - 2022'!L233</f>
        <v>4790</v>
      </c>
      <c r="M233" s="119">
        <f>'[4]Exhibit 2 - 2022'!M233</f>
        <v>21221</v>
      </c>
      <c r="N233" s="119">
        <f>'[4]Exhibit 2 - 2022'!N233</f>
        <v>0</v>
      </c>
      <c r="O233" s="119">
        <f>'[4]Exhibit 2 - 2022'!O233</f>
        <v>0</v>
      </c>
      <c r="P233" s="119">
        <f>'[4]Exhibit 2 - 2022'!P233</f>
        <v>13163</v>
      </c>
      <c r="Q233" s="119">
        <f>'[4]Exhibit 2 - 2022'!Q233</f>
        <v>4385</v>
      </c>
      <c r="R233" s="119">
        <f>'[4]Exhibit 2 - 2022'!R233</f>
        <v>-5366</v>
      </c>
      <c r="S233" s="119">
        <f>'[4]Exhibit 2 - 2022'!S233</f>
        <v>14547</v>
      </c>
      <c r="T233" s="119">
        <f>'[4]Exhibit 2 - 2022'!T233</f>
        <v>331506</v>
      </c>
      <c r="U233" s="119">
        <f>'[4]Exhibit 2 - 2022'!U233</f>
        <v>201406</v>
      </c>
      <c r="V233" s="119">
        <f>'[4]Exhibit 2 - 2022'!V233</f>
        <v>182127</v>
      </c>
      <c r="W233" s="119">
        <f>'[4]Exhibit 2 - 2022'!W233</f>
        <v>9687</v>
      </c>
      <c r="X233" s="119">
        <f>'[4]Exhibit 2 - 2022'!X233</f>
        <v>2259</v>
      </c>
      <c r="Y233" s="119">
        <f>'[4]Exhibit 2 - 2022'!Y233</f>
        <v>247</v>
      </c>
      <c r="Z233" s="119">
        <f>'[4]Exhibit 2 - 2022'!Z233</f>
        <v>29825</v>
      </c>
    </row>
    <row r="234" spans="1:26" s="9" customFormat="1" ht="15" customHeight="1" x14ac:dyDescent="0.3">
      <c r="A234" s="117">
        <f>'[4]Exhibit 2 - 2022'!A234</f>
        <v>71527</v>
      </c>
      <c r="B234" s="118" t="str">
        <f>'[4]Exhibit 2 - 2022'!B234</f>
        <v>LA STATE BOARD OF NURSING</v>
      </c>
      <c r="C234" s="119">
        <f>'[4]Exhibit 2 - 2022'!C234</f>
        <v>3666396</v>
      </c>
      <c r="D234" s="119">
        <f>'[4]Exhibit 2 - 2022'!D234</f>
        <v>1481224</v>
      </c>
      <c r="E234" s="110">
        <f>'[4]Exhibit 2 - 2022'!E234</f>
        <v>0.40400000000000003</v>
      </c>
      <c r="F234" s="119">
        <f>'[4]Exhibit 2 - 2022'!F234</f>
        <v>13030047</v>
      </c>
      <c r="G234" s="111">
        <f>'[4]Exhibit 2 - 2022'!G234</f>
        <v>1.7236E-3</v>
      </c>
      <c r="H234" s="111">
        <f>'[4]Exhibit 2 - 2022'!H234</f>
        <v>1.9254000000000001E-3</v>
      </c>
      <c r="I234" s="111">
        <f>'[4]Exhibit 2 - 2022'!I234</f>
        <v>-2.018E-4</v>
      </c>
      <c r="J234" s="119">
        <f>'[4]Exhibit 2 - 2022'!J234</f>
        <v>1725872</v>
      </c>
      <c r="K234" s="119">
        <f>'[4]Exhibit 2 - 2022'!K234</f>
        <v>35535</v>
      </c>
      <c r="L234" s="119">
        <f>'[4]Exhibit 2 - 2022'!L234</f>
        <v>236905</v>
      </c>
      <c r="M234" s="119">
        <f>'[4]Exhibit 2 - 2022'!M234</f>
        <v>1049524</v>
      </c>
      <c r="N234" s="119">
        <f>'[4]Exhibit 2 - 2022'!N234</f>
        <v>0</v>
      </c>
      <c r="O234" s="119">
        <f>'[4]Exhibit 2 - 2022'!O234</f>
        <v>0</v>
      </c>
      <c r="P234" s="119">
        <f>'[4]Exhibit 2 - 2022'!P234</f>
        <v>651014</v>
      </c>
      <c r="Q234" s="119">
        <f>'[4]Exhibit 2 - 2022'!Q234</f>
        <v>216860</v>
      </c>
      <c r="R234" s="119">
        <f>'[4]Exhibit 2 - 2022'!R234</f>
        <v>-265394</v>
      </c>
      <c r="S234" s="119">
        <f>'[4]Exhibit 2 - 2022'!S234</f>
        <v>719483</v>
      </c>
      <c r="T234" s="119">
        <f>'[4]Exhibit 2 - 2022'!T234</f>
        <v>16395601</v>
      </c>
      <c r="U234" s="119">
        <f>'[4]Exhibit 2 - 2022'!U234</f>
        <v>9961150</v>
      </c>
      <c r="V234" s="119">
        <f>'[4]Exhibit 2 - 2022'!V234</f>
        <v>10597190</v>
      </c>
      <c r="W234" s="119">
        <f>'[4]Exhibit 2 - 2022'!W234</f>
        <v>-1110482</v>
      </c>
      <c r="X234" s="119">
        <f>'[4]Exhibit 2 - 2022'!X234</f>
        <v>-258969</v>
      </c>
      <c r="Y234" s="119">
        <f>'[4]Exhibit 2 - 2022'!Y234</f>
        <v>-28297</v>
      </c>
      <c r="Z234" s="119">
        <f>'[4]Exhibit 2 - 2022'!Z234</f>
        <v>1475095</v>
      </c>
    </row>
    <row r="235" spans="1:26" s="9" customFormat="1" ht="15" customHeight="1" x14ac:dyDescent="0.3">
      <c r="A235" s="117" t="str">
        <f>'[4]Exhibit 2 - 2022'!A235</f>
        <v xml:space="preserve"> 24-962</v>
      </c>
      <c r="B235" s="118" t="str">
        <f>'[4]Exhibit 2 - 2022'!B235</f>
        <v>LA STATE LAW INSTITUTE</v>
      </c>
      <c r="C235" s="119">
        <f>'[4]Exhibit 2 - 2022'!C235</f>
        <v>419991</v>
      </c>
      <c r="D235" s="119">
        <f>'[4]Exhibit 2 - 2022'!D235</f>
        <v>169676</v>
      </c>
      <c r="E235" s="110">
        <f>'[4]Exhibit 2 - 2022'!E235</f>
        <v>0.40400000000000003</v>
      </c>
      <c r="F235" s="119">
        <f>'[4]Exhibit 2 - 2022'!F235</f>
        <v>1492595</v>
      </c>
      <c r="G235" s="111">
        <f>'[4]Exhibit 2 - 2022'!G235</f>
        <v>1.974E-4</v>
      </c>
      <c r="H235" s="111">
        <f>'[4]Exhibit 2 - 2022'!H235</f>
        <v>1.583E-4</v>
      </c>
      <c r="I235" s="111">
        <f>'[4]Exhibit 2 - 2022'!I235</f>
        <v>3.9100000000000002E-5</v>
      </c>
      <c r="J235" s="119">
        <f>'[4]Exhibit 2 - 2022'!J235</f>
        <v>197699</v>
      </c>
      <c r="K235" s="119">
        <f>'[4]Exhibit 2 - 2022'!K235</f>
        <v>4071</v>
      </c>
      <c r="L235" s="119">
        <f>'[4]Exhibit 2 - 2022'!L235</f>
        <v>27137</v>
      </c>
      <c r="M235" s="119">
        <f>'[4]Exhibit 2 - 2022'!M235</f>
        <v>120223</v>
      </c>
      <c r="N235" s="119">
        <f>'[4]Exhibit 2 - 2022'!N235</f>
        <v>0</v>
      </c>
      <c r="O235" s="119">
        <f>'[4]Exhibit 2 - 2022'!O235</f>
        <v>0</v>
      </c>
      <c r="P235" s="119">
        <f>'[4]Exhibit 2 - 2022'!P235</f>
        <v>74574</v>
      </c>
      <c r="Q235" s="119">
        <f>'[4]Exhibit 2 - 2022'!Q235</f>
        <v>24841</v>
      </c>
      <c r="R235" s="119">
        <f>'[4]Exhibit 2 - 2022'!R235</f>
        <v>-30401</v>
      </c>
      <c r="S235" s="119">
        <f>'[4]Exhibit 2 - 2022'!S235</f>
        <v>82417</v>
      </c>
      <c r="T235" s="119">
        <f>'[4]Exhibit 2 - 2022'!T235</f>
        <v>1878121</v>
      </c>
      <c r="U235" s="119">
        <f>'[4]Exhibit 2 - 2022'!U235</f>
        <v>1141052</v>
      </c>
      <c r="V235" s="119">
        <f>'[4]Exhibit 2 - 2022'!V235</f>
        <v>871279</v>
      </c>
      <c r="W235" s="119">
        <f>'[4]Exhibit 2 - 2022'!W235</f>
        <v>215426</v>
      </c>
      <c r="X235" s="119">
        <f>'[4]Exhibit 2 - 2022'!X235</f>
        <v>50238</v>
      </c>
      <c r="Y235" s="119">
        <f>'[4]Exhibit 2 - 2022'!Y235</f>
        <v>5489</v>
      </c>
      <c r="Z235" s="119">
        <f>'[4]Exhibit 2 - 2022'!Z235</f>
        <v>168973</v>
      </c>
    </row>
    <row r="236" spans="1:26" s="9" customFormat="1" ht="15" customHeight="1" x14ac:dyDescent="0.3">
      <c r="A236" s="117" t="str">
        <f>'[4]Exhibit 2 - 2022'!A236</f>
        <v xml:space="preserve"> LsrAgy00521</v>
      </c>
      <c r="B236" s="118" t="str">
        <f>'[4]Exhibit 2 - 2022'!B236</f>
        <v>LA STATE UNIVERSITY MEDICAL CENTER</v>
      </c>
      <c r="C236" s="119">
        <f>'[4]Exhibit 2 - 2022'!C236</f>
        <v>15685069</v>
      </c>
      <c r="D236" s="119">
        <f>'[4]Exhibit 2 - 2022'!D236</f>
        <v>6361452</v>
      </c>
      <c r="E236" s="110">
        <f>'[4]Exhibit 2 - 2022'!E236</f>
        <v>0.40557369999999998</v>
      </c>
      <c r="F236" s="119">
        <f>'[4]Exhibit 2 - 2022'!F236</f>
        <v>55960460</v>
      </c>
      <c r="G236" s="111">
        <f>'[4]Exhibit 2 - 2022'!G236</f>
        <v>7.4024E-3</v>
      </c>
      <c r="H236" s="111">
        <f>'[4]Exhibit 2 - 2022'!H236</f>
        <v>7.7388999999999999E-3</v>
      </c>
      <c r="I236" s="111">
        <f>'[4]Exhibit 2 - 2022'!I236</f>
        <v>-3.3649999999999999E-4</v>
      </c>
      <c r="J236" s="119">
        <f>'[4]Exhibit 2 - 2022'!J236</f>
        <v>7412146</v>
      </c>
      <c r="K236" s="119">
        <f>'[4]Exhibit 2 - 2022'!K236</f>
        <v>152612</v>
      </c>
      <c r="L236" s="119">
        <f>'[4]Exhibit 2 - 2022'!L236</f>
        <v>1017440</v>
      </c>
      <c r="M236" s="119">
        <f>'[4]Exhibit 2 - 2022'!M236</f>
        <v>4507415</v>
      </c>
      <c r="N236" s="119">
        <f>'[4]Exhibit 2 - 2022'!N236</f>
        <v>0</v>
      </c>
      <c r="O236" s="119">
        <f>'[4]Exhibit 2 - 2022'!O236</f>
        <v>0</v>
      </c>
      <c r="P236" s="119">
        <f>'[4]Exhibit 2 - 2022'!P236</f>
        <v>2795925</v>
      </c>
      <c r="Q236" s="119">
        <f>'[4]Exhibit 2 - 2022'!Q236</f>
        <v>931355</v>
      </c>
      <c r="R236" s="119">
        <f>'[4]Exhibit 2 - 2022'!R236</f>
        <v>-1139793</v>
      </c>
      <c r="S236" s="119">
        <f>'[4]Exhibit 2 - 2022'!S236</f>
        <v>3089980</v>
      </c>
      <c r="T236" s="119">
        <f>'[4]Exhibit 2 - 2022'!T236</f>
        <v>70414590</v>
      </c>
      <c r="U236" s="119">
        <f>'[4]Exhibit 2 - 2022'!U236</f>
        <v>42780393</v>
      </c>
      <c r="V236" s="119">
        <f>'[4]Exhibit 2 - 2022'!V236</f>
        <v>42594828</v>
      </c>
      <c r="W236" s="119">
        <f>'[4]Exhibit 2 - 2022'!W236</f>
        <v>-1852033</v>
      </c>
      <c r="X236" s="119">
        <f>'[4]Exhibit 2 - 2022'!X236</f>
        <v>-431901</v>
      </c>
      <c r="Y236" s="119">
        <f>'[4]Exhibit 2 - 2022'!Y236</f>
        <v>-47193</v>
      </c>
      <c r="Z236" s="119">
        <f>'[4]Exhibit 2 - 2022'!Z236</f>
        <v>6335128</v>
      </c>
    </row>
    <row r="237" spans="1:26" s="9" customFormat="1" ht="15" customHeight="1" x14ac:dyDescent="0.3">
      <c r="A237" s="117" t="str">
        <f>'[4]Exhibit 2 - 2022'!A237</f>
        <v xml:space="preserve"> LsrAgy00353</v>
      </c>
      <c r="B237" s="118" t="str">
        <f>'[4]Exhibit 2 - 2022'!B237</f>
        <v>LA USED MOTOR VEHICLE &amp; PARTS</v>
      </c>
      <c r="C237" s="119">
        <f>'[4]Exhibit 2 - 2022'!C237</f>
        <v>729186</v>
      </c>
      <c r="D237" s="119">
        <f>'[4]Exhibit 2 - 2022'!D237</f>
        <v>294591</v>
      </c>
      <c r="E237" s="110">
        <f>'[4]Exhibit 2 - 2022'!E237</f>
        <v>0.40400000000000003</v>
      </c>
      <c r="F237" s="119">
        <f>'[4]Exhibit 2 - 2022'!F237</f>
        <v>2591479</v>
      </c>
      <c r="G237" s="111">
        <f>'[4]Exhibit 2 - 2022'!G237</f>
        <v>3.4279999999999998E-4</v>
      </c>
      <c r="H237" s="111">
        <f>'[4]Exhibit 2 - 2022'!H237</f>
        <v>3.6709999999999998E-4</v>
      </c>
      <c r="I237" s="111">
        <f>'[4]Exhibit 2 - 2022'!I237</f>
        <v>-2.4300000000000001E-5</v>
      </c>
      <c r="J237" s="119">
        <f>'[4]Exhibit 2 - 2022'!J237</f>
        <v>343250</v>
      </c>
      <c r="K237" s="119">
        <f>'[4]Exhibit 2 - 2022'!K237</f>
        <v>7067</v>
      </c>
      <c r="L237" s="119">
        <f>'[4]Exhibit 2 - 2022'!L237</f>
        <v>47117</v>
      </c>
      <c r="M237" s="119">
        <f>'[4]Exhibit 2 - 2022'!M237</f>
        <v>208734</v>
      </c>
      <c r="N237" s="119">
        <f>'[4]Exhibit 2 - 2022'!N237</f>
        <v>0</v>
      </c>
      <c r="O237" s="119">
        <f>'[4]Exhibit 2 - 2022'!O237</f>
        <v>0</v>
      </c>
      <c r="P237" s="119">
        <f>'[4]Exhibit 2 - 2022'!P237</f>
        <v>129477</v>
      </c>
      <c r="Q237" s="119">
        <f>'[4]Exhibit 2 - 2022'!Q237</f>
        <v>43130</v>
      </c>
      <c r="R237" s="119">
        <f>'[4]Exhibit 2 - 2022'!R237</f>
        <v>-52783</v>
      </c>
      <c r="S237" s="119">
        <f>'[4]Exhibit 2 - 2022'!S237</f>
        <v>143094</v>
      </c>
      <c r="T237" s="119">
        <f>'[4]Exhibit 2 - 2022'!T237</f>
        <v>3260838</v>
      </c>
      <c r="U237" s="119">
        <f>'[4]Exhibit 2 - 2022'!U237</f>
        <v>1981122</v>
      </c>
      <c r="V237" s="119">
        <f>'[4]Exhibit 2 - 2022'!V237</f>
        <v>2020344</v>
      </c>
      <c r="W237" s="119">
        <f>'[4]Exhibit 2 - 2022'!W237</f>
        <v>-133581</v>
      </c>
      <c r="X237" s="119">
        <f>'[4]Exhibit 2 - 2022'!X237</f>
        <v>-31152</v>
      </c>
      <c r="Y237" s="119">
        <f>'[4]Exhibit 2 - 2022'!Y237</f>
        <v>-3404</v>
      </c>
      <c r="Z237" s="119">
        <f>'[4]Exhibit 2 - 2022'!Z237</f>
        <v>293374</v>
      </c>
    </row>
    <row r="238" spans="1:26" s="9" customFormat="1" ht="15" customHeight="1" x14ac:dyDescent="0.3">
      <c r="A238" s="117">
        <f>'[4]Exhibit 2 - 2022'!A238</f>
        <v>71539</v>
      </c>
      <c r="B238" s="118" t="str">
        <f>'[4]Exhibit 2 - 2022'!B238</f>
        <v>LA VETERINARY BOARD</v>
      </c>
      <c r="C238" s="119">
        <f>'[4]Exhibit 2 - 2022'!C238</f>
        <v>122511</v>
      </c>
      <c r="D238" s="119">
        <f>'[4]Exhibit 2 - 2022'!D238</f>
        <v>49494</v>
      </c>
      <c r="E238" s="110">
        <f>'[4]Exhibit 2 - 2022'!E238</f>
        <v>0.40400000000000003</v>
      </c>
      <c r="F238" s="119">
        <f>'[4]Exhibit 2 - 2022'!F238</f>
        <v>435366</v>
      </c>
      <c r="G238" s="111">
        <f>'[4]Exhibit 2 - 2022'!G238</f>
        <v>5.7599999999999997E-5</v>
      </c>
      <c r="H238" s="111">
        <f>'[4]Exhibit 2 - 2022'!H238</f>
        <v>5.4500000000000003E-5</v>
      </c>
      <c r="I238" s="111">
        <f>'[4]Exhibit 2 - 2022'!I238</f>
        <v>3.1E-6</v>
      </c>
      <c r="J238" s="119">
        <f>'[4]Exhibit 2 - 2022'!J238</f>
        <v>57666</v>
      </c>
      <c r="K238" s="119">
        <f>'[4]Exhibit 2 - 2022'!K238</f>
        <v>1187</v>
      </c>
      <c r="L238" s="119">
        <f>'[4]Exhibit 2 - 2022'!L238</f>
        <v>7916</v>
      </c>
      <c r="M238" s="119">
        <f>'[4]Exhibit 2 - 2022'!M238</f>
        <v>35067</v>
      </c>
      <c r="N238" s="119">
        <f>'[4]Exhibit 2 - 2022'!N238</f>
        <v>0</v>
      </c>
      <c r="O238" s="119">
        <f>'[4]Exhibit 2 - 2022'!O238</f>
        <v>0</v>
      </c>
      <c r="P238" s="119">
        <f>'[4]Exhibit 2 - 2022'!P238</f>
        <v>21752</v>
      </c>
      <c r="Q238" s="119">
        <f>'[4]Exhibit 2 - 2022'!Q238</f>
        <v>7246</v>
      </c>
      <c r="R238" s="119">
        <f>'[4]Exhibit 2 - 2022'!R238</f>
        <v>-8867</v>
      </c>
      <c r="S238" s="119">
        <f>'[4]Exhibit 2 - 2022'!S238</f>
        <v>24040</v>
      </c>
      <c r="T238" s="119">
        <f>'[4]Exhibit 2 - 2022'!T238</f>
        <v>547817</v>
      </c>
      <c r="U238" s="119">
        <f>'[4]Exhibit 2 - 2022'!U238</f>
        <v>332826</v>
      </c>
      <c r="V238" s="119">
        <f>'[4]Exhibit 2 - 2022'!V238</f>
        <v>300132</v>
      </c>
      <c r="W238" s="119">
        <f>'[4]Exhibit 2 - 2022'!W238</f>
        <v>16842</v>
      </c>
      <c r="X238" s="119">
        <f>'[4]Exhibit 2 - 2022'!X238</f>
        <v>3928</v>
      </c>
      <c r="Y238" s="119">
        <f>'[4]Exhibit 2 - 2022'!Y238</f>
        <v>429</v>
      </c>
      <c r="Z238" s="119">
        <f>'[4]Exhibit 2 - 2022'!Z238</f>
        <v>49287</v>
      </c>
    </row>
    <row r="239" spans="1:26" s="9" customFormat="1" ht="15" customHeight="1" x14ac:dyDescent="0.3">
      <c r="A239" s="117" t="str">
        <f>'[4]Exhibit 2 - 2022'!A239</f>
        <v xml:space="preserve"> LsrAgy00785</v>
      </c>
      <c r="B239" s="118" t="str">
        <f>'[4]Exhibit 2 - 2022'!B239</f>
        <v>LAFAYETTE CONSOL GOVT ADM OPERAT</v>
      </c>
      <c r="C239" s="119">
        <f>'[4]Exhibit 2 - 2022'!C239</f>
        <v>0</v>
      </c>
      <c r="D239" s="119">
        <f>'[4]Exhibit 2 - 2022'!D239</f>
        <v>0</v>
      </c>
      <c r="E239" s="110">
        <f>'[4]Exhibit 2 - 2022'!E239</f>
        <v>0</v>
      </c>
      <c r="F239" s="119">
        <f>'[4]Exhibit 2 - 2022'!F239</f>
        <v>0</v>
      </c>
      <c r="G239" s="111">
        <f>'[4]Exhibit 2 - 2022'!G239</f>
        <v>0</v>
      </c>
      <c r="H239" s="111">
        <f>'[4]Exhibit 2 - 2022'!H239</f>
        <v>5.52E-5</v>
      </c>
      <c r="I239" s="111">
        <f>'[4]Exhibit 2 - 2022'!I239</f>
        <v>-5.52E-5</v>
      </c>
      <c r="J239" s="119">
        <f>'[4]Exhibit 2 - 2022'!J239</f>
        <v>0</v>
      </c>
      <c r="K239" s="119">
        <f>'[4]Exhibit 2 - 2022'!K239</f>
        <v>0</v>
      </c>
      <c r="L239" s="119">
        <f>'[4]Exhibit 2 - 2022'!L239</f>
        <v>0</v>
      </c>
      <c r="M239" s="119">
        <f>'[4]Exhibit 2 - 2022'!M239</f>
        <v>0</v>
      </c>
      <c r="N239" s="119">
        <f>'[4]Exhibit 2 - 2022'!N239</f>
        <v>0</v>
      </c>
      <c r="O239" s="119">
        <f>'[4]Exhibit 2 - 2022'!O239</f>
        <v>0</v>
      </c>
      <c r="P239" s="119">
        <f>'[4]Exhibit 2 - 2022'!P239</f>
        <v>0</v>
      </c>
      <c r="Q239" s="119">
        <f>'[4]Exhibit 2 - 2022'!Q239</f>
        <v>0</v>
      </c>
      <c r="R239" s="119">
        <f>'[4]Exhibit 2 - 2022'!R239</f>
        <v>0</v>
      </c>
      <c r="S239" s="119">
        <f>'[4]Exhibit 2 - 2022'!S239</f>
        <v>0</v>
      </c>
      <c r="T239" s="119">
        <f>'[4]Exhibit 2 - 2022'!T239</f>
        <v>0</v>
      </c>
      <c r="U239" s="119">
        <f>'[4]Exhibit 2 - 2022'!U239</f>
        <v>0</v>
      </c>
      <c r="V239" s="119">
        <f>'[4]Exhibit 2 - 2022'!V239</f>
        <v>303599</v>
      </c>
      <c r="W239" s="119">
        <f>'[4]Exhibit 2 - 2022'!W239</f>
        <v>-303599</v>
      </c>
      <c r="X239" s="119">
        <f>'[4]Exhibit 2 - 2022'!X239</f>
        <v>-70801</v>
      </c>
      <c r="Y239" s="119">
        <f>'[4]Exhibit 2 - 2022'!Y239</f>
        <v>-7736</v>
      </c>
      <c r="Z239" s="119">
        <f>'[4]Exhibit 2 - 2022'!Z239</f>
        <v>0</v>
      </c>
    </row>
    <row r="240" spans="1:26" s="9" customFormat="1" ht="15" customHeight="1" x14ac:dyDescent="0.3">
      <c r="A240" s="117" t="str">
        <f>'[4]Exhibit 2 - 2022'!A240</f>
        <v xml:space="preserve"> LsrAgy00800</v>
      </c>
      <c r="B240" s="118" t="str">
        <f>'[4]Exhibit 2 - 2022'!B240</f>
        <v>LAFAYETTE PARISH SCHOOL BOARD</v>
      </c>
      <c r="C240" s="119">
        <f>'[4]Exhibit 2 - 2022'!C240</f>
        <v>110182</v>
      </c>
      <c r="D240" s="119">
        <f>'[4]Exhibit 2 - 2022'!D240</f>
        <v>44514</v>
      </c>
      <c r="E240" s="110">
        <f>'[4]Exhibit 2 - 2022'!E240</f>
        <v>0.40400000000000003</v>
      </c>
      <c r="F240" s="119">
        <f>'[4]Exhibit 2 - 2022'!F240</f>
        <v>391595</v>
      </c>
      <c r="G240" s="111">
        <f>'[4]Exhibit 2 - 2022'!G240</f>
        <v>5.1799999999999999E-5</v>
      </c>
      <c r="H240" s="111">
        <f>'[4]Exhibit 2 - 2022'!H240</f>
        <v>7.64E-5</v>
      </c>
      <c r="I240" s="111">
        <f>'[4]Exhibit 2 - 2022'!I240</f>
        <v>-2.4600000000000002E-5</v>
      </c>
      <c r="J240" s="119">
        <f>'[4]Exhibit 2 - 2022'!J240</f>
        <v>51868</v>
      </c>
      <c r="K240" s="119">
        <f>'[4]Exhibit 2 - 2022'!K240</f>
        <v>1068</v>
      </c>
      <c r="L240" s="119">
        <f>'[4]Exhibit 2 - 2022'!L240</f>
        <v>7120</v>
      </c>
      <c r="M240" s="119">
        <f>'[4]Exhibit 2 - 2022'!M240</f>
        <v>31542</v>
      </c>
      <c r="N240" s="119">
        <f>'[4]Exhibit 2 - 2022'!N240</f>
        <v>0</v>
      </c>
      <c r="O240" s="119">
        <f>'[4]Exhibit 2 - 2022'!O240</f>
        <v>0</v>
      </c>
      <c r="P240" s="119">
        <f>'[4]Exhibit 2 - 2022'!P240</f>
        <v>19565</v>
      </c>
      <c r="Q240" s="119">
        <f>'[4]Exhibit 2 - 2022'!Q240</f>
        <v>6517</v>
      </c>
      <c r="R240" s="119">
        <f>'[4]Exhibit 2 - 2022'!R240</f>
        <v>-7976</v>
      </c>
      <c r="S240" s="119">
        <f>'[4]Exhibit 2 - 2022'!S240</f>
        <v>21623</v>
      </c>
      <c r="T240" s="119">
        <f>'[4]Exhibit 2 - 2022'!T240</f>
        <v>492740</v>
      </c>
      <c r="U240" s="119">
        <f>'[4]Exhibit 2 - 2022'!U240</f>
        <v>299364</v>
      </c>
      <c r="V240" s="119">
        <f>'[4]Exhibit 2 - 2022'!V240</f>
        <v>420449</v>
      </c>
      <c r="W240" s="119">
        <f>'[4]Exhibit 2 - 2022'!W240</f>
        <v>-135343</v>
      </c>
      <c r="X240" s="119">
        <f>'[4]Exhibit 2 - 2022'!X240</f>
        <v>-31562</v>
      </c>
      <c r="Y240" s="119">
        <f>'[4]Exhibit 2 - 2022'!Y240</f>
        <v>-3449</v>
      </c>
      <c r="Z240" s="119">
        <f>'[4]Exhibit 2 - 2022'!Z240</f>
        <v>44331</v>
      </c>
    </row>
    <row r="241" spans="1:26" s="9" customFormat="1" ht="15" customHeight="1" x14ac:dyDescent="0.3">
      <c r="A241" s="117">
        <f>'[4]Exhibit 2 - 2022'!A241</f>
        <v>20149</v>
      </c>
      <c r="B241" s="118" t="str">
        <f>'[4]Exhibit 2 - 2022'!B241</f>
        <v>LAFITTE AREA INDEPENDENT LEVEE DISTRICT</v>
      </c>
      <c r="C241" s="119">
        <f>'[4]Exhibit 2 - 2022'!C241</f>
        <v>96000</v>
      </c>
      <c r="D241" s="119">
        <f>'[4]Exhibit 2 - 2022'!D241</f>
        <v>38784</v>
      </c>
      <c r="E241" s="110">
        <f>'[4]Exhibit 2 - 2022'!E241</f>
        <v>0.40400000000000003</v>
      </c>
      <c r="F241" s="119">
        <f>'[4]Exhibit 2 - 2022'!F241</f>
        <v>341171</v>
      </c>
      <c r="G241" s="111">
        <f>'[4]Exhibit 2 - 2022'!G241</f>
        <v>4.5099999999999998E-5</v>
      </c>
      <c r="H241" s="111">
        <f>'[4]Exhibit 2 - 2022'!H241</f>
        <v>4.5399999999999999E-5</v>
      </c>
      <c r="I241" s="111">
        <f>'[4]Exhibit 2 - 2022'!I241</f>
        <v>-2.9999999999999999E-7</v>
      </c>
      <c r="J241" s="119">
        <f>'[4]Exhibit 2 - 2022'!J241</f>
        <v>45189</v>
      </c>
      <c r="K241" s="119">
        <f>'[4]Exhibit 2 - 2022'!K241</f>
        <v>930</v>
      </c>
      <c r="L241" s="119">
        <f>'[4]Exhibit 2 - 2022'!L241</f>
        <v>6203</v>
      </c>
      <c r="M241" s="119">
        <f>'[4]Exhibit 2 - 2022'!M241</f>
        <v>27480</v>
      </c>
      <c r="N241" s="119">
        <f>'[4]Exhibit 2 - 2022'!N241</f>
        <v>0</v>
      </c>
      <c r="O241" s="119">
        <f>'[4]Exhibit 2 - 2022'!O241</f>
        <v>0</v>
      </c>
      <c r="P241" s="119">
        <f>'[4]Exhibit 2 - 2022'!P241</f>
        <v>17046</v>
      </c>
      <c r="Q241" s="119">
        <f>'[4]Exhibit 2 - 2022'!Q241</f>
        <v>5678</v>
      </c>
      <c r="R241" s="119">
        <f>'[4]Exhibit 2 - 2022'!R241</f>
        <v>-6949</v>
      </c>
      <c r="S241" s="119">
        <f>'[4]Exhibit 2 - 2022'!S241</f>
        <v>18839</v>
      </c>
      <c r="T241" s="119">
        <f>'[4]Exhibit 2 - 2022'!T241</f>
        <v>429293</v>
      </c>
      <c r="U241" s="119">
        <f>'[4]Exhibit 2 - 2022'!U241</f>
        <v>260817</v>
      </c>
      <c r="V241" s="119">
        <f>'[4]Exhibit 2 - 2022'!V241</f>
        <v>249991</v>
      </c>
      <c r="W241" s="119">
        <f>'[4]Exhibit 2 - 2022'!W241</f>
        <v>-1596</v>
      </c>
      <c r="X241" s="119">
        <f>'[4]Exhibit 2 - 2022'!X241</f>
        <v>-372</v>
      </c>
      <c r="Y241" s="119">
        <f>'[4]Exhibit 2 - 2022'!Y241</f>
        <v>-41</v>
      </c>
      <c r="Z241" s="119">
        <f>'[4]Exhibit 2 - 2022'!Z241</f>
        <v>38623</v>
      </c>
    </row>
    <row r="242" spans="1:26" s="9" customFormat="1" ht="15" customHeight="1" x14ac:dyDescent="0.3">
      <c r="A242" s="117" t="str">
        <f>'[4]Exhibit 2 - 2022'!A242</f>
        <v xml:space="preserve"> LsrAgy00192</v>
      </c>
      <c r="B242" s="118" t="str">
        <f>'[4]Exhibit 2 - 2022'!B242</f>
        <v>LAFOURCHE PARISH SCHOOL BOARD</v>
      </c>
      <c r="C242" s="119">
        <f>'[4]Exhibit 2 - 2022'!C242</f>
        <v>59723</v>
      </c>
      <c r="D242" s="119">
        <f>'[4]Exhibit 2 - 2022'!D242</f>
        <v>24128</v>
      </c>
      <c r="E242" s="110">
        <f>'[4]Exhibit 2 - 2022'!E242</f>
        <v>0.40400000000000003</v>
      </c>
      <c r="F242" s="119">
        <f>'[4]Exhibit 2 - 2022'!F242</f>
        <v>212278</v>
      </c>
      <c r="G242" s="111">
        <f>'[4]Exhibit 2 - 2022'!G242</f>
        <v>2.8099999999999999E-5</v>
      </c>
      <c r="H242" s="111">
        <f>'[4]Exhibit 2 - 2022'!H242</f>
        <v>2.97E-5</v>
      </c>
      <c r="I242" s="111">
        <f>'[4]Exhibit 2 - 2022'!I242</f>
        <v>-1.5999999999999999E-6</v>
      </c>
      <c r="J242" s="119">
        <f>'[4]Exhibit 2 - 2022'!J242</f>
        <v>28117</v>
      </c>
      <c r="K242" s="119">
        <f>'[4]Exhibit 2 - 2022'!K242</f>
        <v>579</v>
      </c>
      <c r="L242" s="119">
        <f>'[4]Exhibit 2 - 2022'!L242</f>
        <v>3860</v>
      </c>
      <c r="M242" s="119">
        <f>'[4]Exhibit 2 - 2022'!M242</f>
        <v>17098</v>
      </c>
      <c r="N242" s="119">
        <f>'[4]Exhibit 2 - 2022'!N242</f>
        <v>0</v>
      </c>
      <c r="O242" s="119">
        <f>'[4]Exhibit 2 - 2022'!O242</f>
        <v>0</v>
      </c>
      <c r="P242" s="119">
        <f>'[4]Exhibit 2 - 2022'!P242</f>
        <v>10606</v>
      </c>
      <c r="Q242" s="119">
        <f>'[4]Exhibit 2 - 2022'!Q242</f>
        <v>3533</v>
      </c>
      <c r="R242" s="119">
        <f>'[4]Exhibit 2 - 2022'!R242</f>
        <v>-4324</v>
      </c>
      <c r="S242" s="119">
        <f>'[4]Exhibit 2 - 2022'!S242</f>
        <v>11721</v>
      </c>
      <c r="T242" s="119">
        <f>'[4]Exhibit 2 - 2022'!T242</f>
        <v>267107</v>
      </c>
      <c r="U242" s="119">
        <f>'[4]Exhibit 2 - 2022'!U242</f>
        <v>162281</v>
      </c>
      <c r="V242" s="119">
        <f>'[4]Exhibit 2 - 2022'!V242</f>
        <v>163468</v>
      </c>
      <c r="W242" s="119">
        <f>'[4]Exhibit 2 - 2022'!W242</f>
        <v>-8916</v>
      </c>
      <c r="X242" s="119">
        <f>'[4]Exhibit 2 - 2022'!X242</f>
        <v>-2079</v>
      </c>
      <c r="Y242" s="119">
        <f>'[4]Exhibit 2 - 2022'!Y242</f>
        <v>-227</v>
      </c>
      <c r="Z242" s="119">
        <f>'[4]Exhibit 2 - 2022'!Z242</f>
        <v>24031</v>
      </c>
    </row>
    <row r="243" spans="1:26" s="9" customFormat="1" ht="15" customHeight="1" x14ac:dyDescent="0.3">
      <c r="A243" s="117" t="str">
        <f>'[4]Exhibit 2 - 2022'!A243</f>
        <v xml:space="preserve"> LsrAgy00258</v>
      </c>
      <c r="B243" s="118" t="str">
        <f>'[4]Exhibit 2 - 2022'!B243</f>
        <v>LAKE PROVIDENCE PORT COMMISSION</v>
      </c>
      <c r="C243" s="119">
        <f>'[4]Exhibit 2 - 2022'!C243</f>
        <v>240030</v>
      </c>
      <c r="D243" s="119">
        <f>'[4]Exhibit 2 - 2022'!D243</f>
        <v>96972</v>
      </c>
      <c r="E243" s="110">
        <f>'[4]Exhibit 2 - 2022'!E243</f>
        <v>0.40400000000000003</v>
      </c>
      <c r="F243" s="119">
        <f>'[4]Exhibit 2 - 2022'!F243</f>
        <v>853041</v>
      </c>
      <c r="G243" s="111">
        <f>'[4]Exhibit 2 - 2022'!G243</f>
        <v>1.128E-4</v>
      </c>
      <c r="H243" s="111">
        <f>'[4]Exhibit 2 - 2022'!H243</f>
        <v>1.005E-4</v>
      </c>
      <c r="I243" s="111">
        <f>'[4]Exhibit 2 - 2022'!I243</f>
        <v>1.24E-5</v>
      </c>
      <c r="J243" s="119">
        <f>'[4]Exhibit 2 - 2022'!J243</f>
        <v>112988</v>
      </c>
      <c r="K243" s="119">
        <f>'[4]Exhibit 2 - 2022'!K243</f>
        <v>2326</v>
      </c>
      <c r="L243" s="119">
        <f>'[4]Exhibit 2 - 2022'!L243</f>
        <v>15509</v>
      </c>
      <c r="M243" s="119">
        <f>'[4]Exhibit 2 - 2022'!M243</f>
        <v>68709</v>
      </c>
      <c r="N243" s="119">
        <f>'[4]Exhibit 2 - 2022'!N243</f>
        <v>0</v>
      </c>
      <c r="O243" s="119">
        <f>'[4]Exhibit 2 - 2022'!O243</f>
        <v>0</v>
      </c>
      <c r="P243" s="119">
        <f>'[4]Exhibit 2 - 2022'!P243</f>
        <v>42620</v>
      </c>
      <c r="Q243" s="119">
        <f>'[4]Exhibit 2 - 2022'!Q243</f>
        <v>14197</v>
      </c>
      <c r="R243" s="119">
        <f>'[4]Exhibit 2 - 2022'!R243</f>
        <v>-17375</v>
      </c>
      <c r="S243" s="119">
        <f>'[4]Exhibit 2 - 2022'!S243</f>
        <v>47103</v>
      </c>
      <c r="T243" s="119">
        <f>'[4]Exhibit 2 - 2022'!T243</f>
        <v>1073375</v>
      </c>
      <c r="U243" s="119">
        <f>'[4]Exhibit 2 - 2022'!U243</f>
        <v>652129</v>
      </c>
      <c r="V243" s="119">
        <f>'[4]Exhibit 2 - 2022'!V243</f>
        <v>552929</v>
      </c>
      <c r="W243" s="119">
        <f>'[4]Exhibit 2 - 2022'!W243</f>
        <v>68139</v>
      </c>
      <c r="X243" s="119">
        <f>'[4]Exhibit 2 - 2022'!X243</f>
        <v>15890</v>
      </c>
      <c r="Y243" s="119">
        <f>'[4]Exhibit 2 - 2022'!Y243</f>
        <v>1736</v>
      </c>
      <c r="Z243" s="119">
        <f>'[4]Exhibit 2 - 2022'!Z243</f>
        <v>96570</v>
      </c>
    </row>
    <row r="244" spans="1:26" s="9" customFormat="1" ht="15" customHeight="1" x14ac:dyDescent="0.3">
      <c r="A244" s="117" t="str">
        <f>'[4]Exhibit 2 - 2022'!A244</f>
        <v xml:space="preserve"> LsrAgy00043</v>
      </c>
      <c r="B244" s="118" t="str">
        <f>'[4]Exhibit 2 - 2022'!B244</f>
        <v>LALLIE KEMP CHARITY HOSPITAL</v>
      </c>
      <c r="C244" s="119">
        <f>'[4]Exhibit 2 - 2022'!C244</f>
        <v>11213207</v>
      </c>
      <c r="D244" s="119">
        <f>'[4]Exhibit 2 - 2022'!D244</f>
        <v>4530136</v>
      </c>
      <c r="E244" s="110">
        <f>'[4]Exhibit 2 - 2022'!E244</f>
        <v>0.40400000000000003</v>
      </c>
      <c r="F244" s="119">
        <f>'[4]Exhibit 2 - 2022'!F244</f>
        <v>39850725</v>
      </c>
      <c r="G244" s="111">
        <f>'[4]Exhibit 2 - 2022'!G244</f>
        <v>5.2713999999999999E-3</v>
      </c>
      <c r="H244" s="111">
        <f>'[4]Exhibit 2 - 2022'!H244</f>
        <v>5.5868999999999997E-3</v>
      </c>
      <c r="I244" s="111">
        <f>'[4]Exhibit 2 - 2022'!I244</f>
        <v>-3.1540000000000002E-4</v>
      </c>
      <c r="J244" s="119">
        <f>'[4]Exhibit 2 - 2022'!J244</f>
        <v>5278359</v>
      </c>
      <c r="K244" s="119">
        <f>'[4]Exhibit 2 - 2022'!K244</f>
        <v>108678</v>
      </c>
      <c r="L244" s="119">
        <f>'[4]Exhibit 2 - 2022'!L244</f>
        <v>724542</v>
      </c>
      <c r="M244" s="119">
        <f>'[4]Exhibit 2 - 2022'!M244</f>
        <v>3209834</v>
      </c>
      <c r="N244" s="119">
        <f>'[4]Exhibit 2 - 2022'!N244</f>
        <v>0</v>
      </c>
      <c r="O244" s="119">
        <f>'[4]Exhibit 2 - 2022'!O244</f>
        <v>0</v>
      </c>
      <c r="P244" s="119">
        <f>'[4]Exhibit 2 - 2022'!P244</f>
        <v>1991042</v>
      </c>
      <c r="Q244" s="119">
        <f>'[4]Exhibit 2 - 2022'!Q244</f>
        <v>663239</v>
      </c>
      <c r="R244" s="119">
        <f>'[4]Exhibit 2 - 2022'!R244</f>
        <v>-811672</v>
      </c>
      <c r="S244" s="119">
        <f>'[4]Exhibit 2 - 2022'!S244</f>
        <v>2200445</v>
      </c>
      <c r="T244" s="119">
        <f>'[4]Exhibit 2 - 2022'!T244</f>
        <v>50143843</v>
      </c>
      <c r="U244" s="119">
        <f>'[4]Exhibit 2 - 2022'!U244</f>
        <v>30464898</v>
      </c>
      <c r="V244" s="119">
        <f>'[4]Exhibit 2 - 2022'!V244</f>
        <v>30750052</v>
      </c>
      <c r="W244" s="119">
        <f>'[4]Exhibit 2 - 2022'!W244</f>
        <v>-1736174</v>
      </c>
      <c r="X244" s="119">
        <f>'[4]Exhibit 2 - 2022'!X244</f>
        <v>-404882</v>
      </c>
      <c r="Y244" s="119">
        <f>'[4]Exhibit 2 - 2022'!Y244</f>
        <v>-44241</v>
      </c>
      <c r="Z244" s="119">
        <f>'[4]Exhibit 2 - 2022'!Z244</f>
        <v>4511390</v>
      </c>
    </row>
    <row r="245" spans="1:26" s="9" customFormat="1" ht="15" customHeight="1" x14ac:dyDescent="0.3">
      <c r="A245" s="117" t="str">
        <f>'[4]Exhibit 2 - 2022'!A245</f>
        <v xml:space="preserve"> 2001B</v>
      </c>
      <c r="B245" s="118" t="str">
        <f>'[4]Exhibit 2 - 2022'!B245</f>
        <v>LDH-ACADIANA AREA HUMAN SERVICES DISTRICT</v>
      </c>
      <c r="C245" s="119">
        <f>'[4]Exhibit 2 - 2022'!C245</f>
        <v>6385706</v>
      </c>
      <c r="D245" s="119">
        <f>'[4]Exhibit 2 - 2022'!D245</f>
        <v>2579825</v>
      </c>
      <c r="E245" s="110">
        <f>'[4]Exhibit 2 - 2022'!E245</f>
        <v>0.40400000000000003</v>
      </c>
      <c r="F245" s="119">
        <f>'[4]Exhibit 2 - 2022'!F245</f>
        <v>22694194</v>
      </c>
      <c r="G245" s="111">
        <f>'[4]Exhibit 2 - 2022'!G245</f>
        <v>3.0019999999999999E-3</v>
      </c>
      <c r="H245" s="111">
        <f>'[4]Exhibit 2 - 2022'!H245</f>
        <v>3.0070000000000001E-3</v>
      </c>
      <c r="I245" s="111">
        <f>'[4]Exhibit 2 - 2022'!I245</f>
        <v>-5.1000000000000003E-6</v>
      </c>
      <c r="J245" s="119">
        <f>'[4]Exhibit 2 - 2022'!J245</f>
        <v>3005920</v>
      </c>
      <c r="K245" s="119">
        <f>'[4]Exhibit 2 - 2022'!K245</f>
        <v>61890</v>
      </c>
      <c r="L245" s="119">
        <f>'[4]Exhibit 2 - 2022'!L245</f>
        <v>412612</v>
      </c>
      <c r="M245" s="119">
        <f>'[4]Exhibit 2 - 2022'!M245</f>
        <v>1827936</v>
      </c>
      <c r="N245" s="119">
        <f>'[4]Exhibit 2 - 2022'!N245</f>
        <v>0</v>
      </c>
      <c r="O245" s="119">
        <f>'[4]Exhibit 2 - 2022'!O245</f>
        <v>0</v>
      </c>
      <c r="P245" s="119">
        <f>'[4]Exhibit 2 - 2022'!P245</f>
        <v>1133859</v>
      </c>
      <c r="Q245" s="119">
        <f>'[4]Exhibit 2 - 2022'!Q245</f>
        <v>377701</v>
      </c>
      <c r="R245" s="119">
        <f>'[4]Exhibit 2 - 2022'!R245</f>
        <v>-462231</v>
      </c>
      <c r="S245" s="119">
        <f>'[4]Exhibit 2 - 2022'!S245</f>
        <v>1253110</v>
      </c>
      <c r="T245" s="119">
        <f>'[4]Exhibit 2 - 2022'!T245</f>
        <v>28555919</v>
      </c>
      <c r="U245" s="119">
        <f>'[4]Exhibit 2 - 2022'!U245</f>
        <v>17349152</v>
      </c>
      <c r="V245" s="119">
        <f>'[4]Exhibit 2 - 2022'!V245</f>
        <v>16550620</v>
      </c>
      <c r="W245" s="119">
        <f>'[4]Exhibit 2 - 2022'!W245</f>
        <v>-27795</v>
      </c>
      <c r="X245" s="119">
        <f>'[4]Exhibit 2 - 2022'!X245</f>
        <v>-6482</v>
      </c>
      <c r="Y245" s="119">
        <f>'[4]Exhibit 2 - 2022'!Y245</f>
        <v>-708</v>
      </c>
      <c r="Z245" s="119">
        <f>'[4]Exhibit 2 - 2022'!Z245</f>
        <v>2569147</v>
      </c>
    </row>
    <row r="246" spans="1:26" s="9" customFormat="1" ht="15" customHeight="1" x14ac:dyDescent="0.3">
      <c r="A246" s="117">
        <f>'[4]Exhibit 2 - 2022'!A246</f>
        <v>2001</v>
      </c>
      <c r="B246" s="118" t="str">
        <f>'[4]Exhibit 2 - 2022'!B246</f>
        <v>LDH-CAPITAL AREA HUMAN SERVICES DISTRICT</v>
      </c>
      <c r="C246" s="119">
        <f>'[4]Exhibit 2 - 2022'!C246</f>
        <v>12959130</v>
      </c>
      <c r="D246" s="119">
        <f>'[4]Exhibit 2 - 2022'!D246</f>
        <v>5235489</v>
      </c>
      <c r="E246" s="110">
        <f>'[4]Exhibit 2 - 2022'!E246</f>
        <v>0.40400000000000003</v>
      </c>
      <c r="F246" s="119">
        <f>'[4]Exhibit 2 - 2022'!F246</f>
        <v>46055610</v>
      </c>
      <c r="G246" s="111">
        <f>'[4]Exhibit 2 - 2022'!G246</f>
        <v>6.0921999999999999E-3</v>
      </c>
      <c r="H246" s="111">
        <f>'[4]Exhibit 2 - 2022'!H246</f>
        <v>5.7527000000000003E-3</v>
      </c>
      <c r="I246" s="111">
        <f>'[4]Exhibit 2 - 2022'!I246</f>
        <v>3.3960000000000001E-4</v>
      </c>
      <c r="J246" s="119">
        <f>'[4]Exhibit 2 - 2022'!J246</f>
        <v>6100216</v>
      </c>
      <c r="K246" s="119">
        <f>'[4]Exhibit 2 - 2022'!K246</f>
        <v>125600</v>
      </c>
      <c r="L246" s="119">
        <f>'[4]Exhibit 2 - 2022'!L246</f>
        <v>837356</v>
      </c>
      <c r="M246" s="119">
        <f>'[4]Exhibit 2 - 2022'!M246</f>
        <v>3709615</v>
      </c>
      <c r="N246" s="119">
        <f>'[4]Exhibit 2 - 2022'!N246</f>
        <v>0</v>
      </c>
      <c r="O246" s="119">
        <f>'[4]Exhibit 2 - 2022'!O246</f>
        <v>0</v>
      </c>
      <c r="P246" s="119">
        <f>'[4]Exhibit 2 - 2022'!P246</f>
        <v>2301054</v>
      </c>
      <c r="Q246" s="119">
        <f>'[4]Exhibit 2 - 2022'!Q246</f>
        <v>766508</v>
      </c>
      <c r="R246" s="119">
        <f>'[4]Exhibit 2 - 2022'!R246</f>
        <v>-938052</v>
      </c>
      <c r="S246" s="119">
        <f>'[4]Exhibit 2 - 2022'!S246</f>
        <v>2543062</v>
      </c>
      <c r="T246" s="119">
        <f>'[4]Exhibit 2 - 2022'!T246</f>
        <v>57951399</v>
      </c>
      <c r="U246" s="119">
        <f>'[4]Exhibit 2 - 2022'!U246</f>
        <v>35208380</v>
      </c>
      <c r="V246" s="119">
        <f>'[4]Exhibit 2 - 2022'!V246</f>
        <v>31662446</v>
      </c>
      <c r="W246" s="119">
        <f>'[4]Exhibit 2 - 2022'!W246</f>
        <v>1868985</v>
      </c>
      <c r="X246" s="119">
        <f>'[4]Exhibit 2 - 2022'!X246</f>
        <v>435854</v>
      </c>
      <c r="Y246" s="119">
        <f>'[4]Exhibit 2 - 2022'!Y246</f>
        <v>47625</v>
      </c>
      <c r="Z246" s="119">
        <f>'[4]Exhibit 2 - 2022'!Z246</f>
        <v>5213828</v>
      </c>
    </row>
    <row r="247" spans="1:26" s="9" customFormat="1" ht="15" customHeight="1" x14ac:dyDescent="0.3">
      <c r="A247" s="117" t="str">
        <f>'[4]Exhibit 2 - 2022'!A247</f>
        <v xml:space="preserve"> 2001C</v>
      </c>
      <c r="B247" s="118" t="str">
        <f>'[4]Exhibit 2 - 2022'!B247</f>
        <v>LDH-CENTRAL LOUISIANA HUMAN SERVICES DISTRICT</v>
      </c>
      <c r="C247" s="119">
        <f>'[4]Exhibit 2 - 2022'!C247</f>
        <v>4575552</v>
      </c>
      <c r="D247" s="119">
        <f>'[4]Exhibit 2 - 2022'!D247</f>
        <v>1848523</v>
      </c>
      <c r="E247" s="110">
        <f>'[4]Exhibit 2 - 2022'!E247</f>
        <v>0.40400000000000003</v>
      </c>
      <c r="F247" s="119">
        <f>'[4]Exhibit 2 - 2022'!F247</f>
        <v>16261080</v>
      </c>
      <c r="G247" s="111">
        <f>'[4]Exhibit 2 - 2022'!G247</f>
        <v>2.1510000000000001E-3</v>
      </c>
      <c r="H247" s="111">
        <f>'[4]Exhibit 2 - 2022'!H247</f>
        <v>1.9381999999999999E-3</v>
      </c>
      <c r="I247" s="111">
        <f>'[4]Exhibit 2 - 2022'!I247</f>
        <v>2.128E-4</v>
      </c>
      <c r="J247" s="119">
        <f>'[4]Exhibit 2 - 2022'!J247</f>
        <v>2153833</v>
      </c>
      <c r="K247" s="119">
        <f>'[4]Exhibit 2 - 2022'!K247</f>
        <v>44346</v>
      </c>
      <c r="L247" s="119">
        <f>'[4]Exhibit 2 - 2022'!L247</f>
        <v>295649</v>
      </c>
      <c r="M247" s="119">
        <f>'[4]Exhibit 2 - 2022'!M247</f>
        <v>1309772</v>
      </c>
      <c r="N247" s="119">
        <f>'[4]Exhibit 2 - 2022'!N247</f>
        <v>0</v>
      </c>
      <c r="O247" s="119">
        <f>'[4]Exhibit 2 - 2022'!O247</f>
        <v>0</v>
      </c>
      <c r="P247" s="119">
        <f>'[4]Exhibit 2 - 2022'!P247</f>
        <v>812444</v>
      </c>
      <c r="Q247" s="119">
        <f>'[4]Exhibit 2 - 2022'!Q247</f>
        <v>270635</v>
      </c>
      <c r="R247" s="119">
        <f>'[4]Exhibit 2 - 2022'!R247</f>
        <v>-331203</v>
      </c>
      <c r="S247" s="119">
        <f>'[4]Exhibit 2 - 2022'!S247</f>
        <v>897891</v>
      </c>
      <c r="T247" s="119">
        <f>'[4]Exhibit 2 - 2022'!T247</f>
        <v>20461185</v>
      </c>
      <c r="U247" s="119">
        <f>'[4]Exhibit 2 - 2022'!U247</f>
        <v>12431195</v>
      </c>
      <c r="V247" s="119">
        <f>'[4]Exhibit 2 - 2022'!V247</f>
        <v>10667916</v>
      </c>
      <c r="W247" s="119">
        <f>'[4]Exhibit 2 - 2022'!W247</f>
        <v>1171191</v>
      </c>
      <c r="X247" s="119">
        <f>'[4]Exhibit 2 - 2022'!X247</f>
        <v>273126</v>
      </c>
      <c r="Y247" s="119">
        <f>'[4]Exhibit 2 - 2022'!Y247</f>
        <v>29844</v>
      </c>
      <c r="Z247" s="119">
        <f>'[4]Exhibit 2 - 2022'!Z247</f>
        <v>1840872</v>
      </c>
    </row>
    <row r="248" spans="1:26" s="9" customFormat="1" ht="15" customHeight="1" x14ac:dyDescent="0.3">
      <c r="A248" s="117" t="str">
        <f>'[4]Exhibit 2 - 2022'!A248</f>
        <v xml:space="preserve"> 09-303</v>
      </c>
      <c r="B248" s="118" t="str">
        <f>'[4]Exhibit 2 - 2022'!B248</f>
        <v>LDH-DEVELOPMENTAL DISABILITIES COUNCIL</v>
      </c>
      <c r="C248" s="119">
        <f>'[4]Exhibit 2 - 2022'!C248</f>
        <v>415397</v>
      </c>
      <c r="D248" s="119">
        <f>'[4]Exhibit 2 - 2022'!D248</f>
        <v>167820</v>
      </c>
      <c r="E248" s="110">
        <f>'[4]Exhibit 2 - 2022'!E248</f>
        <v>0.40400000000000003</v>
      </c>
      <c r="F248" s="119">
        <f>'[4]Exhibit 2 - 2022'!F248</f>
        <v>1476266</v>
      </c>
      <c r="G248" s="111">
        <f>'[4]Exhibit 2 - 2022'!G248</f>
        <v>1.953E-4</v>
      </c>
      <c r="H248" s="111">
        <f>'[4]Exhibit 2 - 2022'!H248</f>
        <v>1.9760000000000001E-4</v>
      </c>
      <c r="I248" s="111">
        <f>'[4]Exhibit 2 - 2022'!I248</f>
        <v>-2.3E-6</v>
      </c>
      <c r="J248" s="119">
        <f>'[4]Exhibit 2 - 2022'!J248</f>
        <v>195536</v>
      </c>
      <c r="K248" s="119">
        <f>'[4]Exhibit 2 - 2022'!K248</f>
        <v>4026</v>
      </c>
      <c r="L248" s="119">
        <f>'[4]Exhibit 2 - 2022'!L248</f>
        <v>26841</v>
      </c>
      <c r="M248" s="119">
        <f>'[4]Exhibit 2 - 2022'!M248</f>
        <v>118908</v>
      </c>
      <c r="N248" s="119">
        <f>'[4]Exhibit 2 - 2022'!N248</f>
        <v>0</v>
      </c>
      <c r="O248" s="119">
        <f>'[4]Exhibit 2 - 2022'!O248</f>
        <v>0</v>
      </c>
      <c r="P248" s="119">
        <f>'[4]Exhibit 2 - 2022'!P248</f>
        <v>73758</v>
      </c>
      <c r="Q248" s="119">
        <f>'[4]Exhibit 2 - 2022'!Q248</f>
        <v>24570</v>
      </c>
      <c r="R248" s="119">
        <f>'[4]Exhibit 2 - 2022'!R248</f>
        <v>-30068</v>
      </c>
      <c r="S248" s="119">
        <f>'[4]Exhibit 2 - 2022'!S248</f>
        <v>81515</v>
      </c>
      <c r="T248" s="119">
        <f>'[4]Exhibit 2 - 2022'!T248</f>
        <v>1857574</v>
      </c>
      <c r="U248" s="119">
        <f>'[4]Exhibit 2 - 2022'!U248</f>
        <v>1128569</v>
      </c>
      <c r="V248" s="119">
        <f>'[4]Exhibit 2 - 2022'!V248</f>
        <v>1087476</v>
      </c>
      <c r="W248" s="119">
        <f>'[4]Exhibit 2 - 2022'!W248</f>
        <v>-12659</v>
      </c>
      <c r="X248" s="119">
        <f>'[4]Exhibit 2 - 2022'!X248</f>
        <v>-2952</v>
      </c>
      <c r="Y248" s="119">
        <f>'[4]Exhibit 2 - 2022'!Y248</f>
        <v>-323</v>
      </c>
      <c r="Z248" s="119">
        <f>'[4]Exhibit 2 - 2022'!Z248</f>
        <v>167124</v>
      </c>
    </row>
    <row r="249" spans="1:26" s="9" customFormat="1" ht="15" customHeight="1" x14ac:dyDescent="0.3">
      <c r="A249" s="117" t="str">
        <f>'[4]Exhibit 2 - 2022'!A249</f>
        <v xml:space="preserve"> 2001A</v>
      </c>
      <c r="B249" s="118" t="str">
        <f>'[4]Exhibit 2 - 2022'!B249</f>
        <v>LDH-FLORIDA PARISHES HUMAN SERV AUTHORITY</v>
      </c>
      <c r="C249" s="119">
        <f>'[4]Exhibit 2 - 2022'!C249</f>
        <v>10456213</v>
      </c>
      <c r="D249" s="119">
        <f>'[4]Exhibit 2 - 2022'!D249</f>
        <v>4224310</v>
      </c>
      <c r="E249" s="110">
        <f>'[4]Exhibit 2 - 2022'!E249</f>
        <v>0.40400000000000003</v>
      </c>
      <c r="F249" s="119">
        <f>'[4]Exhibit 2 - 2022'!F249</f>
        <v>37160440</v>
      </c>
      <c r="G249" s="111">
        <f>'[4]Exhibit 2 - 2022'!G249</f>
        <v>4.9156E-3</v>
      </c>
      <c r="H249" s="111">
        <f>'[4]Exhibit 2 - 2022'!H249</f>
        <v>4.8488000000000003E-3</v>
      </c>
      <c r="I249" s="111">
        <f>'[4]Exhibit 2 - 2022'!I249</f>
        <v>6.6799999999999997E-5</v>
      </c>
      <c r="J249" s="119">
        <f>'[4]Exhibit 2 - 2022'!J249</f>
        <v>4922022</v>
      </c>
      <c r="K249" s="119">
        <f>'[4]Exhibit 2 - 2022'!K249</f>
        <v>101342</v>
      </c>
      <c r="L249" s="119">
        <f>'[4]Exhibit 2 - 2022'!L249</f>
        <v>675629</v>
      </c>
      <c r="M249" s="119">
        <f>'[4]Exhibit 2 - 2022'!M249</f>
        <v>2993141</v>
      </c>
      <c r="N249" s="119">
        <f>'[4]Exhibit 2 - 2022'!N249</f>
        <v>0</v>
      </c>
      <c r="O249" s="119">
        <f>'[4]Exhibit 2 - 2022'!O249</f>
        <v>0</v>
      </c>
      <c r="P249" s="119">
        <f>'[4]Exhibit 2 - 2022'!P249</f>
        <v>1856629</v>
      </c>
      <c r="Q249" s="119">
        <f>'[4]Exhibit 2 - 2022'!Q249</f>
        <v>618464</v>
      </c>
      <c r="R249" s="119">
        <f>'[4]Exhibit 2 - 2022'!R249</f>
        <v>-756877</v>
      </c>
      <c r="S249" s="119">
        <f>'[4]Exhibit 2 - 2022'!S249</f>
        <v>2051895</v>
      </c>
      <c r="T249" s="119">
        <f>'[4]Exhibit 2 - 2022'!T249</f>
        <v>46758678</v>
      </c>
      <c r="U249" s="119">
        <f>'[4]Exhibit 2 - 2022'!U249</f>
        <v>28408241</v>
      </c>
      <c r="V249" s="119">
        <f>'[4]Exhibit 2 - 2022'!V249</f>
        <v>26687733</v>
      </c>
      <c r="W249" s="119">
        <f>'[4]Exhibit 2 - 2022'!W249</f>
        <v>367445</v>
      </c>
      <c r="X249" s="119">
        <f>'[4]Exhibit 2 - 2022'!X249</f>
        <v>85690</v>
      </c>
      <c r="Y249" s="119">
        <f>'[4]Exhibit 2 - 2022'!Y249</f>
        <v>9363</v>
      </c>
      <c r="Z249" s="119">
        <f>'[4]Exhibit 2 - 2022'!Z249</f>
        <v>4206830</v>
      </c>
    </row>
    <row r="250" spans="1:26" s="9" customFormat="1" ht="15" customHeight="1" x14ac:dyDescent="0.3">
      <c r="A250" s="117">
        <f>'[4]Exhibit 2 - 2022'!A250</f>
        <v>2012</v>
      </c>
      <c r="B250" s="118" t="str">
        <f>'[4]Exhibit 2 - 2022'!B250</f>
        <v>LDH-IMPERIAL CALCASIEU HUMAN SERVICES AUTH.</v>
      </c>
      <c r="C250" s="119">
        <f>'[4]Exhibit 2 - 2022'!C250</f>
        <v>4251316</v>
      </c>
      <c r="D250" s="119">
        <f>'[4]Exhibit 2 - 2022'!D250</f>
        <v>1717532</v>
      </c>
      <c r="E250" s="110">
        <f>'[4]Exhibit 2 - 2022'!E250</f>
        <v>0.40400000000000003</v>
      </c>
      <c r="F250" s="119">
        <f>'[4]Exhibit 2 - 2022'!F250</f>
        <v>15108824</v>
      </c>
      <c r="G250" s="111">
        <f>'[4]Exhibit 2 - 2022'!G250</f>
        <v>1.9986000000000001E-3</v>
      </c>
      <c r="H250" s="111">
        <f>'[4]Exhibit 2 - 2022'!H250</f>
        <v>1.7837E-3</v>
      </c>
      <c r="I250" s="111">
        <f>'[4]Exhibit 2 - 2022'!I250</f>
        <v>2.1489999999999999E-4</v>
      </c>
      <c r="J250" s="119">
        <f>'[4]Exhibit 2 - 2022'!J250</f>
        <v>2001213</v>
      </c>
      <c r="K250" s="119">
        <f>'[4]Exhibit 2 - 2022'!K250</f>
        <v>41204</v>
      </c>
      <c r="L250" s="119">
        <f>'[4]Exhibit 2 - 2022'!L250</f>
        <v>274700</v>
      </c>
      <c r="M250" s="119">
        <f>'[4]Exhibit 2 - 2022'!M250</f>
        <v>1216962</v>
      </c>
      <c r="N250" s="119">
        <f>'[4]Exhibit 2 - 2022'!N250</f>
        <v>0</v>
      </c>
      <c r="O250" s="119">
        <f>'[4]Exhibit 2 - 2022'!O250</f>
        <v>0</v>
      </c>
      <c r="P250" s="119">
        <f>'[4]Exhibit 2 - 2022'!P250</f>
        <v>754875</v>
      </c>
      <c r="Q250" s="119">
        <f>'[4]Exhibit 2 - 2022'!Q250</f>
        <v>251458</v>
      </c>
      <c r="R250" s="119">
        <f>'[4]Exhibit 2 - 2022'!R250</f>
        <v>-307734</v>
      </c>
      <c r="S250" s="119">
        <f>'[4]Exhibit 2 - 2022'!S250</f>
        <v>834267</v>
      </c>
      <c r="T250" s="119">
        <f>'[4]Exhibit 2 - 2022'!T250</f>
        <v>19011310</v>
      </c>
      <c r="U250" s="119">
        <f>'[4]Exhibit 2 - 2022'!U250</f>
        <v>11550324</v>
      </c>
      <c r="V250" s="119">
        <f>'[4]Exhibit 2 - 2022'!V250</f>
        <v>9817332</v>
      </c>
      <c r="W250" s="119">
        <f>'[4]Exhibit 2 - 2022'!W250</f>
        <v>1182859</v>
      </c>
      <c r="X250" s="119">
        <f>'[4]Exhibit 2 - 2022'!X250</f>
        <v>275847</v>
      </c>
      <c r="Y250" s="119">
        <f>'[4]Exhibit 2 - 2022'!Y250</f>
        <v>30141</v>
      </c>
      <c r="Z250" s="119">
        <f>'[4]Exhibit 2 - 2022'!Z250</f>
        <v>1710428</v>
      </c>
    </row>
    <row r="251" spans="1:26" s="9" customFormat="1" ht="15" customHeight="1" x14ac:dyDescent="0.3">
      <c r="A251" s="117">
        <f>'[4]Exhibit 2 - 2022'!A251</f>
        <v>2009</v>
      </c>
      <c r="B251" s="118" t="str">
        <f>'[4]Exhibit 2 - 2022'!B251</f>
        <v>LDH-JEFFERSON PARISH HUMAN SERV AUTHORITY</v>
      </c>
      <c r="C251" s="119">
        <f>'[4]Exhibit 2 - 2022'!C251</f>
        <v>8598253</v>
      </c>
      <c r="D251" s="119">
        <f>'[4]Exhibit 2 - 2022'!D251</f>
        <v>3473694</v>
      </c>
      <c r="E251" s="110">
        <f>'[4]Exhibit 2 - 2022'!E251</f>
        <v>0.40400000000000003</v>
      </c>
      <c r="F251" s="119">
        <f>'[4]Exhibit 2 - 2022'!F251</f>
        <v>30557384</v>
      </c>
      <c r="G251" s="111">
        <f>'[4]Exhibit 2 - 2022'!G251</f>
        <v>4.0420999999999999E-3</v>
      </c>
      <c r="H251" s="111">
        <f>'[4]Exhibit 2 - 2022'!H251</f>
        <v>4.0499999999999998E-3</v>
      </c>
      <c r="I251" s="111">
        <f>'[4]Exhibit 2 - 2022'!I251</f>
        <v>-7.7999999999999999E-6</v>
      </c>
      <c r="J251" s="119">
        <f>'[4]Exhibit 2 - 2022'!J251</f>
        <v>4047426</v>
      </c>
      <c r="K251" s="119">
        <f>'[4]Exhibit 2 - 2022'!K251</f>
        <v>83334</v>
      </c>
      <c r="L251" s="119">
        <f>'[4]Exhibit 2 - 2022'!L251</f>
        <v>555576</v>
      </c>
      <c r="M251" s="119">
        <f>'[4]Exhibit 2 - 2022'!M251</f>
        <v>2461288</v>
      </c>
      <c r="N251" s="119">
        <f>'[4]Exhibit 2 - 2022'!N251</f>
        <v>0</v>
      </c>
      <c r="O251" s="119">
        <f>'[4]Exhibit 2 - 2022'!O251</f>
        <v>0</v>
      </c>
      <c r="P251" s="119">
        <f>'[4]Exhibit 2 - 2022'!P251</f>
        <v>1526723</v>
      </c>
      <c r="Q251" s="119">
        <f>'[4]Exhibit 2 - 2022'!Q251</f>
        <v>508569</v>
      </c>
      <c r="R251" s="119">
        <f>'[4]Exhibit 2 - 2022'!R251</f>
        <v>-622387</v>
      </c>
      <c r="S251" s="119">
        <f>'[4]Exhibit 2 - 2022'!S251</f>
        <v>1687293</v>
      </c>
      <c r="T251" s="119">
        <f>'[4]Exhibit 2 - 2022'!T251</f>
        <v>38450106</v>
      </c>
      <c r="U251" s="119">
        <f>'[4]Exhibit 2 - 2022'!U251</f>
        <v>23360367</v>
      </c>
      <c r="V251" s="119">
        <f>'[4]Exhibit 2 - 2022'!V251</f>
        <v>22290827</v>
      </c>
      <c r="W251" s="119">
        <f>'[4]Exhibit 2 - 2022'!W251</f>
        <v>-43096</v>
      </c>
      <c r="X251" s="119">
        <f>'[4]Exhibit 2 - 2022'!X251</f>
        <v>-10050</v>
      </c>
      <c r="Y251" s="119">
        <f>'[4]Exhibit 2 - 2022'!Y251</f>
        <v>-1098</v>
      </c>
      <c r="Z251" s="119">
        <f>'[4]Exhibit 2 - 2022'!Z251</f>
        <v>3459317</v>
      </c>
    </row>
    <row r="252" spans="1:26" s="9" customFormat="1" ht="15" customHeight="1" x14ac:dyDescent="0.3">
      <c r="A252" s="117" t="str">
        <f>'[4]Exhibit 2 - 2022'!A252</f>
        <v xml:space="preserve"> 09-324</v>
      </c>
      <c r="B252" s="118" t="str">
        <f>'[4]Exhibit 2 - 2022'!B252</f>
        <v>LDH-LA EMERGENCY RESPONSE NETWORK</v>
      </c>
      <c r="C252" s="119">
        <f>'[4]Exhibit 2 - 2022'!C252</f>
        <v>750679</v>
      </c>
      <c r="D252" s="119">
        <f>'[4]Exhibit 2 - 2022'!D252</f>
        <v>303274</v>
      </c>
      <c r="E252" s="110">
        <f>'[4]Exhibit 2 - 2022'!E252</f>
        <v>0.40400000000000003</v>
      </c>
      <c r="F252" s="119">
        <f>'[4]Exhibit 2 - 2022'!F252</f>
        <v>2667833</v>
      </c>
      <c r="G252" s="111">
        <f>'[4]Exhibit 2 - 2022'!G252</f>
        <v>3.5290000000000001E-4</v>
      </c>
      <c r="H252" s="111">
        <f>'[4]Exhibit 2 - 2022'!H252</f>
        <v>3.4660000000000002E-4</v>
      </c>
      <c r="I252" s="111">
        <f>'[4]Exhibit 2 - 2022'!I252</f>
        <v>6.2999999999999998E-6</v>
      </c>
      <c r="J252" s="119">
        <f>'[4]Exhibit 2 - 2022'!J252</f>
        <v>353363</v>
      </c>
      <c r="K252" s="119">
        <f>'[4]Exhibit 2 - 2022'!K252</f>
        <v>7276</v>
      </c>
      <c r="L252" s="119">
        <f>'[4]Exhibit 2 - 2022'!L252</f>
        <v>48505</v>
      </c>
      <c r="M252" s="119">
        <f>'[4]Exhibit 2 - 2022'!M252</f>
        <v>214884</v>
      </c>
      <c r="N252" s="119">
        <f>'[4]Exhibit 2 - 2022'!N252</f>
        <v>0</v>
      </c>
      <c r="O252" s="119">
        <f>'[4]Exhibit 2 - 2022'!O252</f>
        <v>0</v>
      </c>
      <c r="P252" s="119">
        <f>'[4]Exhibit 2 - 2022'!P252</f>
        <v>133292</v>
      </c>
      <c r="Q252" s="119">
        <f>'[4]Exhibit 2 - 2022'!Q252</f>
        <v>44401</v>
      </c>
      <c r="R252" s="119">
        <f>'[4]Exhibit 2 - 2022'!R252</f>
        <v>-54338</v>
      </c>
      <c r="S252" s="119">
        <f>'[4]Exhibit 2 - 2022'!S252</f>
        <v>147310</v>
      </c>
      <c r="T252" s="119">
        <f>'[4]Exhibit 2 - 2022'!T252</f>
        <v>3356912</v>
      </c>
      <c r="U252" s="119">
        <f>'[4]Exhibit 2 - 2022'!U252</f>
        <v>2039493</v>
      </c>
      <c r="V252" s="119">
        <f>'[4]Exhibit 2 - 2022'!V252</f>
        <v>1907623</v>
      </c>
      <c r="W252" s="119">
        <f>'[4]Exhibit 2 - 2022'!W252</f>
        <v>34730</v>
      </c>
      <c r="X252" s="119">
        <f>'[4]Exhibit 2 - 2022'!X252</f>
        <v>8099</v>
      </c>
      <c r="Y252" s="119">
        <f>'[4]Exhibit 2 - 2022'!Y252</f>
        <v>885</v>
      </c>
      <c r="Z252" s="119">
        <f>'[4]Exhibit 2 - 2022'!Z252</f>
        <v>302018</v>
      </c>
    </row>
    <row r="253" spans="1:26" s="9" customFormat="1" ht="15" customHeight="1" x14ac:dyDescent="0.3">
      <c r="A253" s="117" t="str">
        <f>'[4]Exhibit 2 - 2022'!A253</f>
        <v xml:space="preserve"> 09-305</v>
      </c>
      <c r="B253" s="118" t="str">
        <f>'[4]Exhibit 2 - 2022'!B253</f>
        <v>LDH-MEDICAL VENDOR ADMINISTRATION</v>
      </c>
      <c r="C253" s="119">
        <f>'[4]Exhibit 2 - 2022'!C253</f>
        <v>46928112</v>
      </c>
      <c r="D253" s="119">
        <f>'[4]Exhibit 2 - 2022'!D253</f>
        <v>18958957</v>
      </c>
      <c r="E253" s="110">
        <f>'[4]Exhibit 2 - 2022'!E253</f>
        <v>0.40400000000000003</v>
      </c>
      <c r="F253" s="119">
        <f>'[4]Exhibit 2 - 2022'!F253</f>
        <v>166778261</v>
      </c>
      <c r="G253" s="111">
        <f>'[4]Exhibit 2 - 2022'!G253</f>
        <v>2.2061399999999998E-2</v>
      </c>
      <c r="H253" s="111">
        <f>'[4]Exhibit 2 - 2022'!H253</f>
        <v>2.1493600000000002E-2</v>
      </c>
      <c r="I253" s="111">
        <f>'[4]Exhibit 2 - 2022'!I253</f>
        <v>5.6769999999999998E-4</v>
      </c>
      <c r="J253" s="119">
        <f>'[4]Exhibit 2 - 2022'!J253</f>
        <v>22090327</v>
      </c>
      <c r="K253" s="119">
        <f>'[4]Exhibit 2 - 2022'!K253</f>
        <v>454827</v>
      </c>
      <c r="L253" s="119">
        <f>'[4]Exhibit 2 - 2022'!L253</f>
        <v>3032263</v>
      </c>
      <c r="M253" s="119">
        <f>'[4]Exhibit 2 - 2022'!M253</f>
        <v>13433393</v>
      </c>
      <c r="N253" s="119">
        <f>'[4]Exhibit 2 - 2022'!N253</f>
        <v>0</v>
      </c>
      <c r="O253" s="119">
        <f>'[4]Exhibit 2 - 2022'!O253</f>
        <v>0</v>
      </c>
      <c r="P253" s="119">
        <f>'[4]Exhibit 2 - 2022'!P253</f>
        <v>8332660</v>
      </c>
      <c r="Q253" s="119">
        <f>'[4]Exhibit 2 - 2022'!Q253</f>
        <v>2775705</v>
      </c>
      <c r="R253" s="119">
        <f>'[4]Exhibit 2 - 2022'!R253</f>
        <v>-3396910</v>
      </c>
      <c r="S253" s="119">
        <f>'[4]Exhibit 2 - 2022'!S253</f>
        <v>9209028</v>
      </c>
      <c r="T253" s="119">
        <f>'[4]Exhibit 2 - 2022'!T253</f>
        <v>209855725</v>
      </c>
      <c r="U253" s="119">
        <f>'[4]Exhibit 2 - 2022'!U253</f>
        <v>127497873</v>
      </c>
      <c r="V253" s="119">
        <f>'[4]Exhibit 2 - 2022'!V253</f>
        <v>118300419</v>
      </c>
      <c r="W253" s="119">
        <f>'[4]Exhibit 2 - 2022'!W253</f>
        <v>3124827</v>
      </c>
      <c r="X253" s="119">
        <f>'[4]Exhibit 2 - 2022'!X253</f>
        <v>728721</v>
      </c>
      <c r="Y253" s="119">
        <f>'[4]Exhibit 2 - 2022'!Y253</f>
        <v>79626</v>
      </c>
      <c r="Z253" s="119">
        <f>'[4]Exhibit 2 - 2022'!Z253</f>
        <v>18880504</v>
      </c>
    </row>
    <row r="254" spans="1:26" s="9" customFormat="1" ht="15" customHeight="1" x14ac:dyDescent="0.3">
      <c r="A254" s="117">
        <f>'[4]Exhibit 2 - 2022'!A254</f>
        <v>2027</v>
      </c>
      <c r="B254" s="118" t="str">
        <f>'[4]Exhibit 2 - 2022'!B254</f>
        <v>LDH-NORTHEAST DELTA HUMAN SERVICES AUTH.</v>
      </c>
      <c r="C254" s="119">
        <f>'[4]Exhibit 2 - 2022'!C254</f>
        <v>5429852</v>
      </c>
      <c r="D254" s="119">
        <f>'[4]Exhibit 2 - 2022'!D254</f>
        <v>2193660</v>
      </c>
      <c r="E254" s="110">
        <f>'[4]Exhibit 2 - 2022'!E254</f>
        <v>0.40400000000000003</v>
      </c>
      <c r="F254" s="119">
        <f>'[4]Exhibit 2 - 2022'!F254</f>
        <v>19297224</v>
      </c>
      <c r="G254" s="111">
        <f>'[4]Exhibit 2 - 2022'!G254</f>
        <v>2.5525999999999999E-3</v>
      </c>
      <c r="H254" s="111">
        <f>'[4]Exhibit 2 - 2022'!H254</f>
        <v>2.5200000000000001E-3</v>
      </c>
      <c r="I254" s="111">
        <f>'[4]Exhibit 2 - 2022'!I254</f>
        <v>3.26E-5</v>
      </c>
      <c r="J254" s="119">
        <f>'[4]Exhibit 2 - 2022'!J254</f>
        <v>2555981</v>
      </c>
      <c r="K254" s="119">
        <f>'[4]Exhibit 2 - 2022'!K254</f>
        <v>52626</v>
      </c>
      <c r="L254" s="119">
        <f>'[4]Exhibit 2 - 2022'!L254</f>
        <v>350851</v>
      </c>
      <c r="M254" s="119">
        <f>'[4]Exhibit 2 - 2022'!M254</f>
        <v>1554322</v>
      </c>
      <c r="N254" s="119">
        <f>'[4]Exhibit 2 - 2022'!N254</f>
        <v>0</v>
      </c>
      <c r="O254" s="119">
        <f>'[4]Exhibit 2 - 2022'!O254</f>
        <v>0</v>
      </c>
      <c r="P254" s="119">
        <f>'[4]Exhibit 2 - 2022'!P254</f>
        <v>964138</v>
      </c>
      <c r="Q254" s="119">
        <f>'[4]Exhibit 2 - 2022'!Q254</f>
        <v>321165</v>
      </c>
      <c r="R254" s="119">
        <f>'[4]Exhibit 2 - 2022'!R254</f>
        <v>-393042</v>
      </c>
      <c r="S254" s="119">
        <f>'[4]Exhibit 2 - 2022'!S254</f>
        <v>1065539</v>
      </c>
      <c r="T254" s="119">
        <f>'[4]Exhibit 2 - 2022'!T254</f>
        <v>24281539</v>
      </c>
      <c r="U254" s="119">
        <f>'[4]Exhibit 2 - 2022'!U254</f>
        <v>14752252</v>
      </c>
      <c r="V254" s="119">
        <f>'[4]Exhibit 2 - 2022'!V254</f>
        <v>13869964</v>
      </c>
      <c r="W254" s="119">
        <f>'[4]Exhibit 2 - 2022'!W254</f>
        <v>179650</v>
      </c>
      <c r="X254" s="119">
        <f>'[4]Exhibit 2 - 2022'!X254</f>
        <v>41895</v>
      </c>
      <c r="Y254" s="119">
        <f>'[4]Exhibit 2 - 2022'!Y254</f>
        <v>4578</v>
      </c>
      <c r="Z254" s="119">
        <f>'[4]Exhibit 2 - 2022'!Z254</f>
        <v>2184585</v>
      </c>
    </row>
    <row r="255" spans="1:26" s="9" customFormat="1" ht="15" customHeight="1" x14ac:dyDescent="0.3">
      <c r="A255" s="117" t="str">
        <f>'[4]Exhibit 2 - 2022'!A255</f>
        <v xml:space="preserve"> 2026B</v>
      </c>
      <c r="B255" s="118" t="str">
        <f>'[4]Exhibit 2 - 2022'!B255</f>
        <v>LDH-NORTHWEST LA HUMAN SERVICES DISTRICT</v>
      </c>
      <c r="C255" s="119">
        <f>'[4]Exhibit 2 - 2022'!C255</f>
        <v>5086545</v>
      </c>
      <c r="D255" s="119">
        <f>'[4]Exhibit 2 - 2022'!D255</f>
        <v>2054964</v>
      </c>
      <c r="E255" s="110">
        <f>'[4]Exhibit 2 - 2022'!E255</f>
        <v>0.40400000000000003</v>
      </c>
      <c r="F255" s="119">
        <f>'[4]Exhibit 2 - 2022'!F255</f>
        <v>18077157</v>
      </c>
      <c r="G255" s="111">
        <f>'[4]Exhibit 2 - 2022'!G255</f>
        <v>2.3912E-3</v>
      </c>
      <c r="H255" s="111">
        <f>'[4]Exhibit 2 - 2022'!H255</f>
        <v>2.4429999999999999E-3</v>
      </c>
      <c r="I255" s="111">
        <f>'[4]Exhibit 2 - 2022'!I255</f>
        <v>-5.1799999999999999E-5</v>
      </c>
      <c r="J255" s="119">
        <f>'[4]Exhibit 2 - 2022'!J255</f>
        <v>2394379</v>
      </c>
      <c r="K255" s="119">
        <f>'[4]Exhibit 2 - 2022'!K255</f>
        <v>49299</v>
      </c>
      <c r="L255" s="119">
        <f>'[4]Exhibit 2 - 2022'!L255</f>
        <v>328668</v>
      </c>
      <c r="M255" s="119">
        <f>'[4]Exhibit 2 - 2022'!M255</f>
        <v>1456050</v>
      </c>
      <c r="N255" s="119">
        <f>'[4]Exhibit 2 - 2022'!N255</f>
        <v>0</v>
      </c>
      <c r="O255" s="119">
        <f>'[4]Exhibit 2 - 2022'!O255</f>
        <v>0</v>
      </c>
      <c r="P255" s="119">
        <f>'[4]Exhibit 2 - 2022'!P255</f>
        <v>903180</v>
      </c>
      <c r="Q255" s="119">
        <f>'[4]Exhibit 2 - 2022'!Q255</f>
        <v>300860</v>
      </c>
      <c r="R255" s="119">
        <f>'[4]Exhibit 2 - 2022'!R255</f>
        <v>-368192</v>
      </c>
      <c r="S255" s="119">
        <f>'[4]Exhibit 2 - 2022'!S255</f>
        <v>998170</v>
      </c>
      <c r="T255" s="119">
        <f>'[4]Exhibit 2 - 2022'!T255</f>
        <v>22746339</v>
      </c>
      <c r="U255" s="119">
        <f>'[4]Exhibit 2 - 2022'!U255</f>
        <v>13819541</v>
      </c>
      <c r="V255" s="119">
        <f>'[4]Exhibit 2 - 2022'!V255</f>
        <v>13446378</v>
      </c>
      <c r="W255" s="119">
        <f>'[4]Exhibit 2 - 2022'!W255</f>
        <v>-285051</v>
      </c>
      <c r="X255" s="119">
        <f>'[4]Exhibit 2 - 2022'!X255</f>
        <v>-66475</v>
      </c>
      <c r="Y255" s="119">
        <f>'[4]Exhibit 2 - 2022'!Y255</f>
        <v>-7264</v>
      </c>
      <c r="Z255" s="119">
        <f>'[4]Exhibit 2 - 2022'!Z255</f>
        <v>2046465</v>
      </c>
    </row>
    <row r="256" spans="1:26" s="9" customFormat="1" ht="15" customHeight="1" x14ac:dyDescent="0.3">
      <c r="A256" s="117" t="str">
        <f>'[4]Exhibit 2 - 2022'!A256</f>
        <v xml:space="preserve"> 09-307</v>
      </c>
      <c r="B256" s="118" t="str">
        <f>'[4]Exhibit 2 - 2022'!B256</f>
        <v>LDH-OFF OF THE SECRETARY MGT AND FINANCE</v>
      </c>
      <c r="C256" s="119">
        <f>'[4]Exhibit 2 - 2022'!C256</f>
        <v>28693956</v>
      </c>
      <c r="D256" s="119">
        <f>'[4]Exhibit 2 - 2022'!D256</f>
        <v>11592358</v>
      </c>
      <c r="E256" s="110">
        <f>'[4]Exhibit 2 - 2022'!E256</f>
        <v>0.40400000000000003</v>
      </c>
      <c r="F256" s="119">
        <f>'[4]Exhibit 2 - 2022'!F256</f>
        <v>101975701</v>
      </c>
      <c r="G256" s="111">
        <f>'[4]Exhibit 2 - 2022'!G256</f>
        <v>1.3489299999999999E-2</v>
      </c>
      <c r="H256" s="111">
        <f>'[4]Exhibit 2 - 2022'!H256</f>
        <v>1.29528E-2</v>
      </c>
      <c r="I256" s="111">
        <f>'[4]Exhibit 2 - 2022'!I256</f>
        <v>5.3649999999999998E-4</v>
      </c>
      <c r="J256" s="119">
        <f>'[4]Exhibit 2 - 2022'!J256</f>
        <v>13507016</v>
      </c>
      <c r="K256" s="119">
        <f>'[4]Exhibit 2 - 2022'!K256</f>
        <v>278102</v>
      </c>
      <c r="L256" s="119">
        <f>'[4]Exhibit 2 - 2022'!L256</f>
        <v>1854062</v>
      </c>
      <c r="M256" s="119">
        <f>'[4]Exhibit 2 - 2022'!M256</f>
        <v>8213778</v>
      </c>
      <c r="N256" s="119">
        <f>'[4]Exhibit 2 - 2022'!N256</f>
        <v>0</v>
      </c>
      <c r="O256" s="119">
        <f>'[4]Exhibit 2 - 2022'!O256</f>
        <v>0</v>
      </c>
      <c r="P256" s="119">
        <f>'[4]Exhibit 2 - 2022'!P256</f>
        <v>5094961</v>
      </c>
      <c r="Q256" s="119">
        <f>'[4]Exhibit 2 - 2022'!Q256</f>
        <v>1697191</v>
      </c>
      <c r="R256" s="119">
        <f>'[4]Exhibit 2 - 2022'!R256</f>
        <v>-2077023</v>
      </c>
      <c r="S256" s="119">
        <f>'[4]Exhibit 2 - 2022'!S256</f>
        <v>5630813</v>
      </c>
      <c r="T256" s="119">
        <f>'[4]Exhibit 2 - 2022'!T256</f>
        <v>128315192</v>
      </c>
      <c r="U256" s="119">
        <f>'[4]Exhibit 2 - 2022'!U256</f>
        <v>77957912</v>
      </c>
      <c r="V256" s="119">
        <f>'[4]Exhibit 2 - 2022'!V256</f>
        <v>71291732</v>
      </c>
      <c r="W256" s="119">
        <f>'[4]Exhibit 2 - 2022'!W256</f>
        <v>2953103</v>
      </c>
      <c r="X256" s="119">
        <f>'[4]Exhibit 2 - 2022'!X256</f>
        <v>688675</v>
      </c>
      <c r="Y256" s="119">
        <f>'[4]Exhibit 2 - 2022'!Y256</f>
        <v>75250</v>
      </c>
      <c r="Z256" s="119">
        <f>'[4]Exhibit 2 - 2022'!Z256</f>
        <v>11544386</v>
      </c>
    </row>
    <row r="257" spans="1:26" s="9" customFormat="1" ht="15" customHeight="1" x14ac:dyDescent="0.3">
      <c r="A257" s="117" t="str">
        <f>'[4]Exhibit 2 - 2022'!A257</f>
        <v xml:space="preserve"> 09-340</v>
      </c>
      <c r="B257" s="118" t="str">
        <f>'[4]Exhibit 2 - 2022'!B257</f>
        <v>LDH-OFFICE FOR CITIZEN WITH DISABILITIES</v>
      </c>
      <c r="C257" s="119">
        <f>'[4]Exhibit 2 - 2022'!C257</f>
        <v>60991368</v>
      </c>
      <c r="D257" s="119">
        <f>'[4]Exhibit 2 - 2022'!D257</f>
        <v>24640513</v>
      </c>
      <c r="E257" s="110">
        <f>'[4]Exhibit 2 - 2022'!E257</f>
        <v>0.40400000000000003</v>
      </c>
      <c r="F257" s="119">
        <f>'[4]Exhibit 2 - 2022'!F257</f>
        <v>216757755</v>
      </c>
      <c r="G257" s="111">
        <f>'[4]Exhibit 2 - 2022'!G257</f>
        <v>2.8672599999999999E-2</v>
      </c>
      <c r="H257" s="111">
        <f>'[4]Exhibit 2 - 2022'!H257</f>
        <v>2.89828E-2</v>
      </c>
      <c r="I257" s="111">
        <f>'[4]Exhibit 2 - 2022'!I257</f>
        <v>-3.102E-4</v>
      </c>
      <c r="J257" s="119">
        <f>'[4]Exhibit 2 - 2022'!J257</f>
        <v>28710275</v>
      </c>
      <c r="K257" s="119">
        <f>'[4]Exhibit 2 - 2022'!K257</f>
        <v>591128</v>
      </c>
      <c r="L257" s="119">
        <f>'[4]Exhibit 2 - 2022'!L257</f>
        <v>3940961</v>
      </c>
      <c r="M257" s="119">
        <f>'[4]Exhibit 2 - 2022'!M257</f>
        <v>17459063</v>
      </c>
      <c r="N257" s="119">
        <f>'[4]Exhibit 2 - 2022'!N257</f>
        <v>0</v>
      </c>
      <c r="O257" s="119">
        <f>'[4]Exhibit 2 - 2022'!O257</f>
        <v>0</v>
      </c>
      <c r="P257" s="119">
        <f>'[4]Exhibit 2 - 2022'!P257</f>
        <v>10829760</v>
      </c>
      <c r="Q257" s="119">
        <f>'[4]Exhibit 2 - 2022'!Q257</f>
        <v>3607518</v>
      </c>
      <c r="R257" s="119">
        <f>'[4]Exhibit 2 - 2022'!R257</f>
        <v>-4414883</v>
      </c>
      <c r="S257" s="119">
        <f>'[4]Exhibit 2 - 2022'!S257</f>
        <v>11968756</v>
      </c>
      <c r="T257" s="119">
        <f>'[4]Exhibit 2 - 2022'!T257</f>
        <v>272744515</v>
      </c>
      <c r="U257" s="119">
        <f>'[4]Exhibit 2 - 2022'!U257</f>
        <v>165705965</v>
      </c>
      <c r="V257" s="119">
        <f>'[4]Exhibit 2 - 2022'!V257</f>
        <v>159520849</v>
      </c>
      <c r="W257" s="119">
        <f>'[4]Exhibit 2 - 2022'!W257</f>
        <v>-1707333</v>
      </c>
      <c r="X257" s="119">
        <f>'[4]Exhibit 2 - 2022'!X257</f>
        <v>-398157</v>
      </c>
      <c r="Y257" s="119">
        <f>'[4]Exhibit 2 - 2022'!Y257</f>
        <v>-43506</v>
      </c>
      <c r="Z257" s="119">
        <f>'[4]Exhibit 2 - 2022'!Z257</f>
        <v>24538544</v>
      </c>
    </row>
    <row r="258" spans="1:26" s="9" customFormat="1" ht="15" customHeight="1" x14ac:dyDescent="0.3">
      <c r="A258" s="117" t="str">
        <f>'[4]Exhibit 2 - 2022'!A258</f>
        <v xml:space="preserve"> 09-320</v>
      </c>
      <c r="B258" s="118" t="str">
        <f>'[4]Exhibit 2 - 2022'!B258</f>
        <v>LDH-OFFICE OF AGING AND ADULT SERVICES</v>
      </c>
      <c r="C258" s="119">
        <f>'[4]Exhibit 2 - 2022'!C258</f>
        <v>19857504</v>
      </c>
      <c r="D258" s="119">
        <f>'[4]Exhibit 2 - 2022'!D258</f>
        <v>8023877</v>
      </c>
      <c r="E258" s="110">
        <f>'[4]Exhibit 2 - 2022'!E258</f>
        <v>0.40407270000000001</v>
      </c>
      <c r="F258" s="119">
        <f>'[4]Exhibit 2 - 2022'!F258</f>
        <v>70584478</v>
      </c>
      <c r="G258" s="111">
        <f>'[4]Exhibit 2 - 2022'!G258</f>
        <v>9.3369000000000004E-3</v>
      </c>
      <c r="H258" s="111">
        <f>'[4]Exhibit 2 - 2022'!H258</f>
        <v>9.2305000000000009E-3</v>
      </c>
      <c r="I258" s="111">
        <f>'[4]Exhibit 2 - 2022'!I258</f>
        <v>1.064E-4</v>
      </c>
      <c r="J258" s="119">
        <f>'[4]Exhibit 2 - 2022'!J258</f>
        <v>9349145</v>
      </c>
      <c r="K258" s="119">
        <f>'[4]Exhibit 2 - 2022'!K258</f>
        <v>192494</v>
      </c>
      <c r="L258" s="119">
        <f>'[4]Exhibit 2 - 2022'!L258</f>
        <v>1283325</v>
      </c>
      <c r="M258" s="119">
        <f>'[4]Exhibit 2 - 2022'!M258</f>
        <v>5685327</v>
      </c>
      <c r="N258" s="119">
        <f>'[4]Exhibit 2 - 2022'!N258</f>
        <v>0</v>
      </c>
      <c r="O258" s="119">
        <f>'[4]Exhibit 2 - 2022'!O258</f>
        <v>0</v>
      </c>
      <c r="P258" s="119">
        <f>'[4]Exhibit 2 - 2022'!P258</f>
        <v>3526577</v>
      </c>
      <c r="Q258" s="119">
        <f>'[4]Exhibit 2 - 2022'!Q258</f>
        <v>1174744</v>
      </c>
      <c r="R258" s="119">
        <f>'[4]Exhibit 2 - 2022'!R258</f>
        <v>-1437652</v>
      </c>
      <c r="S258" s="119">
        <f>'[4]Exhibit 2 - 2022'!S258</f>
        <v>3897477</v>
      </c>
      <c r="T258" s="119">
        <f>'[4]Exhibit 2 - 2022'!T258</f>
        <v>88815872</v>
      </c>
      <c r="U258" s="119">
        <f>'[4]Exhibit 2 - 2022'!U258</f>
        <v>53960095</v>
      </c>
      <c r="V258" s="119">
        <f>'[4]Exhibit 2 - 2022'!V258</f>
        <v>50804338</v>
      </c>
      <c r="W258" s="119">
        <f>'[4]Exhibit 2 - 2022'!W258</f>
        <v>585678</v>
      </c>
      <c r="X258" s="119">
        <f>'[4]Exhibit 2 - 2022'!X258</f>
        <v>136582</v>
      </c>
      <c r="Y258" s="119">
        <f>'[4]Exhibit 2 - 2022'!Y258</f>
        <v>14924</v>
      </c>
      <c r="Z258" s="119">
        <f>'[4]Exhibit 2 - 2022'!Z258</f>
        <v>7990673</v>
      </c>
    </row>
    <row r="259" spans="1:26" s="9" customFormat="1" ht="15" customHeight="1" x14ac:dyDescent="0.3">
      <c r="A259" s="117" t="str">
        <f>'[4]Exhibit 2 - 2022'!A259</f>
        <v xml:space="preserve"> 09-330</v>
      </c>
      <c r="B259" s="118" t="str">
        <f>'[4]Exhibit 2 - 2022'!B259</f>
        <v>LDH-OFFICE OF BEHAVIORAL HEALTH</v>
      </c>
      <c r="C259" s="119">
        <f>'[4]Exhibit 2 - 2022'!C259</f>
        <v>61904911</v>
      </c>
      <c r="D259" s="119">
        <f>'[4]Exhibit 2 - 2022'!D259</f>
        <v>25011501</v>
      </c>
      <c r="E259" s="110">
        <f>'[4]Exhibit 2 - 2022'!E259</f>
        <v>0.40403090000000003</v>
      </c>
      <c r="F259" s="119">
        <f>'[4]Exhibit 2 - 2022'!F259</f>
        <v>220021296</v>
      </c>
      <c r="G259" s="111">
        <f>'[4]Exhibit 2 - 2022'!G259</f>
        <v>2.91043E-2</v>
      </c>
      <c r="H259" s="111">
        <f>'[4]Exhibit 2 - 2022'!H259</f>
        <v>3.1015399999999999E-2</v>
      </c>
      <c r="I259" s="111">
        <f>'[4]Exhibit 2 - 2022'!I259</f>
        <v>-1.9111E-3</v>
      </c>
      <c r="J259" s="119">
        <f>'[4]Exhibit 2 - 2022'!J259</f>
        <v>29142541</v>
      </c>
      <c r="K259" s="119">
        <f>'[4]Exhibit 2 - 2022'!K259</f>
        <v>600028</v>
      </c>
      <c r="L259" s="119">
        <f>'[4]Exhibit 2 - 2022'!L259</f>
        <v>4000297</v>
      </c>
      <c r="M259" s="119">
        <f>'[4]Exhibit 2 - 2022'!M259</f>
        <v>17721929</v>
      </c>
      <c r="N259" s="119">
        <f>'[4]Exhibit 2 - 2022'!N259</f>
        <v>0</v>
      </c>
      <c r="O259" s="119">
        <f>'[4]Exhibit 2 - 2022'!O259</f>
        <v>0</v>
      </c>
      <c r="P259" s="119">
        <f>'[4]Exhibit 2 - 2022'!P259</f>
        <v>10992815</v>
      </c>
      <c r="Q259" s="119">
        <f>'[4]Exhibit 2 - 2022'!Q259</f>
        <v>3661834</v>
      </c>
      <c r="R259" s="119">
        <f>'[4]Exhibit 2 - 2022'!R259</f>
        <v>-4481354</v>
      </c>
      <c r="S259" s="119">
        <f>'[4]Exhibit 2 - 2022'!S259</f>
        <v>12148960</v>
      </c>
      <c r="T259" s="119">
        <f>'[4]Exhibit 2 - 2022'!T259</f>
        <v>276851001</v>
      </c>
      <c r="U259" s="119">
        <f>'[4]Exhibit 2 - 2022'!U259</f>
        <v>168200861</v>
      </c>
      <c r="V259" s="119">
        <f>'[4]Exhibit 2 - 2022'!V259</f>
        <v>170708010</v>
      </c>
      <c r="W259" s="119">
        <f>'[4]Exhibit 2 - 2022'!W259</f>
        <v>-10518428</v>
      </c>
      <c r="X259" s="119">
        <f>'[4]Exhibit 2 - 2022'!X259</f>
        <v>-2452937</v>
      </c>
      <c r="Y259" s="119">
        <f>'[4]Exhibit 2 - 2022'!Y259</f>
        <v>-268027</v>
      </c>
      <c r="Z259" s="119">
        <f>'[4]Exhibit 2 - 2022'!Z259</f>
        <v>24908001</v>
      </c>
    </row>
    <row r="260" spans="1:26" s="9" customFormat="1" ht="15" customHeight="1" x14ac:dyDescent="0.3">
      <c r="A260" s="117" t="str">
        <f>'[4]Exhibit 2 - 2022'!A260</f>
        <v xml:space="preserve"> 09-326</v>
      </c>
      <c r="B260" s="118" t="str">
        <f>'[4]Exhibit 2 - 2022'!B260</f>
        <v>LDH-OFFICE OF PUBLIC HEALTH</v>
      </c>
      <c r="C260" s="119">
        <f>'[4]Exhibit 2 - 2022'!C260</f>
        <v>76962895</v>
      </c>
      <c r="D260" s="119">
        <f>'[4]Exhibit 2 - 2022'!D260</f>
        <v>31093010</v>
      </c>
      <c r="E260" s="110">
        <f>'[4]Exhibit 2 - 2022'!E260</f>
        <v>0.40400000000000003</v>
      </c>
      <c r="F260" s="119">
        <f>'[4]Exhibit 2 - 2022'!F260</f>
        <v>273519169</v>
      </c>
      <c r="G260" s="111">
        <f>'[4]Exhibit 2 - 2022'!G260</f>
        <v>3.6180999999999998E-2</v>
      </c>
      <c r="H260" s="111">
        <f>'[4]Exhibit 2 - 2022'!H260</f>
        <v>3.5722799999999999E-2</v>
      </c>
      <c r="I260" s="111">
        <f>'[4]Exhibit 2 - 2022'!I260</f>
        <v>4.5820000000000002E-4</v>
      </c>
      <c r="J260" s="119">
        <f>'[4]Exhibit 2 - 2022'!J260</f>
        <v>36228510</v>
      </c>
      <c r="K260" s="119">
        <f>'[4]Exhibit 2 - 2022'!K260</f>
        <v>745925</v>
      </c>
      <c r="L260" s="119">
        <f>'[4]Exhibit 2 - 2022'!L260</f>
        <v>4972963</v>
      </c>
      <c r="M260" s="119">
        <f>'[4]Exhibit 2 - 2022'!M260</f>
        <v>22030992</v>
      </c>
      <c r="N260" s="119">
        <f>'[4]Exhibit 2 - 2022'!N260</f>
        <v>0</v>
      </c>
      <c r="O260" s="119">
        <f>'[4]Exhibit 2 - 2022'!O260</f>
        <v>0</v>
      </c>
      <c r="P260" s="119">
        <f>'[4]Exhibit 2 - 2022'!P260</f>
        <v>13665703</v>
      </c>
      <c r="Q260" s="119">
        <f>'[4]Exhibit 2 - 2022'!Q260</f>
        <v>4552204</v>
      </c>
      <c r="R260" s="119">
        <f>'[4]Exhibit 2 - 2022'!R260</f>
        <v>-5570990</v>
      </c>
      <c r="S260" s="119">
        <f>'[4]Exhibit 2 - 2022'!S260</f>
        <v>15102962</v>
      </c>
      <c r="T260" s="119">
        <f>'[4]Exhibit 2 - 2022'!T260</f>
        <v>344166939</v>
      </c>
      <c r="U260" s="119">
        <f>'[4]Exhibit 2 - 2022'!U260</f>
        <v>209098668</v>
      </c>
      <c r="V260" s="119">
        <f>'[4]Exhibit 2 - 2022'!V260</f>
        <v>196617426</v>
      </c>
      <c r="W260" s="119">
        <f>'[4]Exhibit 2 - 2022'!W260</f>
        <v>2522032</v>
      </c>
      <c r="X260" s="119">
        <f>'[4]Exhibit 2 - 2022'!X260</f>
        <v>588147</v>
      </c>
      <c r="Y260" s="119">
        <f>'[4]Exhibit 2 - 2022'!Y260</f>
        <v>64266</v>
      </c>
      <c r="Z260" s="119">
        <f>'[4]Exhibit 2 - 2022'!Z260</f>
        <v>30964347</v>
      </c>
    </row>
    <row r="261" spans="1:26" s="9" customFormat="1" ht="15" customHeight="1" x14ac:dyDescent="0.3">
      <c r="A261" s="117">
        <f>'[4]Exhibit 2 - 2022'!A261</f>
        <v>2032</v>
      </c>
      <c r="B261" s="118" t="str">
        <f>'[4]Exhibit 2 - 2022'!B261</f>
        <v>LDH-SOUTH CENTRAL LA HUMAN SERVICES AUTH.</v>
      </c>
      <c r="C261" s="119">
        <f>'[4]Exhibit 2 - 2022'!C261</f>
        <v>8431345</v>
      </c>
      <c r="D261" s="119">
        <f>'[4]Exhibit 2 - 2022'!D261</f>
        <v>3406264</v>
      </c>
      <c r="E261" s="110">
        <f>'[4]Exhibit 2 - 2022'!E261</f>
        <v>0.40400000000000003</v>
      </c>
      <c r="F261" s="119">
        <f>'[4]Exhibit 2 - 2022'!F261</f>
        <v>29964246</v>
      </c>
      <c r="G261" s="111">
        <f>'[4]Exhibit 2 - 2022'!G261</f>
        <v>3.9636999999999997E-3</v>
      </c>
      <c r="H261" s="111">
        <f>'[4]Exhibit 2 - 2022'!H261</f>
        <v>4.1041999999999997E-3</v>
      </c>
      <c r="I261" s="111">
        <f>'[4]Exhibit 2 - 2022'!I261</f>
        <v>-1.405E-4</v>
      </c>
      <c r="J261" s="119">
        <f>'[4]Exhibit 2 - 2022'!J261</f>
        <v>3968863</v>
      </c>
      <c r="K261" s="119">
        <f>'[4]Exhibit 2 - 2022'!K261</f>
        <v>81717</v>
      </c>
      <c r="L261" s="119">
        <f>'[4]Exhibit 2 - 2022'!L261</f>
        <v>544792</v>
      </c>
      <c r="M261" s="119">
        <f>'[4]Exhibit 2 - 2022'!M261</f>
        <v>2413513</v>
      </c>
      <c r="N261" s="119">
        <f>'[4]Exhibit 2 - 2022'!N261</f>
        <v>0</v>
      </c>
      <c r="O261" s="119">
        <f>'[4]Exhibit 2 - 2022'!O261</f>
        <v>0</v>
      </c>
      <c r="P261" s="119">
        <f>'[4]Exhibit 2 - 2022'!P261</f>
        <v>1497089</v>
      </c>
      <c r="Q261" s="119">
        <f>'[4]Exhibit 2 - 2022'!Q261</f>
        <v>498698</v>
      </c>
      <c r="R261" s="119">
        <f>'[4]Exhibit 2 - 2022'!R261</f>
        <v>-610306</v>
      </c>
      <c r="S261" s="119">
        <f>'[4]Exhibit 2 - 2022'!S261</f>
        <v>1654542</v>
      </c>
      <c r="T261" s="119">
        <f>'[4]Exhibit 2 - 2022'!T261</f>
        <v>37703766</v>
      </c>
      <c r="U261" s="119">
        <f>'[4]Exhibit 2 - 2022'!U261</f>
        <v>22906928</v>
      </c>
      <c r="V261" s="119">
        <f>'[4]Exhibit 2 - 2022'!V261</f>
        <v>22589252</v>
      </c>
      <c r="W261" s="119">
        <f>'[4]Exhibit 2 - 2022'!W261</f>
        <v>-773364</v>
      </c>
      <c r="X261" s="119">
        <f>'[4]Exhibit 2 - 2022'!X261</f>
        <v>-180351</v>
      </c>
      <c r="Y261" s="119">
        <f>'[4]Exhibit 2 - 2022'!Y261</f>
        <v>-19707</v>
      </c>
      <c r="Z261" s="119">
        <f>'[4]Exhibit 2 - 2022'!Z261</f>
        <v>3392169</v>
      </c>
    </row>
    <row r="262" spans="1:26" s="9" customFormat="1" ht="15" customHeight="1" x14ac:dyDescent="0.3">
      <c r="A262" s="117" t="str">
        <f>'[4]Exhibit 2 - 2022'!A262</f>
        <v xml:space="preserve"> LsrAgy00714</v>
      </c>
      <c r="B262" s="118" t="str">
        <f>'[4]Exhibit 2 - 2022'!B262</f>
        <v>LEESVILLE CITY COURT</v>
      </c>
      <c r="C262" s="119">
        <f>'[4]Exhibit 2 - 2022'!C262</f>
        <v>9953</v>
      </c>
      <c r="D262" s="119">
        <f>'[4]Exhibit 2 - 2022'!D262</f>
        <v>4459</v>
      </c>
      <c r="E262" s="110">
        <f>'[4]Exhibit 2 - 2022'!E262</f>
        <v>0.44800000000000001</v>
      </c>
      <c r="F262" s="119">
        <f>'[4]Exhibit 2 - 2022'!F262</f>
        <v>39235</v>
      </c>
      <c r="G262" s="111">
        <f>'[4]Exhibit 2 - 2022'!G262</f>
        <v>5.2000000000000002E-6</v>
      </c>
      <c r="H262" s="111">
        <f>'[4]Exhibit 2 - 2022'!H262</f>
        <v>5.4E-6</v>
      </c>
      <c r="I262" s="111">
        <f>'[4]Exhibit 2 - 2022'!I262</f>
        <v>-1.9999999999999999E-7</v>
      </c>
      <c r="J262" s="119">
        <f>'[4]Exhibit 2 - 2022'!J262</f>
        <v>5197</v>
      </c>
      <c r="K262" s="119">
        <f>'[4]Exhibit 2 - 2022'!K262</f>
        <v>107</v>
      </c>
      <c r="L262" s="119">
        <f>'[4]Exhibit 2 - 2022'!L262</f>
        <v>713</v>
      </c>
      <c r="M262" s="119">
        <f>'[4]Exhibit 2 - 2022'!M262</f>
        <v>3160</v>
      </c>
      <c r="N262" s="119">
        <f>'[4]Exhibit 2 - 2022'!N262</f>
        <v>0</v>
      </c>
      <c r="O262" s="119">
        <f>'[4]Exhibit 2 - 2022'!O262</f>
        <v>0</v>
      </c>
      <c r="P262" s="119">
        <f>'[4]Exhibit 2 - 2022'!P262</f>
        <v>1960</v>
      </c>
      <c r="Q262" s="119">
        <f>'[4]Exhibit 2 - 2022'!Q262</f>
        <v>653</v>
      </c>
      <c r="R262" s="119">
        <f>'[4]Exhibit 2 - 2022'!R262</f>
        <v>-799</v>
      </c>
      <c r="S262" s="119">
        <f>'[4]Exhibit 2 - 2022'!S262</f>
        <v>2166</v>
      </c>
      <c r="T262" s="119">
        <f>'[4]Exhibit 2 - 2022'!T262</f>
        <v>49369</v>
      </c>
      <c r="U262" s="119">
        <f>'[4]Exhibit 2 - 2022'!U262</f>
        <v>29994</v>
      </c>
      <c r="V262" s="119">
        <f>'[4]Exhibit 2 - 2022'!V262</f>
        <v>29446</v>
      </c>
      <c r="W262" s="119">
        <f>'[4]Exhibit 2 - 2022'!W262</f>
        <v>-881</v>
      </c>
      <c r="X262" s="119">
        <f>'[4]Exhibit 2 - 2022'!X262</f>
        <v>-205</v>
      </c>
      <c r="Y262" s="119">
        <f>'[4]Exhibit 2 - 2022'!Y262</f>
        <v>-22</v>
      </c>
      <c r="Z262" s="119">
        <f>'[4]Exhibit 2 - 2022'!Z262</f>
        <v>4442</v>
      </c>
    </row>
    <row r="263" spans="1:26" s="9" customFormat="1" ht="15" customHeight="1" x14ac:dyDescent="0.3">
      <c r="A263" s="117" t="str">
        <f>'[4]Exhibit 2 - 2022'!A263</f>
        <v xml:space="preserve"> 24-960</v>
      </c>
      <c r="B263" s="118" t="str">
        <f>'[4]Exhibit 2 - 2022'!B263</f>
        <v>LEGISLATIVE BUDGETARY CONTROL COUN</v>
      </c>
      <c r="C263" s="119">
        <f>'[4]Exhibit 2 - 2022'!C263</f>
        <v>956928</v>
      </c>
      <c r="D263" s="119">
        <f>'[4]Exhibit 2 - 2022'!D263</f>
        <v>386599</v>
      </c>
      <c r="E263" s="110">
        <f>'[4]Exhibit 2 - 2022'!E263</f>
        <v>0.40400000000000003</v>
      </c>
      <c r="F263" s="119">
        <f>'[4]Exhibit 2 - 2022'!F263</f>
        <v>3400825</v>
      </c>
      <c r="G263" s="111">
        <f>'[4]Exhibit 2 - 2022'!G263</f>
        <v>4.4989999999999999E-4</v>
      </c>
      <c r="H263" s="111">
        <f>'[4]Exhibit 2 - 2022'!H263</f>
        <v>4.0850000000000001E-4</v>
      </c>
      <c r="I263" s="111">
        <f>'[4]Exhibit 2 - 2022'!I263</f>
        <v>4.1399999999999997E-5</v>
      </c>
      <c r="J263" s="119">
        <f>'[4]Exhibit 2 - 2022'!J263</f>
        <v>450450</v>
      </c>
      <c r="K263" s="119">
        <f>'[4]Exhibit 2 - 2022'!K263</f>
        <v>9275</v>
      </c>
      <c r="L263" s="119">
        <f>'[4]Exhibit 2 - 2022'!L263</f>
        <v>61832</v>
      </c>
      <c r="M263" s="119">
        <f>'[4]Exhibit 2 - 2022'!M263</f>
        <v>273924</v>
      </c>
      <c r="N263" s="119">
        <f>'[4]Exhibit 2 - 2022'!N263</f>
        <v>0</v>
      </c>
      <c r="O263" s="119">
        <f>'[4]Exhibit 2 - 2022'!O263</f>
        <v>0</v>
      </c>
      <c r="P263" s="119">
        <f>'[4]Exhibit 2 - 2022'!P263</f>
        <v>169914</v>
      </c>
      <c r="Q263" s="119">
        <f>'[4]Exhibit 2 - 2022'!Q263</f>
        <v>56600</v>
      </c>
      <c r="R263" s="119">
        <f>'[4]Exhibit 2 - 2022'!R263</f>
        <v>-69267</v>
      </c>
      <c r="S263" s="119">
        <f>'[4]Exhibit 2 - 2022'!S263</f>
        <v>187784</v>
      </c>
      <c r="T263" s="119">
        <f>'[4]Exhibit 2 - 2022'!T263</f>
        <v>4279231</v>
      </c>
      <c r="U263" s="119">
        <f>'[4]Exhibit 2 - 2022'!U263</f>
        <v>2599847</v>
      </c>
      <c r="V263" s="119">
        <f>'[4]Exhibit 2 - 2022'!V263</f>
        <v>2248154</v>
      </c>
      <c r="W263" s="119">
        <f>'[4]Exhibit 2 - 2022'!W263</f>
        <v>227865</v>
      </c>
      <c r="X263" s="119">
        <f>'[4]Exhibit 2 - 2022'!X263</f>
        <v>53139</v>
      </c>
      <c r="Y263" s="119">
        <f>'[4]Exhibit 2 - 2022'!Y263</f>
        <v>5806</v>
      </c>
      <c r="Z263" s="119">
        <f>'[4]Exhibit 2 - 2022'!Z263</f>
        <v>384998</v>
      </c>
    </row>
    <row r="264" spans="1:26" s="9" customFormat="1" ht="15" customHeight="1" x14ac:dyDescent="0.3">
      <c r="A264" s="117" t="str">
        <f>'[4]Exhibit 2 - 2022'!A264</f>
        <v xml:space="preserve"> 24-955</v>
      </c>
      <c r="B264" s="118" t="str">
        <f>'[4]Exhibit 2 - 2022'!B264</f>
        <v>LEGISLATIVE FISCAL OFFICE</v>
      </c>
      <c r="C264" s="119">
        <f>'[4]Exhibit 2 - 2022'!C264</f>
        <v>1354511</v>
      </c>
      <c r="D264" s="119">
        <f>'[4]Exhibit 2 - 2022'!D264</f>
        <v>547223</v>
      </c>
      <c r="E264" s="110">
        <f>'[4]Exhibit 2 - 2022'!E264</f>
        <v>0.40400000000000003</v>
      </c>
      <c r="F264" s="119">
        <f>'[4]Exhibit 2 - 2022'!F264</f>
        <v>4813817</v>
      </c>
      <c r="G264" s="111">
        <f>'[4]Exhibit 2 - 2022'!G264</f>
        <v>6.3679999999999997E-4</v>
      </c>
      <c r="H264" s="111">
        <f>'[4]Exhibit 2 - 2022'!H264</f>
        <v>8.2120000000000001E-4</v>
      </c>
      <c r="I264" s="111">
        <f>'[4]Exhibit 2 - 2022'!I264</f>
        <v>-1.8440000000000001E-4</v>
      </c>
      <c r="J264" s="119">
        <f>'[4]Exhibit 2 - 2022'!J264</f>
        <v>637606</v>
      </c>
      <c r="K264" s="119">
        <f>'[4]Exhibit 2 - 2022'!K264</f>
        <v>13128</v>
      </c>
      <c r="L264" s="119">
        <f>'[4]Exhibit 2 - 2022'!L264</f>
        <v>87522</v>
      </c>
      <c r="M264" s="119">
        <f>'[4]Exhibit 2 - 2022'!M264</f>
        <v>387736</v>
      </c>
      <c r="N264" s="119">
        <f>'[4]Exhibit 2 - 2022'!N264</f>
        <v>0</v>
      </c>
      <c r="O264" s="119">
        <f>'[4]Exhibit 2 - 2022'!O264</f>
        <v>0</v>
      </c>
      <c r="P264" s="119">
        <f>'[4]Exhibit 2 - 2022'!P264</f>
        <v>240510</v>
      </c>
      <c r="Q264" s="119">
        <f>'[4]Exhibit 2 - 2022'!Q264</f>
        <v>80117</v>
      </c>
      <c r="R264" s="119">
        <f>'[4]Exhibit 2 - 2022'!R264</f>
        <v>-98047</v>
      </c>
      <c r="S264" s="119">
        <f>'[4]Exhibit 2 - 2022'!S264</f>
        <v>265805</v>
      </c>
      <c r="T264" s="119">
        <f>'[4]Exhibit 2 - 2022'!T264</f>
        <v>6057186</v>
      </c>
      <c r="U264" s="119">
        <f>'[4]Exhibit 2 - 2022'!U264</f>
        <v>3680044</v>
      </c>
      <c r="V264" s="119">
        <f>'[4]Exhibit 2 - 2022'!V264</f>
        <v>4519590</v>
      </c>
      <c r="W264" s="119">
        <f>'[4]Exhibit 2 - 2022'!W264</f>
        <v>-1014823</v>
      </c>
      <c r="X264" s="119">
        <f>'[4]Exhibit 2 - 2022'!X264</f>
        <v>-236661</v>
      </c>
      <c r="Y264" s="119">
        <f>'[4]Exhibit 2 - 2022'!Y264</f>
        <v>-25859</v>
      </c>
      <c r="Z264" s="119">
        <f>'[4]Exhibit 2 - 2022'!Z264</f>
        <v>544959</v>
      </c>
    </row>
    <row r="265" spans="1:26" s="9" customFormat="1" ht="15" customHeight="1" x14ac:dyDescent="0.3">
      <c r="A265" s="117" t="str">
        <f>'[4]Exhibit 2 - 2022'!A265</f>
        <v xml:space="preserve"> LsrAgy00249</v>
      </c>
      <c r="B265" s="118" t="str">
        <f>'[4]Exhibit 2 - 2022'!B265</f>
        <v>LINCOLN PARISH SCHOOL BOARD</v>
      </c>
      <c r="C265" s="119">
        <f>'[4]Exhibit 2 - 2022'!C265</f>
        <v>50209</v>
      </c>
      <c r="D265" s="119">
        <f>'[4]Exhibit 2 - 2022'!D265</f>
        <v>20284</v>
      </c>
      <c r="E265" s="110">
        <f>'[4]Exhibit 2 - 2022'!E265</f>
        <v>0.40400000000000003</v>
      </c>
      <c r="F265" s="119">
        <f>'[4]Exhibit 2 - 2022'!F265</f>
        <v>178410</v>
      </c>
      <c r="G265" s="111">
        <f>'[4]Exhibit 2 - 2022'!G265</f>
        <v>2.3600000000000001E-5</v>
      </c>
      <c r="H265" s="111">
        <f>'[4]Exhibit 2 - 2022'!H265</f>
        <v>4.8999999999999998E-5</v>
      </c>
      <c r="I265" s="111">
        <f>'[4]Exhibit 2 - 2022'!I265</f>
        <v>-2.5400000000000001E-5</v>
      </c>
      <c r="J265" s="119">
        <f>'[4]Exhibit 2 - 2022'!J265</f>
        <v>23631</v>
      </c>
      <c r="K265" s="119">
        <f>'[4]Exhibit 2 - 2022'!K265</f>
        <v>487</v>
      </c>
      <c r="L265" s="119">
        <f>'[4]Exhibit 2 - 2022'!L265</f>
        <v>3244</v>
      </c>
      <c r="M265" s="119">
        <f>'[4]Exhibit 2 - 2022'!M265</f>
        <v>14370</v>
      </c>
      <c r="N265" s="119">
        <f>'[4]Exhibit 2 - 2022'!N265</f>
        <v>0</v>
      </c>
      <c r="O265" s="119">
        <f>'[4]Exhibit 2 - 2022'!O265</f>
        <v>0</v>
      </c>
      <c r="P265" s="119">
        <f>'[4]Exhibit 2 - 2022'!P265</f>
        <v>8914</v>
      </c>
      <c r="Q265" s="119">
        <f>'[4]Exhibit 2 - 2022'!Q265</f>
        <v>2969</v>
      </c>
      <c r="R265" s="119">
        <f>'[4]Exhibit 2 - 2022'!R265</f>
        <v>-3634</v>
      </c>
      <c r="S265" s="119">
        <f>'[4]Exhibit 2 - 2022'!S265</f>
        <v>9851</v>
      </c>
      <c r="T265" s="119">
        <f>'[4]Exhibit 2 - 2022'!T265</f>
        <v>224492</v>
      </c>
      <c r="U265" s="119">
        <f>'[4]Exhibit 2 - 2022'!U265</f>
        <v>136390</v>
      </c>
      <c r="V265" s="119">
        <f>'[4]Exhibit 2 - 2022'!V265</f>
        <v>269420</v>
      </c>
      <c r="W265" s="119">
        <f>'[4]Exhibit 2 - 2022'!W265</f>
        <v>-139526</v>
      </c>
      <c r="X265" s="119">
        <f>'[4]Exhibit 2 - 2022'!X265</f>
        <v>-32538</v>
      </c>
      <c r="Y265" s="119">
        <f>'[4]Exhibit 2 - 2022'!Y265</f>
        <v>-3555</v>
      </c>
      <c r="Z265" s="119">
        <f>'[4]Exhibit 2 - 2022'!Z265</f>
        <v>20197</v>
      </c>
    </row>
    <row r="266" spans="1:26" s="9" customFormat="1" ht="15" customHeight="1" x14ac:dyDescent="0.3">
      <c r="A266" s="117" t="str">
        <f>'[4]Exhibit 2 - 2022'!A266</f>
        <v xml:space="preserve"> LsrAgy00755</v>
      </c>
      <c r="B266" s="118" t="str">
        <f>'[4]Exhibit 2 - 2022'!B266</f>
        <v>LIVINGSTON PARISH COUNCIL</v>
      </c>
      <c r="C266" s="119">
        <f>'[4]Exhibit 2 - 2022'!C266</f>
        <v>0</v>
      </c>
      <c r="D266" s="119">
        <f>'[4]Exhibit 2 - 2022'!D266</f>
        <v>0</v>
      </c>
      <c r="E266" s="110">
        <f>'[4]Exhibit 2 - 2022'!E266</f>
        <v>0</v>
      </c>
      <c r="F266" s="119">
        <f>'[4]Exhibit 2 - 2022'!F266</f>
        <v>0</v>
      </c>
      <c r="G266" s="111">
        <f>'[4]Exhibit 2 - 2022'!G266</f>
        <v>0</v>
      </c>
      <c r="H266" s="111">
        <f>'[4]Exhibit 2 - 2022'!H266</f>
        <v>4.4000000000000002E-6</v>
      </c>
      <c r="I266" s="111">
        <f>'[4]Exhibit 2 - 2022'!I266</f>
        <v>-4.4000000000000002E-6</v>
      </c>
      <c r="J266" s="119">
        <f>'[4]Exhibit 2 - 2022'!J266</f>
        <v>0</v>
      </c>
      <c r="K266" s="119">
        <f>'[4]Exhibit 2 - 2022'!K266</f>
        <v>0</v>
      </c>
      <c r="L266" s="119">
        <f>'[4]Exhibit 2 - 2022'!L266</f>
        <v>0</v>
      </c>
      <c r="M266" s="119">
        <f>'[4]Exhibit 2 - 2022'!M266</f>
        <v>0</v>
      </c>
      <c r="N266" s="119">
        <f>'[4]Exhibit 2 - 2022'!N266</f>
        <v>0</v>
      </c>
      <c r="O266" s="119">
        <f>'[4]Exhibit 2 - 2022'!O266</f>
        <v>0</v>
      </c>
      <c r="P266" s="119">
        <f>'[4]Exhibit 2 - 2022'!P266</f>
        <v>0</v>
      </c>
      <c r="Q266" s="119">
        <f>'[4]Exhibit 2 - 2022'!Q266</f>
        <v>0</v>
      </c>
      <c r="R266" s="119">
        <f>'[4]Exhibit 2 - 2022'!R266</f>
        <v>0</v>
      </c>
      <c r="S266" s="119">
        <f>'[4]Exhibit 2 - 2022'!S266</f>
        <v>0</v>
      </c>
      <c r="T266" s="119">
        <f>'[4]Exhibit 2 - 2022'!T266</f>
        <v>0</v>
      </c>
      <c r="U266" s="119">
        <f>'[4]Exhibit 2 - 2022'!U266</f>
        <v>0</v>
      </c>
      <c r="V266" s="119">
        <f>'[4]Exhibit 2 - 2022'!V266</f>
        <v>23997</v>
      </c>
      <c r="W266" s="119">
        <f>'[4]Exhibit 2 - 2022'!W266</f>
        <v>-23997</v>
      </c>
      <c r="X266" s="119">
        <f>'[4]Exhibit 2 - 2022'!X266</f>
        <v>-5596</v>
      </c>
      <c r="Y266" s="119">
        <f>'[4]Exhibit 2 - 2022'!Y266</f>
        <v>-611</v>
      </c>
      <c r="Z266" s="119">
        <f>'[4]Exhibit 2 - 2022'!Z266</f>
        <v>0</v>
      </c>
    </row>
    <row r="267" spans="1:26" s="9" customFormat="1" ht="15" customHeight="1" x14ac:dyDescent="0.3">
      <c r="A267" s="117" t="str">
        <f>'[4]Exhibit 2 - 2022'!A267</f>
        <v xml:space="preserve"> LsrAgy00050</v>
      </c>
      <c r="B267" s="118" t="str">
        <f>'[4]Exhibit 2 - 2022'!B267</f>
        <v>LIVINGSTON PARISH SCHOOL BOARD</v>
      </c>
      <c r="C267" s="119">
        <f>'[4]Exhibit 2 - 2022'!C267</f>
        <v>548411</v>
      </c>
      <c r="D267" s="119">
        <f>'[4]Exhibit 2 - 2022'!D267</f>
        <v>221558</v>
      </c>
      <c r="E267" s="110">
        <f>'[4]Exhibit 2 - 2022'!E267</f>
        <v>0.40400000000000003</v>
      </c>
      <c r="F267" s="119">
        <f>'[4]Exhibit 2 - 2022'!F267</f>
        <v>1948977</v>
      </c>
      <c r="G267" s="111">
        <f>'[4]Exhibit 2 - 2022'!G267</f>
        <v>2.5779999999999998E-4</v>
      </c>
      <c r="H267" s="111">
        <f>'[4]Exhibit 2 - 2022'!H267</f>
        <v>2.0900000000000001E-4</v>
      </c>
      <c r="I267" s="111">
        <f>'[4]Exhibit 2 - 2022'!I267</f>
        <v>4.88E-5</v>
      </c>
      <c r="J267" s="119">
        <f>'[4]Exhibit 2 - 2022'!J267</f>
        <v>258148</v>
      </c>
      <c r="K267" s="119">
        <f>'[4]Exhibit 2 - 2022'!K267</f>
        <v>5315</v>
      </c>
      <c r="L267" s="119">
        <f>'[4]Exhibit 2 - 2022'!L267</f>
        <v>35435</v>
      </c>
      <c r="M267" s="119">
        <f>'[4]Exhibit 2 - 2022'!M267</f>
        <v>156983</v>
      </c>
      <c r="N267" s="119">
        <f>'[4]Exhibit 2 - 2022'!N267</f>
        <v>0</v>
      </c>
      <c r="O267" s="119">
        <f>'[4]Exhibit 2 - 2022'!O267</f>
        <v>0</v>
      </c>
      <c r="P267" s="119">
        <f>'[4]Exhibit 2 - 2022'!P267</f>
        <v>97376</v>
      </c>
      <c r="Q267" s="119">
        <f>'[4]Exhibit 2 - 2022'!Q267</f>
        <v>32437</v>
      </c>
      <c r="R267" s="119">
        <f>'[4]Exhibit 2 - 2022'!R267</f>
        <v>-39696</v>
      </c>
      <c r="S267" s="119">
        <f>'[4]Exhibit 2 - 2022'!S267</f>
        <v>107617</v>
      </c>
      <c r="T267" s="119">
        <f>'[4]Exhibit 2 - 2022'!T267</f>
        <v>2452382</v>
      </c>
      <c r="U267" s="119">
        <f>'[4]Exhibit 2 - 2022'!U267</f>
        <v>1489945</v>
      </c>
      <c r="V267" s="119">
        <f>'[4]Exhibit 2 - 2022'!V267</f>
        <v>1150496</v>
      </c>
      <c r="W267" s="119">
        <f>'[4]Exhibit 2 - 2022'!W267</f>
        <v>268484</v>
      </c>
      <c r="X267" s="119">
        <f>'[4]Exhibit 2 - 2022'!X267</f>
        <v>62611</v>
      </c>
      <c r="Y267" s="119">
        <f>'[4]Exhibit 2 - 2022'!Y267</f>
        <v>6841</v>
      </c>
      <c r="Z267" s="119">
        <f>'[4]Exhibit 2 - 2022'!Z267</f>
        <v>220638</v>
      </c>
    </row>
    <row r="268" spans="1:26" s="9" customFormat="1" ht="15" customHeight="1" x14ac:dyDescent="0.3">
      <c r="A268" s="117">
        <f>'[4]Exhibit 2 - 2022'!A268</f>
        <v>71536</v>
      </c>
      <c r="B268" s="118" t="str">
        <f>'[4]Exhibit 2 - 2022'!B268</f>
        <v>LOUISIANA BOARD OF CPAS</v>
      </c>
      <c r="C268" s="119">
        <f>'[4]Exhibit 2 - 2022'!C268</f>
        <v>436113</v>
      </c>
      <c r="D268" s="119">
        <f>'[4]Exhibit 2 - 2022'!D268</f>
        <v>176190</v>
      </c>
      <c r="E268" s="110">
        <f>'[4]Exhibit 2 - 2022'!E268</f>
        <v>0.40400000000000003</v>
      </c>
      <c r="F268" s="119">
        <f>'[4]Exhibit 2 - 2022'!F268</f>
        <v>1549898</v>
      </c>
      <c r="G268" s="111">
        <f>'[4]Exhibit 2 - 2022'!G268</f>
        <v>2.05E-4</v>
      </c>
      <c r="H268" s="111">
        <f>'[4]Exhibit 2 - 2022'!H268</f>
        <v>1.5919999999999999E-4</v>
      </c>
      <c r="I268" s="111">
        <f>'[4]Exhibit 2 - 2022'!I268</f>
        <v>4.5899999999999998E-5</v>
      </c>
      <c r="J268" s="119">
        <f>'[4]Exhibit 2 - 2022'!J268</f>
        <v>205289</v>
      </c>
      <c r="K268" s="119">
        <f>'[4]Exhibit 2 - 2022'!K268</f>
        <v>4227</v>
      </c>
      <c r="L268" s="119">
        <f>'[4]Exhibit 2 - 2022'!L268</f>
        <v>28179</v>
      </c>
      <c r="M268" s="119">
        <f>'[4]Exhibit 2 - 2022'!M268</f>
        <v>124839</v>
      </c>
      <c r="N268" s="119">
        <f>'[4]Exhibit 2 - 2022'!N268</f>
        <v>0</v>
      </c>
      <c r="O268" s="119">
        <f>'[4]Exhibit 2 - 2022'!O268</f>
        <v>0</v>
      </c>
      <c r="P268" s="119">
        <f>'[4]Exhibit 2 - 2022'!P268</f>
        <v>77437</v>
      </c>
      <c r="Q268" s="119">
        <f>'[4]Exhibit 2 - 2022'!Q268</f>
        <v>25795</v>
      </c>
      <c r="R268" s="119">
        <f>'[4]Exhibit 2 - 2022'!R268</f>
        <v>-31568</v>
      </c>
      <c r="S268" s="119">
        <f>'[4]Exhibit 2 - 2022'!S268</f>
        <v>85581</v>
      </c>
      <c r="T268" s="119">
        <f>'[4]Exhibit 2 - 2022'!T268</f>
        <v>1950224</v>
      </c>
      <c r="U268" s="119">
        <f>'[4]Exhibit 2 - 2022'!U268</f>
        <v>1184859</v>
      </c>
      <c r="V268" s="119">
        <f>'[4]Exhibit 2 - 2022'!V268</f>
        <v>875958</v>
      </c>
      <c r="W268" s="119">
        <f>'[4]Exhibit 2 - 2022'!W268</f>
        <v>252467</v>
      </c>
      <c r="X268" s="119">
        <f>'[4]Exhibit 2 - 2022'!X268</f>
        <v>58876</v>
      </c>
      <c r="Y268" s="119">
        <f>'[4]Exhibit 2 - 2022'!Y268</f>
        <v>6433</v>
      </c>
      <c r="Z268" s="119">
        <f>'[4]Exhibit 2 - 2022'!Z268</f>
        <v>175460</v>
      </c>
    </row>
    <row r="269" spans="1:26" s="9" customFormat="1" ht="15" customHeight="1" x14ac:dyDescent="0.3">
      <c r="A269" s="117">
        <f>'[4]Exhibit 2 - 2022'!A269</f>
        <v>71559</v>
      </c>
      <c r="B269" s="118" t="str">
        <f>'[4]Exhibit 2 - 2022'!B269</f>
        <v>LOUISIANA BOARD OF MASSAGE THERAPY</v>
      </c>
      <c r="C269" s="119">
        <f>'[4]Exhibit 2 - 2022'!C269</f>
        <v>112837</v>
      </c>
      <c r="D269" s="119">
        <f>'[4]Exhibit 2 - 2022'!D269</f>
        <v>45586</v>
      </c>
      <c r="E269" s="110">
        <f>'[4]Exhibit 2 - 2022'!E269</f>
        <v>0.40400000000000003</v>
      </c>
      <c r="F269" s="119">
        <f>'[4]Exhibit 2 - 2022'!F269</f>
        <v>401044</v>
      </c>
      <c r="G269" s="111">
        <f>'[4]Exhibit 2 - 2022'!G269</f>
        <v>5.3100000000000003E-5</v>
      </c>
      <c r="H269" s="111">
        <f>'[4]Exhibit 2 - 2022'!H269</f>
        <v>9.1000000000000003E-5</v>
      </c>
      <c r="I269" s="111">
        <f>'[4]Exhibit 2 - 2022'!I269</f>
        <v>-3.8000000000000002E-5</v>
      </c>
      <c r="J269" s="119">
        <f>'[4]Exhibit 2 - 2022'!J269</f>
        <v>53120</v>
      </c>
      <c r="K269" s="119">
        <f>'[4]Exhibit 2 - 2022'!K269</f>
        <v>1094</v>
      </c>
      <c r="L269" s="119">
        <f>'[4]Exhibit 2 - 2022'!L269</f>
        <v>7292</v>
      </c>
      <c r="M269" s="119">
        <f>'[4]Exhibit 2 - 2022'!M269</f>
        <v>32303</v>
      </c>
      <c r="N269" s="119">
        <f>'[4]Exhibit 2 - 2022'!N269</f>
        <v>0</v>
      </c>
      <c r="O269" s="119">
        <f>'[4]Exhibit 2 - 2022'!O269</f>
        <v>0</v>
      </c>
      <c r="P269" s="119">
        <f>'[4]Exhibit 2 - 2022'!P269</f>
        <v>20037</v>
      </c>
      <c r="Q269" s="119">
        <f>'[4]Exhibit 2 - 2022'!Q269</f>
        <v>6675</v>
      </c>
      <c r="R269" s="119">
        <f>'[4]Exhibit 2 - 2022'!R269</f>
        <v>-8168</v>
      </c>
      <c r="S269" s="119">
        <f>'[4]Exhibit 2 - 2022'!S269</f>
        <v>22145</v>
      </c>
      <c r="T269" s="119">
        <f>'[4]Exhibit 2 - 2022'!T269</f>
        <v>504631</v>
      </c>
      <c r="U269" s="119">
        <f>'[4]Exhibit 2 - 2022'!U269</f>
        <v>306588</v>
      </c>
      <c r="V269" s="119">
        <f>'[4]Exhibit 2 - 2022'!V269</f>
        <v>500862</v>
      </c>
      <c r="W269" s="119">
        <f>'[4]Exhibit 2 - 2022'!W269</f>
        <v>-208876</v>
      </c>
      <c r="X269" s="119">
        <f>'[4]Exhibit 2 - 2022'!X269</f>
        <v>-48711</v>
      </c>
      <c r="Y269" s="119">
        <f>'[4]Exhibit 2 - 2022'!Y269</f>
        <v>-5323</v>
      </c>
      <c r="Z269" s="119">
        <f>'[4]Exhibit 2 - 2022'!Z269</f>
        <v>45401</v>
      </c>
    </row>
    <row r="270" spans="1:26" s="9" customFormat="1" ht="15" customHeight="1" x14ac:dyDescent="0.3">
      <c r="A270" s="117">
        <f>'[4]Exhibit 2 - 2022'!A270</f>
        <v>647</v>
      </c>
      <c r="B270" s="118" t="str">
        <f>'[4]Exhibit 2 - 2022'!B270</f>
        <v>LOUISIANA DELTA COMMUNITY COLLEGE</v>
      </c>
      <c r="C270" s="119">
        <f>'[4]Exhibit 2 - 2022'!C270</f>
        <v>971318</v>
      </c>
      <c r="D270" s="119">
        <f>'[4]Exhibit 2 - 2022'!D270</f>
        <v>397570</v>
      </c>
      <c r="E270" s="110">
        <f>'[4]Exhibit 2 - 2022'!E270</f>
        <v>0.4093096</v>
      </c>
      <c r="F270" s="119">
        <f>'[4]Exhibit 2 - 2022'!F270</f>
        <v>3497363</v>
      </c>
      <c r="G270" s="111">
        <f>'[4]Exhibit 2 - 2022'!G270</f>
        <v>4.6260000000000002E-4</v>
      </c>
      <c r="H270" s="111">
        <f>'[4]Exhibit 2 - 2022'!H270</f>
        <v>5.2550000000000003E-4</v>
      </c>
      <c r="I270" s="111">
        <f>'[4]Exhibit 2 - 2022'!I270</f>
        <v>-6.2799999999999995E-5</v>
      </c>
      <c r="J270" s="119">
        <f>'[4]Exhibit 2 - 2022'!J270</f>
        <v>463237</v>
      </c>
      <c r="K270" s="119">
        <f>'[4]Exhibit 2 - 2022'!K270</f>
        <v>9538</v>
      </c>
      <c r="L270" s="119">
        <f>'[4]Exhibit 2 - 2022'!L270</f>
        <v>63587</v>
      </c>
      <c r="M270" s="119">
        <f>'[4]Exhibit 2 - 2022'!M270</f>
        <v>281700</v>
      </c>
      <c r="N270" s="119">
        <f>'[4]Exhibit 2 - 2022'!N270</f>
        <v>0</v>
      </c>
      <c r="O270" s="119">
        <f>'[4]Exhibit 2 - 2022'!O270</f>
        <v>0</v>
      </c>
      <c r="P270" s="119">
        <f>'[4]Exhibit 2 - 2022'!P270</f>
        <v>174737</v>
      </c>
      <c r="Q270" s="119">
        <f>'[4]Exhibit 2 - 2022'!Q270</f>
        <v>58207</v>
      </c>
      <c r="R270" s="119">
        <f>'[4]Exhibit 2 - 2022'!R270</f>
        <v>-71234</v>
      </c>
      <c r="S270" s="119">
        <f>'[4]Exhibit 2 - 2022'!S270</f>
        <v>193115</v>
      </c>
      <c r="T270" s="119">
        <f>'[4]Exhibit 2 - 2022'!T270</f>
        <v>4400704</v>
      </c>
      <c r="U270" s="119">
        <f>'[4]Exhibit 2 - 2022'!U270</f>
        <v>2673648</v>
      </c>
      <c r="V270" s="119">
        <f>'[4]Exhibit 2 - 2022'!V270</f>
        <v>2892119</v>
      </c>
      <c r="W270" s="119">
        <f>'[4]Exhibit 2 - 2022'!W270</f>
        <v>-345815</v>
      </c>
      <c r="X270" s="119">
        <f>'[4]Exhibit 2 - 2022'!X270</f>
        <v>-80645</v>
      </c>
      <c r="Y270" s="119">
        <f>'[4]Exhibit 2 - 2022'!Y270</f>
        <v>-8812</v>
      </c>
      <c r="Z270" s="119">
        <f>'[4]Exhibit 2 - 2022'!Z270</f>
        <v>395927</v>
      </c>
    </row>
    <row r="271" spans="1:26" s="9" customFormat="1" ht="15" customHeight="1" x14ac:dyDescent="0.3">
      <c r="A271" s="117" t="str">
        <f>'[4]Exhibit 2 - 2022'!A271</f>
        <v xml:space="preserve"> 04-141</v>
      </c>
      <c r="B271" s="118" t="str">
        <f>'[4]Exhibit 2 - 2022'!B271</f>
        <v>LOUISIANA DEPARTMENT OF JUSTICE</v>
      </c>
      <c r="C271" s="119">
        <f>'[4]Exhibit 2 - 2022'!C271</f>
        <v>34701321</v>
      </c>
      <c r="D271" s="119">
        <f>'[4]Exhibit 2 - 2022'!D271</f>
        <v>14291455</v>
      </c>
      <c r="E271" s="110">
        <f>'[4]Exhibit 2 - 2022'!E271</f>
        <v>0.41184179999999998</v>
      </c>
      <c r="F271" s="119">
        <f>'[4]Exhibit 2 - 2022'!F271</f>
        <v>125719111</v>
      </c>
      <c r="G271" s="111">
        <f>'[4]Exhibit 2 - 2022'!G271</f>
        <v>1.6630099999999998E-2</v>
      </c>
      <c r="H271" s="111">
        <f>'[4]Exhibit 2 - 2022'!H271</f>
        <v>1.5786499999999998E-2</v>
      </c>
      <c r="I271" s="111">
        <f>'[4]Exhibit 2 - 2022'!I271</f>
        <v>8.4360000000000001E-4</v>
      </c>
      <c r="J271" s="119">
        <f>'[4]Exhibit 2 - 2022'!J271</f>
        <v>16651908</v>
      </c>
      <c r="K271" s="119">
        <f>'[4]Exhibit 2 - 2022'!K271</f>
        <v>342853</v>
      </c>
      <c r="L271" s="119">
        <f>'[4]Exhibit 2 - 2022'!L271</f>
        <v>2285750</v>
      </c>
      <c r="M271" s="119">
        <f>'[4]Exhibit 2 - 2022'!M271</f>
        <v>10126225</v>
      </c>
      <c r="N271" s="119">
        <f>'[4]Exhibit 2 - 2022'!N271</f>
        <v>0</v>
      </c>
      <c r="O271" s="119">
        <f>'[4]Exhibit 2 - 2022'!O271</f>
        <v>0</v>
      </c>
      <c r="P271" s="119">
        <f>'[4]Exhibit 2 - 2022'!P271</f>
        <v>6281242</v>
      </c>
      <c r="Q271" s="119">
        <f>'[4]Exhibit 2 - 2022'!Q271</f>
        <v>2092354</v>
      </c>
      <c r="R271" s="119">
        <f>'[4]Exhibit 2 - 2022'!R271</f>
        <v>-2560624</v>
      </c>
      <c r="S271" s="119">
        <f>'[4]Exhibit 2 - 2022'!S271</f>
        <v>6941857</v>
      </c>
      <c r="T271" s="119">
        <f>'[4]Exhibit 2 - 2022'!T271</f>
        <v>158191331</v>
      </c>
      <c r="U271" s="119">
        <f>'[4]Exhibit 2 - 2022'!U271</f>
        <v>96109164</v>
      </c>
      <c r="V271" s="119">
        <f>'[4]Exhibit 2 - 2022'!V271</f>
        <v>86888238</v>
      </c>
      <c r="W271" s="119">
        <f>'[4]Exhibit 2 - 2022'!W271</f>
        <v>4643319</v>
      </c>
      <c r="X271" s="119">
        <f>'[4]Exhibit 2 - 2022'!X271</f>
        <v>1082840</v>
      </c>
      <c r="Y271" s="119">
        <f>'[4]Exhibit 2 - 2022'!Y271</f>
        <v>118319</v>
      </c>
      <c r="Z271" s="119">
        <f>'[4]Exhibit 2 - 2022'!Z271</f>
        <v>14232312</v>
      </c>
    </row>
    <row r="272" spans="1:26" s="9" customFormat="1" ht="15" customHeight="1" x14ac:dyDescent="0.3">
      <c r="A272" s="117" t="str">
        <f>'[4]Exhibit 2 - 2022'!A272</f>
        <v xml:space="preserve"> 24-954</v>
      </c>
      <c r="B272" s="118" t="str">
        <f>'[4]Exhibit 2 - 2022'!B272</f>
        <v>LOUISIANA LEGISLATIVE AUDITOR</v>
      </c>
      <c r="C272" s="119">
        <f>'[4]Exhibit 2 - 2022'!C272</f>
        <v>18141491</v>
      </c>
      <c r="D272" s="119">
        <f>'[4]Exhibit 2 - 2022'!D272</f>
        <v>7329162</v>
      </c>
      <c r="E272" s="110">
        <f>'[4]Exhibit 2 - 2022'!E272</f>
        <v>0.40400000000000003</v>
      </c>
      <c r="F272" s="119">
        <f>'[4]Exhibit 2 - 2022'!F272</f>
        <v>64473182</v>
      </c>
      <c r="G272" s="111">
        <f>'[4]Exhibit 2 - 2022'!G272</f>
        <v>8.5284999999999996E-3</v>
      </c>
      <c r="H272" s="111">
        <f>'[4]Exhibit 2 - 2022'!H272</f>
        <v>8.5141999999999995E-3</v>
      </c>
      <c r="I272" s="111">
        <f>'[4]Exhibit 2 - 2022'!I272</f>
        <v>1.43E-5</v>
      </c>
      <c r="J272" s="119">
        <f>'[4]Exhibit 2 - 2022'!J272</f>
        <v>8539684</v>
      </c>
      <c r="K272" s="119">
        <f>'[4]Exhibit 2 - 2022'!K272</f>
        <v>175827</v>
      </c>
      <c r="L272" s="119">
        <f>'[4]Exhibit 2 - 2022'!L272</f>
        <v>1172213</v>
      </c>
      <c r="M272" s="119">
        <f>'[4]Exhibit 2 - 2022'!M272</f>
        <v>5193084</v>
      </c>
      <c r="N272" s="119">
        <f>'[4]Exhibit 2 - 2022'!N272</f>
        <v>0</v>
      </c>
      <c r="O272" s="119">
        <f>'[4]Exhibit 2 - 2022'!O272</f>
        <v>0</v>
      </c>
      <c r="P272" s="119">
        <f>'[4]Exhibit 2 - 2022'!P272</f>
        <v>3221242</v>
      </c>
      <c r="Q272" s="119">
        <f>'[4]Exhibit 2 - 2022'!Q272</f>
        <v>1073033</v>
      </c>
      <c r="R272" s="119">
        <f>'[4]Exhibit 2 - 2022'!R272</f>
        <v>-1313178</v>
      </c>
      <c r="S272" s="119">
        <f>'[4]Exhibit 2 - 2022'!S272</f>
        <v>3560029</v>
      </c>
      <c r="T272" s="119">
        <f>'[4]Exhibit 2 - 2022'!T272</f>
        <v>81126079</v>
      </c>
      <c r="U272" s="119">
        <f>'[4]Exhibit 2 - 2022'!U272</f>
        <v>49288160</v>
      </c>
      <c r="V272" s="119">
        <f>'[4]Exhibit 2 - 2022'!V272</f>
        <v>46861730</v>
      </c>
      <c r="W272" s="119">
        <f>'[4]Exhibit 2 - 2022'!W272</f>
        <v>78872</v>
      </c>
      <c r="X272" s="119">
        <f>'[4]Exhibit 2 - 2022'!X272</f>
        <v>18393</v>
      </c>
      <c r="Y272" s="119">
        <f>'[4]Exhibit 2 - 2022'!Y272</f>
        <v>2010</v>
      </c>
      <c r="Z272" s="119">
        <f>'[4]Exhibit 2 - 2022'!Z272</f>
        <v>7298830</v>
      </c>
    </row>
    <row r="273" spans="1:26" s="9" customFormat="1" ht="15" customHeight="1" x14ac:dyDescent="0.3">
      <c r="A273" s="117" t="str">
        <f>'[4]Exhibit 2 - 2022'!A273</f>
        <v xml:space="preserve"> LsrAgy00030</v>
      </c>
      <c r="B273" s="118" t="str">
        <f>'[4]Exhibit 2 - 2022'!B273</f>
        <v>LOUISIANA LOTTERY CORPORATION</v>
      </c>
      <c r="C273" s="119">
        <f>'[4]Exhibit 2 - 2022'!C273</f>
        <v>98155</v>
      </c>
      <c r="D273" s="119">
        <f>'[4]Exhibit 2 - 2022'!D273</f>
        <v>39655</v>
      </c>
      <c r="E273" s="110">
        <f>'[4]Exhibit 2 - 2022'!E273</f>
        <v>0.40400000000000003</v>
      </c>
      <c r="F273" s="119">
        <f>'[4]Exhibit 2 - 2022'!F273</f>
        <v>348806</v>
      </c>
      <c r="G273" s="111">
        <f>'[4]Exhibit 2 - 2022'!G273</f>
        <v>4.6100000000000002E-5</v>
      </c>
      <c r="H273" s="111">
        <f>'[4]Exhibit 2 - 2022'!H273</f>
        <v>4.4700000000000002E-5</v>
      </c>
      <c r="I273" s="111">
        <f>'[4]Exhibit 2 - 2022'!I273</f>
        <v>1.5E-6</v>
      </c>
      <c r="J273" s="119">
        <f>'[4]Exhibit 2 - 2022'!J273</f>
        <v>46201</v>
      </c>
      <c r="K273" s="119">
        <f>'[4]Exhibit 2 - 2022'!K273</f>
        <v>951</v>
      </c>
      <c r="L273" s="119">
        <f>'[4]Exhibit 2 - 2022'!L273</f>
        <v>6342</v>
      </c>
      <c r="M273" s="119">
        <f>'[4]Exhibit 2 - 2022'!M273</f>
        <v>28095</v>
      </c>
      <c r="N273" s="119">
        <f>'[4]Exhibit 2 - 2022'!N273</f>
        <v>0</v>
      </c>
      <c r="O273" s="119">
        <f>'[4]Exhibit 2 - 2022'!O273</f>
        <v>0</v>
      </c>
      <c r="P273" s="119">
        <f>'[4]Exhibit 2 - 2022'!P273</f>
        <v>17427</v>
      </c>
      <c r="Q273" s="119">
        <f>'[4]Exhibit 2 - 2022'!Q273</f>
        <v>5805</v>
      </c>
      <c r="R273" s="119">
        <f>'[4]Exhibit 2 - 2022'!R273</f>
        <v>-7104</v>
      </c>
      <c r="S273" s="119">
        <f>'[4]Exhibit 2 - 2022'!S273</f>
        <v>19260</v>
      </c>
      <c r="T273" s="119">
        <f>'[4]Exhibit 2 - 2022'!T273</f>
        <v>438900</v>
      </c>
      <c r="U273" s="119">
        <f>'[4]Exhibit 2 - 2022'!U273</f>
        <v>266654</v>
      </c>
      <c r="V273" s="119">
        <f>'[4]Exhibit 2 - 2022'!V273</f>
        <v>245808</v>
      </c>
      <c r="W273" s="119">
        <f>'[4]Exhibit 2 - 2022'!W273</f>
        <v>8146</v>
      </c>
      <c r="X273" s="119">
        <f>'[4]Exhibit 2 - 2022'!X273</f>
        <v>1900</v>
      </c>
      <c r="Y273" s="119">
        <f>'[4]Exhibit 2 - 2022'!Y273</f>
        <v>208</v>
      </c>
      <c r="Z273" s="119">
        <f>'[4]Exhibit 2 - 2022'!Z273</f>
        <v>39487</v>
      </c>
    </row>
    <row r="274" spans="1:26" s="9" customFormat="1" ht="15" customHeight="1" x14ac:dyDescent="0.3">
      <c r="A274" s="117">
        <f>'[4]Exhibit 2 - 2022'!A274</f>
        <v>201114</v>
      </c>
      <c r="B274" s="118" t="str">
        <f>'[4]Exhibit 2 - 2022'!B274</f>
        <v>LOUISIANA MOTOR VEHICLE COMMISSION</v>
      </c>
      <c r="C274" s="119">
        <f>'[4]Exhibit 2 - 2022'!C274</f>
        <v>1112748</v>
      </c>
      <c r="D274" s="119">
        <f>'[4]Exhibit 2 - 2022'!D274</f>
        <v>449550</v>
      </c>
      <c r="E274" s="110">
        <f>'[4]Exhibit 2 - 2022'!E274</f>
        <v>0.40400000000000003</v>
      </c>
      <c r="F274" s="119">
        <f>'[4]Exhibit 2 - 2022'!F274</f>
        <v>3954577</v>
      </c>
      <c r="G274" s="111">
        <f>'[4]Exhibit 2 - 2022'!G274</f>
        <v>5.2309999999999998E-4</v>
      </c>
      <c r="H274" s="111">
        <f>'[4]Exhibit 2 - 2022'!H274</f>
        <v>5.3910000000000004E-4</v>
      </c>
      <c r="I274" s="111">
        <f>'[4]Exhibit 2 - 2022'!I274</f>
        <v>-1.5999999999999999E-5</v>
      </c>
      <c r="J274" s="119">
        <f>'[4]Exhibit 2 - 2022'!J274</f>
        <v>523797</v>
      </c>
      <c r="K274" s="119">
        <f>'[4]Exhibit 2 - 2022'!K274</f>
        <v>10785</v>
      </c>
      <c r="L274" s="119">
        <f>'[4]Exhibit 2 - 2022'!L274</f>
        <v>71900</v>
      </c>
      <c r="M274" s="119">
        <f>'[4]Exhibit 2 - 2022'!M274</f>
        <v>318527</v>
      </c>
      <c r="N274" s="119">
        <f>'[4]Exhibit 2 - 2022'!N274</f>
        <v>0</v>
      </c>
      <c r="O274" s="119">
        <f>'[4]Exhibit 2 - 2022'!O274</f>
        <v>0</v>
      </c>
      <c r="P274" s="119">
        <f>'[4]Exhibit 2 - 2022'!P274</f>
        <v>197581</v>
      </c>
      <c r="Q274" s="119">
        <f>'[4]Exhibit 2 - 2022'!Q274</f>
        <v>65816</v>
      </c>
      <c r="R274" s="119">
        <f>'[4]Exhibit 2 - 2022'!R274</f>
        <v>-80546</v>
      </c>
      <c r="S274" s="119">
        <f>'[4]Exhibit 2 - 2022'!S274</f>
        <v>218361</v>
      </c>
      <c r="T274" s="119">
        <f>'[4]Exhibit 2 - 2022'!T274</f>
        <v>4976011</v>
      </c>
      <c r="U274" s="119">
        <f>'[4]Exhibit 2 - 2022'!U274</f>
        <v>3023176</v>
      </c>
      <c r="V274" s="119">
        <f>'[4]Exhibit 2 - 2022'!V274</f>
        <v>2967028</v>
      </c>
      <c r="W274" s="119">
        <f>'[4]Exhibit 2 - 2022'!W274</f>
        <v>-87843</v>
      </c>
      <c r="X274" s="119">
        <f>'[4]Exhibit 2 - 2022'!X274</f>
        <v>-20485</v>
      </c>
      <c r="Y274" s="119">
        <f>'[4]Exhibit 2 - 2022'!Y274</f>
        <v>-2238</v>
      </c>
      <c r="Z274" s="119">
        <f>'[4]Exhibit 2 - 2022'!Z274</f>
        <v>447687</v>
      </c>
    </row>
    <row r="275" spans="1:26" s="9" customFormat="1" ht="15" customHeight="1" x14ac:dyDescent="0.3">
      <c r="A275" s="117">
        <f>'[4]Exhibit 2 - 2022'!A275</f>
        <v>71554</v>
      </c>
      <c r="B275" s="118" t="str">
        <f>'[4]Exhibit 2 - 2022'!B275</f>
        <v>LOUISIANA PHYSICAL THERAPY BOARD</v>
      </c>
      <c r="C275" s="119">
        <f>'[4]Exhibit 2 - 2022'!C275</f>
        <v>211744</v>
      </c>
      <c r="D275" s="119">
        <f>'[4]Exhibit 2 - 2022'!D275</f>
        <v>85545</v>
      </c>
      <c r="E275" s="110">
        <f>'[4]Exhibit 2 - 2022'!E275</f>
        <v>0.40400000000000003</v>
      </c>
      <c r="F275" s="119">
        <f>'[4]Exhibit 2 - 2022'!F275</f>
        <v>752497</v>
      </c>
      <c r="G275" s="111">
        <f>'[4]Exhibit 2 - 2022'!G275</f>
        <v>9.9500000000000006E-5</v>
      </c>
      <c r="H275" s="111">
        <f>'[4]Exhibit 2 - 2022'!H275</f>
        <v>9.6899999999999997E-5</v>
      </c>
      <c r="I275" s="111">
        <f>'[4]Exhibit 2 - 2022'!I275</f>
        <v>2.7E-6</v>
      </c>
      <c r="J275" s="119">
        <f>'[4]Exhibit 2 - 2022'!J275</f>
        <v>99671</v>
      </c>
      <c r="K275" s="119">
        <f>'[4]Exhibit 2 - 2022'!K275</f>
        <v>2052</v>
      </c>
      <c r="L275" s="119">
        <f>'[4]Exhibit 2 - 2022'!L275</f>
        <v>13681</v>
      </c>
      <c r="M275" s="119">
        <f>'[4]Exhibit 2 - 2022'!M275</f>
        <v>60611</v>
      </c>
      <c r="N275" s="119">
        <f>'[4]Exhibit 2 - 2022'!N275</f>
        <v>0</v>
      </c>
      <c r="O275" s="119">
        <f>'[4]Exhibit 2 - 2022'!O275</f>
        <v>0</v>
      </c>
      <c r="P275" s="119">
        <f>'[4]Exhibit 2 - 2022'!P275</f>
        <v>37597</v>
      </c>
      <c r="Q275" s="119">
        <f>'[4]Exhibit 2 - 2022'!Q275</f>
        <v>12524</v>
      </c>
      <c r="R275" s="119">
        <f>'[4]Exhibit 2 - 2022'!R275</f>
        <v>-15327</v>
      </c>
      <c r="S275" s="119">
        <f>'[4]Exhibit 2 - 2022'!S275</f>
        <v>41551</v>
      </c>
      <c r="T275" s="119">
        <f>'[4]Exhibit 2 - 2022'!T275</f>
        <v>946860</v>
      </c>
      <c r="U275" s="119">
        <f>'[4]Exhibit 2 - 2022'!U275</f>
        <v>575265</v>
      </c>
      <c r="V275" s="119">
        <f>'[4]Exhibit 2 - 2022'!V275</f>
        <v>533170</v>
      </c>
      <c r="W275" s="119">
        <f>'[4]Exhibit 2 - 2022'!W275</f>
        <v>14696</v>
      </c>
      <c r="X275" s="119">
        <f>'[4]Exhibit 2 - 2022'!X275</f>
        <v>3427</v>
      </c>
      <c r="Y275" s="119">
        <f>'[4]Exhibit 2 - 2022'!Y275</f>
        <v>374</v>
      </c>
      <c r="Z275" s="119">
        <f>'[4]Exhibit 2 - 2022'!Z275</f>
        <v>85188</v>
      </c>
    </row>
    <row r="276" spans="1:26" s="9" customFormat="1" ht="15" customHeight="1" x14ac:dyDescent="0.3">
      <c r="A276" s="117" t="str">
        <f>'[4]Exhibit 2 - 2022'!A276</f>
        <v xml:space="preserve"> LsrAgy00520</v>
      </c>
      <c r="B276" s="118" t="str">
        <f>'[4]Exhibit 2 - 2022'!B276</f>
        <v>LOUISIANA STATE UNIVERSITY</v>
      </c>
      <c r="C276" s="119">
        <f>'[4]Exhibit 2 - 2022'!C276</f>
        <v>59574653</v>
      </c>
      <c r="D276" s="119">
        <f>'[4]Exhibit 2 - 2022'!D276</f>
        <v>24242767</v>
      </c>
      <c r="E276" s="110">
        <f>'[4]Exhibit 2 - 2022'!E276</f>
        <v>0.40693079999999998</v>
      </c>
      <c r="F276" s="119">
        <f>'[4]Exhibit 2 - 2022'!F276</f>
        <v>213258880</v>
      </c>
      <c r="G276" s="111">
        <f>'[4]Exhibit 2 - 2022'!G276</f>
        <v>2.82098E-2</v>
      </c>
      <c r="H276" s="111">
        <f>'[4]Exhibit 2 - 2022'!H276</f>
        <v>2.8693699999999999E-2</v>
      </c>
      <c r="I276" s="111">
        <f>'[4]Exhibit 2 - 2022'!I276</f>
        <v>-4.839E-4</v>
      </c>
      <c r="J276" s="119">
        <f>'[4]Exhibit 2 - 2022'!J276</f>
        <v>28246837</v>
      </c>
      <c r="K276" s="119">
        <f>'[4]Exhibit 2 - 2022'!K276</f>
        <v>581586</v>
      </c>
      <c r="L276" s="119">
        <f>'[4]Exhibit 2 - 2022'!L276</f>
        <v>3877346</v>
      </c>
      <c r="M276" s="119">
        <f>'[4]Exhibit 2 - 2022'!M276</f>
        <v>17177241</v>
      </c>
      <c r="N276" s="119">
        <f>'[4]Exhibit 2 - 2022'!N276</f>
        <v>0</v>
      </c>
      <c r="O276" s="119">
        <f>'[4]Exhibit 2 - 2022'!O276</f>
        <v>0</v>
      </c>
      <c r="P276" s="119">
        <f>'[4]Exhibit 2 - 2022'!P276</f>
        <v>10654948</v>
      </c>
      <c r="Q276" s="119">
        <f>'[4]Exhibit 2 - 2022'!Q276</f>
        <v>3549286</v>
      </c>
      <c r="R276" s="119">
        <f>'[4]Exhibit 2 - 2022'!R276</f>
        <v>-4343619</v>
      </c>
      <c r="S276" s="119">
        <f>'[4]Exhibit 2 - 2022'!S276</f>
        <v>11775558</v>
      </c>
      <c r="T276" s="119">
        <f>'[4]Exhibit 2 - 2022'!T276</f>
        <v>268341908</v>
      </c>
      <c r="U276" s="119">
        <f>'[4]Exhibit 2 - 2022'!U276</f>
        <v>163031161</v>
      </c>
      <c r="V276" s="119">
        <f>'[4]Exhibit 2 - 2022'!V276</f>
        <v>157929429</v>
      </c>
      <c r="W276" s="119">
        <f>'[4]Exhibit 2 - 2022'!W276</f>
        <v>-2663319</v>
      </c>
      <c r="X276" s="119">
        <f>'[4]Exhibit 2 - 2022'!X276</f>
        <v>-621096</v>
      </c>
      <c r="Y276" s="119">
        <f>'[4]Exhibit 2 - 2022'!Y276</f>
        <v>-67866</v>
      </c>
      <c r="Z276" s="119">
        <f>'[4]Exhibit 2 - 2022'!Z276</f>
        <v>24142446</v>
      </c>
    </row>
    <row r="277" spans="1:26" s="9" customFormat="1" ht="15" customHeight="1" x14ac:dyDescent="0.3">
      <c r="A277" s="117" t="str">
        <f>'[4]Exhibit 2 - 2022'!A277</f>
        <v xml:space="preserve"> LsrAgy00058</v>
      </c>
      <c r="B277" s="118" t="str">
        <f>'[4]Exhibit 2 - 2022'!B277</f>
        <v>LSU MEDICAL CENTER HEALTH CARE SRV DIV</v>
      </c>
      <c r="C277" s="119">
        <f>'[4]Exhibit 2 - 2022'!C277</f>
        <v>1532660</v>
      </c>
      <c r="D277" s="119">
        <f>'[4]Exhibit 2 - 2022'!D277</f>
        <v>619195</v>
      </c>
      <c r="E277" s="110">
        <f>'[4]Exhibit 2 - 2022'!E277</f>
        <v>0.40400000000000003</v>
      </c>
      <c r="F277" s="119">
        <f>'[4]Exhibit 2 - 2022'!F277</f>
        <v>5446945</v>
      </c>
      <c r="G277" s="111">
        <f>'[4]Exhibit 2 - 2022'!G277</f>
        <v>7.205E-4</v>
      </c>
      <c r="H277" s="111">
        <f>'[4]Exhibit 2 - 2022'!H277</f>
        <v>7.3240000000000002E-4</v>
      </c>
      <c r="I277" s="111">
        <f>'[4]Exhibit 2 - 2022'!I277</f>
        <v>-1.19E-5</v>
      </c>
      <c r="J277" s="119">
        <f>'[4]Exhibit 2 - 2022'!J277</f>
        <v>721466</v>
      </c>
      <c r="K277" s="119">
        <f>'[4]Exhibit 2 - 2022'!K277</f>
        <v>14855</v>
      </c>
      <c r="L277" s="119">
        <f>'[4]Exhibit 2 - 2022'!L277</f>
        <v>99033</v>
      </c>
      <c r="M277" s="119">
        <f>'[4]Exhibit 2 - 2022'!M277</f>
        <v>438732</v>
      </c>
      <c r="N277" s="119">
        <f>'[4]Exhibit 2 - 2022'!N277</f>
        <v>0</v>
      </c>
      <c r="O277" s="119">
        <f>'[4]Exhibit 2 - 2022'!O277</f>
        <v>0</v>
      </c>
      <c r="P277" s="119">
        <f>'[4]Exhibit 2 - 2022'!P277</f>
        <v>272143</v>
      </c>
      <c r="Q277" s="119">
        <f>'[4]Exhibit 2 - 2022'!Q277</f>
        <v>90654</v>
      </c>
      <c r="R277" s="119">
        <f>'[4]Exhibit 2 - 2022'!R277</f>
        <v>-110942</v>
      </c>
      <c r="S277" s="119">
        <f>'[4]Exhibit 2 - 2022'!S277</f>
        <v>300765</v>
      </c>
      <c r="T277" s="119">
        <f>'[4]Exhibit 2 - 2022'!T277</f>
        <v>6853847</v>
      </c>
      <c r="U277" s="119">
        <f>'[4]Exhibit 2 - 2022'!U277</f>
        <v>4164055</v>
      </c>
      <c r="V277" s="119">
        <f>'[4]Exhibit 2 - 2022'!V277</f>
        <v>4031112</v>
      </c>
      <c r="W277" s="119">
        <f>'[4]Exhibit 2 - 2022'!W277</f>
        <v>-65387</v>
      </c>
      <c r="X277" s="119">
        <f>'[4]Exhibit 2 - 2022'!X277</f>
        <v>-15249</v>
      </c>
      <c r="Y277" s="119">
        <f>'[4]Exhibit 2 - 2022'!Y277</f>
        <v>-1666</v>
      </c>
      <c r="Z277" s="119">
        <f>'[4]Exhibit 2 - 2022'!Z277</f>
        <v>616634</v>
      </c>
    </row>
    <row r="278" spans="1:26" s="9" customFormat="1" ht="15" customHeight="1" x14ac:dyDescent="0.3">
      <c r="A278" s="117" t="str">
        <f>'[4]Exhibit 2 - 2022'!A278</f>
        <v xml:space="preserve"> LsrAgy00052</v>
      </c>
      <c r="B278" s="118" t="str">
        <f>'[4]Exhibit 2 - 2022'!B278</f>
        <v>LSU MEDICAL CENTER IN SHREVEPORT</v>
      </c>
      <c r="C278" s="119">
        <f>'[4]Exhibit 2 - 2022'!C278</f>
        <v>12359564</v>
      </c>
      <c r="D278" s="119">
        <f>'[4]Exhibit 2 - 2022'!D278</f>
        <v>5089986</v>
      </c>
      <c r="E278" s="110">
        <f>'[4]Exhibit 2 - 2022'!E278</f>
        <v>0.41182570000000002</v>
      </c>
      <c r="F278" s="119">
        <f>'[4]Exhibit 2 - 2022'!F278</f>
        <v>44775595</v>
      </c>
      <c r="G278" s="111">
        <f>'[4]Exhibit 2 - 2022'!G278</f>
        <v>5.9229E-3</v>
      </c>
      <c r="H278" s="111">
        <f>'[4]Exhibit 2 - 2022'!H278</f>
        <v>5.7986000000000001E-3</v>
      </c>
      <c r="I278" s="111">
        <f>'[4]Exhibit 2 - 2022'!I278</f>
        <v>1.2439999999999999E-4</v>
      </c>
      <c r="J278" s="119">
        <f>'[4]Exhibit 2 - 2022'!J278</f>
        <v>5930674</v>
      </c>
      <c r="K278" s="119">
        <f>'[4]Exhibit 2 - 2022'!K278</f>
        <v>122109</v>
      </c>
      <c r="L278" s="119">
        <f>'[4]Exhibit 2 - 2022'!L278</f>
        <v>814083</v>
      </c>
      <c r="M278" s="119">
        <f>'[4]Exhibit 2 - 2022'!M278</f>
        <v>3606514</v>
      </c>
      <c r="N278" s="119">
        <f>'[4]Exhibit 2 - 2022'!N278</f>
        <v>0</v>
      </c>
      <c r="O278" s="119">
        <f>'[4]Exhibit 2 - 2022'!O278</f>
        <v>0</v>
      </c>
      <c r="P278" s="119">
        <f>'[4]Exhibit 2 - 2022'!P278</f>
        <v>2237101</v>
      </c>
      <c r="Q278" s="119">
        <f>'[4]Exhibit 2 - 2022'!Q278</f>
        <v>745204</v>
      </c>
      <c r="R278" s="119">
        <f>'[4]Exhibit 2 - 2022'!R278</f>
        <v>-911981</v>
      </c>
      <c r="S278" s="119">
        <f>'[4]Exhibit 2 - 2022'!S278</f>
        <v>2472383</v>
      </c>
      <c r="T278" s="119">
        <f>'[4]Exhibit 2 - 2022'!T278</f>
        <v>56340765</v>
      </c>
      <c r="U278" s="119">
        <f>'[4]Exhibit 2 - 2022'!U278</f>
        <v>34229839</v>
      </c>
      <c r="V278" s="119">
        <f>'[4]Exhibit 2 - 2022'!V278</f>
        <v>31915079</v>
      </c>
      <c r="W278" s="119">
        <f>'[4]Exhibit 2 - 2022'!W278</f>
        <v>684419</v>
      </c>
      <c r="X278" s="119">
        <f>'[4]Exhibit 2 - 2022'!X278</f>
        <v>159609</v>
      </c>
      <c r="Y278" s="119">
        <f>'[4]Exhibit 2 - 2022'!Y278</f>
        <v>17440</v>
      </c>
      <c r="Z278" s="119">
        <f>'[4]Exhibit 2 - 2022'!Z278</f>
        <v>5068921</v>
      </c>
    </row>
    <row r="279" spans="1:26" s="9" customFormat="1" ht="15" customHeight="1" x14ac:dyDescent="0.3">
      <c r="A279" s="117" t="str">
        <f>'[4]Exhibit 2 - 2022'!A279</f>
        <v xml:space="preserve"> 04-146</v>
      </c>
      <c r="B279" s="118" t="str">
        <f>'[4]Exhibit 2 - 2022'!B279</f>
        <v>LT GOVERNORS OFFICE</v>
      </c>
      <c r="C279" s="119">
        <f>'[4]Exhibit 2 - 2022'!C279</f>
        <v>1436114</v>
      </c>
      <c r="D279" s="119">
        <f>'[4]Exhibit 2 - 2022'!D279</f>
        <v>575663</v>
      </c>
      <c r="E279" s="110">
        <f>'[4]Exhibit 2 - 2022'!E279</f>
        <v>0.40084740000000002</v>
      </c>
      <c r="F279" s="119">
        <f>'[4]Exhibit 2 - 2022'!F279</f>
        <v>5063969</v>
      </c>
      <c r="G279" s="111">
        <f>'[4]Exhibit 2 - 2022'!G279</f>
        <v>6.6989999999999997E-4</v>
      </c>
      <c r="H279" s="111">
        <f>'[4]Exhibit 2 - 2022'!H279</f>
        <v>5.8830000000000004E-4</v>
      </c>
      <c r="I279" s="111">
        <f>'[4]Exhibit 2 - 2022'!I279</f>
        <v>8.1600000000000005E-5</v>
      </c>
      <c r="J279" s="119">
        <f>'[4]Exhibit 2 - 2022'!J279</f>
        <v>670739</v>
      </c>
      <c r="K279" s="119">
        <f>'[4]Exhibit 2 - 2022'!K279</f>
        <v>13810</v>
      </c>
      <c r="L279" s="119">
        <f>'[4]Exhibit 2 - 2022'!L279</f>
        <v>92070</v>
      </c>
      <c r="M279" s="119">
        <f>'[4]Exhibit 2 - 2022'!M279</f>
        <v>407885</v>
      </c>
      <c r="N279" s="119">
        <f>'[4]Exhibit 2 - 2022'!N279</f>
        <v>0</v>
      </c>
      <c r="O279" s="119">
        <f>'[4]Exhibit 2 - 2022'!O279</f>
        <v>0</v>
      </c>
      <c r="P279" s="119">
        <f>'[4]Exhibit 2 - 2022'!P279</f>
        <v>253009</v>
      </c>
      <c r="Q279" s="119">
        <f>'[4]Exhibit 2 - 2022'!Q279</f>
        <v>84280</v>
      </c>
      <c r="R279" s="119">
        <f>'[4]Exhibit 2 - 2022'!R279</f>
        <v>-103142</v>
      </c>
      <c r="S279" s="119">
        <f>'[4]Exhibit 2 - 2022'!S279</f>
        <v>279618</v>
      </c>
      <c r="T279" s="119">
        <f>'[4]Exhibit 2 - 2022'!T279</f>
        <v>6371950</v>
      </c>
      <c r="U279" s="119">
        <f>'[4]Exhibit 2 - 2022'!U279</f>
        <v>3871279</v>
      </c>
      <c r="V279" s="119">
        <f>'[4]Exhibit 2 - 2022'!V279</f>
        <v>3237714</v>
      </c>
      <c r="W279" s="119">
        <f>'[4]Exhibit 2 - 2022'!W279</f>
        <v>449179</v>
      </c>
      <c r="X279" s="119">
        <f>'[4]Exhibit 2 - 2022'!X279</f>
        <v>104750</v>
      </c>
      <c r="Y279" s="119">
        <f>'[4]Exhibit 2 - 2022'!Y279</f>
        <v>11446</v>
      </c>
      <c r="Z279" s="119">
        <f>'[4]Exhibit 2 - 2022'!Z279</f>
        <v>573278</v>
      </c>
    </row>
    <row r="280" spans="1:26" s="9" customFormat="1" ht="15" customHeight="1" x14ac:dyDescent="0.3">
      <c r="A280" s="117" t="str">
        <f>'[4]Exhibit 2 - 2022'!A280</f>
        <v xml:space="preserve"> LsrAgy00255</v>
      </c>
      <c r="B280" s="118" t="str">
        <f>'[4]Exhibit 2 - 2022'!B280</f>
        <v>MADISON PARISH PORT HARBOR &amp; TERMINAL</v>
      </c>
      <c r="C280" s="119">
        <f>'[4]Exhibit 2 - 2022'!C280</f>
        <v>154880</v>
      </c>
      <c r="D280" s="119">
        <f>'[4]Exhibit 2 - 2022'!D280</f>
        <v>62571</v>
      </c>
      <c r="E280" s="110">
        <f>'[4]Exhibit 2 - 2022'!E280</f>
        <v>0.40400000000000003</v>
      </c>
      <c r="F280" s="119">
        <f>'[4]Exhibit 2 - 2022'!F280</f>
        <v>550425</v>
      </c>
      <c r="G280" s="111">
        <f>'[4]Exhibit 2 - 2022'!G280</f>
        <v>7.2799999999999994E-5</v>
      </c>
      <c r="H280" s="111">
        <f>'[4]Exhibit 2 - 2022'!H280</f>
        <v>6.6600000000000006E-5</v>
      </c>
      <c r="I280" s="111">
        <f>'[4]Exhibit 2 - 2022'!I280</f>
        <v>6.1999999999999999E-6</v>
      </c>
      <c r="J280" s="119">
        <f>'[4]Exhibit 2 - 2022'!J280</f>
        <v>72906</v>
      </c>
      <c r="K280" s="119">
        <f>'[4]Exhibit 2 - 2022'!K280</f>
        <v>1501</v>
      </c>
      <c r="L280" s="119">
        <f>'[4]Exhibit 2 - 2022'!L280</f>
        <v>10008</v>
      </c>
      <c r="M280" s="119">
        <f>'[4]Exhibit 2 - 2022'!M280</f>
        <v>44335</v>
      </c>
      <c r="N280" s="119">
        <f>'[4]Exhibit 2 - 2022'!N280</f>
        <v>0</v>
      </c>
      <c r="O280" s="119">
        <f>'[4]Exhibit 2 - 2022'!O280</f>
        <v>0</v>
      </c>
      <c r="P280" s="119">
        <f>'[4]Exhibit 2 - 2022'!P280</f>
        <v>27501</v>
      </c>
      <c r="Q280" s="119">
        <f>'[4]Exhibit 2 - 2022'!Q280</f>
        <v>9161</v>
      </c>
      <c r="R280" s="119">
        <f>'[4]Exhibit 2 - 2022'!R280</f>
        <v>-11211</v>
      </c>
      <c r="S280" s="119">
        <f>'[4]Exhibit 2 - 2022'!S280</f>
        <v>30393</v>
      </c>
      <c r="T280" s="119">
        <f>'[4]Exhibit 2 - 2022'!T280</f>
        <v>692595</v>
      </c>
      <c r="U280" s="119">
        <f>'[4]Exhibit 2 - 2022'!U280</f>
        <v>420786</v>
      </c>
      <c r="V280" s="119">
        <f>'[4]Exhibit 2 - 2022'!V280</f>
        <v>366675</v>
      </c>
      <c r="W280" s="119">
        <f>'[4]Exhibit 2 - 2022'!W280</f>
        <v>34070</v>
      </c>
      <c r="X280" s="119">
        <f>'[4]Exhibit 2 - 2022'!X280</f>
        <v>7945</v>
      </c>
      <c r="Y280" s="119">
        <f>'[4]Exhibit 2 - 2022'!Y280</f>
        <v>868</v>
      </c>
      <c r="Z280" s="119">
        <f>'[4]Exhibit 2 - 2022'!Z280</f>
        <v>62312</v>
      </c>
    </row>
    <row r="281" spans="1:26" s="9" customFormat="1" ht="15" customHeight="1" x14ac:dyDescent="0.3">
      <c r="A281" s="117" t="str">
        <f>'[4]Exhibit 2 - 2022'!A281</f>
        <v xml:space="preserve"> LsrAgy00710</v>
      </c>
      <c r="B281" s="118" t="str">
        <f>'[4]Exhibit 2 - 2022'!B281</f>
        <v>MARKSVILLE CITY COURT</v>
      </c>
      <c r="C281" s="119">
        <f>'[4]Exhibit 2 - 2022'!C281</f>
        <v>33048</v>
      </c>
      <c r="D281" s="119">
        <f>'[4]Exhibit 2 - 2022'!D281</f>
        <v>14806</v>
      </c>
      <c r="E281" s="110">
        <f>'[4]Exhibit 2 - 2022'!E281</f>
        <v>0.44800000000000001</v>
      </c>
      <c r="F281" s="119">
        <f>'[4]Exhibit 2 - 2022'!F281</f>
        <v>130254</v>
      </c>
      <c r="G281" s="111">
        <f>'[4]Exhibit 2 - 2022'!G281</f>
        <v>1.7200000000000001E-5</v>
      </c>
      <c r="H281" s="111">
        <f>'[4]Exhibit 2 - 2022'!H281</f>
        <v>1.8199999999999999E-5</v>
      </c>
      <c r="I281" s="111">
        <f>'[4]Exhibit 2 - 2022'!I281</f>
        <v>-9.9999999999999995E-7</v>
      </c>
      <c r="J281" s="119">
        <f>'[4]Exhibit 2 - 2022'!J281</f>
        <v>17253</v>
      </c>
      <c r="K281" s="119">
        <f>'[4]Exhibit 2 - 2022'!K281</f>
        <v>355</v>
      </c>
      <c r="L281" s="119">
        <f>'[4]Exhibit 2 - 2022'!L281</f>
        <v>2368</v>
      </c>
      <c r="M281" s="119">
        <f>'[4]Exhibit 2 - 2022'!M281</f>
        <v>10492</v>
      </c>
      <c r="N281" s="119">
        <f>'[4]Exhibit 2 - 2022'!N281</f>
        <v>0</v>
      </c>
      <c r="O281" s="119">
        <f>'[4]Exhibit 2 - 2022'!O281</f>
        <v>0</v>
      </c>
      <c r="P281" s="119">
        <f>'[4]Exhibit 2 - 2022'!P281</f>
        <v>6508</v>
      </c>
      <c r="Q281" s="119">
        <f>'[4]Exhibit 2 - 2022'!Q281</f>
        <v>2168</v>
      </c>
      <c r="R281" s="119">
        <f>'[4]Exhibit 2 - 2022'!R281</f>
        <v>-2653</v>
      </c>
      <c r="S281" s="119">
        <f>'[4]Exhibit 2 - 2022'!S281</f>
        <v>7192</v>
      </c>
      <c r="T281" s="119">
        <f>'[4]Exhibit 2 - 2022'!T281</f>
        <v>163898</v>
      </c>
      <c r="U281" s="119">
        <f>'[4]Exhibit 2 - 2022'!U281</f>
        <v>99576</v>
      </c>
      <c r="V281" s="119">
        <f>'[4]Exhibit 2 - 2022'!V281</f>
        <v>100062</v>
      </c>
      <c r="W281" s="119">
        <f>'[4]Exhibit 2 - 2022'!W281</f>
        <v>-5229</v>
      </c>
      <c r="X281" s="119">
        <f>'[4]Exhibit 2 - 2022'!X281</f>
        <v>-1219</v>
      </c>
      <c r="Y281" s="119">
        <f>'[4]Exhibit 2 - 2022'!Y281</f>
        <v>-133</v>
      </c>
      <c r="Z281" s="119">
        <f>'[4]Exhibit 2 - 2022'!Z281</f>
        <v>14746</v>
      </c>
    </row>
    <row r="282" spans="1:26" s="9" customFormat="1" ht="15" customHeight="1" x14ac:dyDescent="0.3">
      <c r="A282" s="117">
        <f>'[4]Exhibit 2 - 2022'!A282</f>
        <v>2026</v>
      </c>
      <c r="B282" s="118" t="str">
        <f>'[4]Exhibit 2 - 2022'!B282</f>
        <v>METROPOLITAN HUMAN SERVICES DISTRICT</v>
      </c>
      <c r="C282" s="119">
        <f>'[4]Exhibit 2 - 2022'!C282</f>
        <v>7277462</v>
      </c>
      <c r="D282" s="119">
        <f>'[4]Exhibit 2 - 2022'!D282</f>
        <v>2940094</v>
      </c>
      <c r="E282" s="110">
        <f>'[4]Exhibit 2 - 2022'!E282</f>
        <v>0.40400000000000003</v>
      </c>
      <c r="F282" s="119">
        <f>'[4]Exhibit 2 - 2022'!F282</f>
        <v>25863464</v>
      </c>
      <c r="G282" s="111">
        <f>'[4]Exhibit 2 - 2022'!G282</f>
        <v>3.4212000000000001E-3</v>
      </c>
      <c r="H282" s="111">
        <f>'[4]Exhibit 2 - 2022'!H282</f>
        <v>3.3825999999999999E-3</v>
      </c>
      <c r="I282" s="111">
        <f>'[4]Exhibit 2 - 2022'!I282</f>
        <v>3.8600000000000003E-5</v>
      </c>
      <c r="J282" s="119">
        <f>'[4]Exhibit 2 - 2022'!J282</f>
        <v>3425701</v>
      </c>
      <c r="K282" s="119">
        <f>'[4]Exhibit 2 - 2022'!K282</f>
        <v>70533</v>
      </c>
      <c r="L282" s="119">
        <f>'[4]Exhibit 2 - 2022'!L282</f>
        <v>470234</v>
      </c>
      <c r="M282" s="119">
        <f>'[4]Exhibit 2 - 2022'!M282</f>
        <v>2083210</v>
      </c>
      <c r="N282" s="119">
        <f>'[4]Exhibit 2 - 2022'!N282</f>
        <v>0</v>
      </c>
      <c r="O282" s="119">
        <f>'[4]Exhibit 2 - 2022'!O282</f>
        <v>0</v>
      </c>
      <c r="P282" s="119">
        <f>'[4]Exhibit 2 - 2022'!P282</f>
        <v>1292203</v>
      </c>
      <c r="Q282" s="119">
        <f>'[4]Exhibit 2 - 2022'!Q282</f>
        <v>430448</v>
      </c>
      <c r="R282" s="119">
        <f>'[4]Exhibit 2 - 2022'!R282</f>
        <v>-526782</v>
      </c>
      <c r="S282" s="119">
        <f>'[4]Exhibit 2 - 2022'!S282</f>
        <v>1428108</v>
      </c>
      <c r="T282" s="119">
        <f>'[4]Exhibit 2 - 2022'!T282</f>
        <v>32543786</v>
      </c>
      <c r="U282" s="119">
        <f>'[4]Exhibit 2 - 2022'!U282</f>
        <v>19771981</v>
      </c>
      <c r="V282" s="119">
        <f>'[4]Exhibit 2 - 2022'!V282</f>
        <v>18617859</v>
      </c>
      <c r="W282" s="119">
        <f>'[4]Exhibit 2 - 2022'!W282</f>
        <v>212398</v>
      </c>
      <c r="X282" s="119">
        <f>'[4]Exhibit 2 - 2022'!X282</f>
        <v>49532</v>
      </c>
      <c r="Y282" s="119">
        <f>'[4]Exhibit 2 - 2022'!Y282</f>
        <v>5412</v>
      </c>
      <c r="Z282" s="119">
        <f>'[4]Exhibit 2 - 2022'!Z282</f>
        <v>2927931</v>
      </c>
    </row>
    <row r="283" spans="1:26" s="9" customFormat="1" ht="15" customHeight="1" x14ac:dyDescent="0.3">
      <c r="A283" s="117" t="str">
        <f>'[4]Exhibit 2 - 2022'!A283</f>
        <v xml:space="preserve"> LsrAgy00771</v>
      </c>
      <c r="B283" s="118" t="str">
        <f>'[4]Exhibit 2 - 2022'!B283</f>
        <v>MINDEN CITY COURT</v>
      </c>
      <c r="C283" s="119">
        <f>'[4]Exhibit 2 - 2022'!C283</f>
        <v>91641</v>
      </c>
      <c r="D283" s="119">
        <f>'[4]Exhibit 2 - 2022'!D283</f>
        <v>40139</v>
      </c>
      <c r="E283" s="110">
        <f>'[4]Exhibit 2 - 2022'!E283</f>
        <v>0.438</v>
      </c>
      <c r="F283" s="119">
        <f>'[4]Exhibit 2 - 2022'!F283</f>
        <v>353116</v>
      </c>
      <c r="G283" s="111">
        <f>'[4]Exhibit 2 - 2022'!G283</f>
        <v>4.6699999999999997E-5</v>
      </c>
      <c r="H283" s="111">
        <f>'[4]Exhibit 2 - 2022'!H283</f>
        <v>3.1699999999999998E-5</v>
      </c>
      <c r="I283" s="111">
        <f>'[4]Exhibit 2 - 2022'!I283</f>
        <v>1.5099999999999999E-5</v>
      </c>
      <c r="J283" s="119">
        <f>'[4]Exhibit 2 - 2022'!J283</f>
        <v>46771</v>
      </c>
      <c r="K283" s="119">
        <f>'[4]Exhibit 2 - 2022'!K283</f>
        <v>963</v>
      </c>
      <c r="L283" s="119">
        <f>'[4]Exhibit 2 - 2022'!L283</f>
        <v>6420</v>
      </c>
      <c r="M283" s="119">
        <f>'[4]Exhibit 2 - 2022'!M283</f>
        <v>28442</v>
      </c>
      <c r="N283" s="119">
        <f>'[4]Exhibit 2 - 2022'!N283</f>
        <v>0</v>
      </c>
      <c r="O283" s="119">
        <f>'[4]Exhibit 2 - 2022'!O283</f>
        <v>0</v>
      </c>
      <c r="P283" s="119">
        <f>'[4]Exhibit 2 - 2022'!P283</f>
        <v>17643</v>
      </c>
      <c r="Q283" s="119">
        <f>'[4]Exhibit 2 - 2022'!Q283</f>
        <v>5877</v>
      </c>
      <c r="R283" s="119">
        <f>'[4]Exhibit 2 - 2022'!R283</f>
        <v>-7192</v>
      </c>
      <c r="S283" s="119">
        <f>'[4]Exhibit 2 - 2022'!S283</f>
        <v>19498</v>
      </c>
      <c r="T283" s="119">
        <f>'[4]Exhibit 2 - 2022'!T283</f>
        <v>444322</v>
      </c>
      <c r="U283" s="119">
        <f>'[4]Exhibit 2 - 2022'!U283</f>
        <v>269948</v>
      </c>
      <c r="V283" s="119">
        <f>'[4]Exhibit 2 - 2022'!V283</f>
        <v>174201</v>
      </c>
      <c r="W283" s="119">
        <f>'[4]Exhibit 2 - 2022'!W283</f>
        <v>82890</v>
      </c>
      <c r="X283" s="119">
        <f>'[4]Exhibit 2 - 2022'!X283</f>
        <v>19330</v>
      </c>
      <c r="Y283" s="119">
        <f>'[4]Exhibit 2 - 2022'!Y283</f>
        <v>2112</v>
      </c>
      <c r="Z283" s="119">
        <f>'[4]Exhibit 2 - 2022'!Z283</f>
        <v>39975</v>
      </c>
    </row>
    <row r="284" spans="1:26" s="9" customFormat="1" ht="15" customHeight="1" x14ac:dyDescent="0.3">
      <c r="A284" s="117" t="str">
        <f>'[4]Exhibit 2 - 2022'!A284</f>
        <v xml:space="preserve"> LsrAgy00086</v>
      </c>
      <c r="B284" s="118" t="str">
        <f>'[4]Exhibit 2 - 2022'!B284</f>
        <v>MONROE CITY SCHOOL BOARD</v>
      </c>
      <c r="C284" s="119">
        <f>'[4]Exhibit 2 - 2022'!C284</f>
        <v>220037</v>
      </c>
      <c r="D284" s="119">
        <f>'[4]Exhibit 2 - 2022'!D284</f>
        <v>88895</v>
      </c>
      <c r="E284" s="110">
        <f>'[4]Exhibit 2 - 2022'!E284</f>
        <v>0.40400000000000003</v>
      </c>
      <c r="F284" s="119">
        <f>'[4]Exhibit 2 - 2022'!F284</f>
        <v>781980</v>
      </c>
      <c r="G284" s="111">
        <f>'[4]Exhibit 2 - 2022'!G284</f>
        <v>1.0340000000000001E-4</v>
      </c>
      <c r="H284" s="111">
        <f>'[4]Exhibit 2 - 2022'!H284</f>
        <v>7.0099999999999996E-5</v>
      </c>
      <c r="I284" s="111">
        <f>'[4]Exhibit 2 - 2022'!I284</f>
        <v>3.3399999999999999E-5</v>
      </c>
      <c r="J284" s="119">
        <f>'[4]Exhibit 2 - 2022'!J284</f>
        <v>103576</v>
      </c>
      <c r="K284" s="119">
        <f>'[4]Exhibit 2 - 2022'!K284</f>
        <v>2133</v>
      </c>
      <c r="L284" s="119">
        <f>'[4]Exhibit 2 - 2022'!L284</f>
        <v>14217</v>
      </c>
      <c r="M284" s="119">
        <f>'[4]Exhibit 2 - 2022'!M284</f>
        <v>62986</v>
      </c>
      <c r="N284" s="119">
        <f>'[4]Exhibit 2 - 2022'!N284</f>
        <v>0</v>
      </c>
      <c r="O284" s="119">
        <f>'[4]Exhibit 2 - 2022'!O284</f>
        <v>0</v>
      </c>
      <c r="P284" s="119">
        <f>'[4]Exhibit 2 - 2022'!P284</f>
        <v>39070</v>
      </c>
      <c r="Q284" s="119">
        <f>'[4]Exhibit 2 - 2022'!Q284</f>
        <v>13015</v>
      </c>
      <c r="R284" s="119">
        <f>'[4]Exhibit 2 - 2022'!R284</f>
        <v>-15927</v>
      </c>
      <c r="S284" s="119">
        <f>'[4]Exhibit 2 - 2022'!S284</f>
        <v>43179</v>
      </c>
      <c r="T284" s="119">
        <f>'[4]Exhibit 2 - 2022'!T284</f>
        <v>983959</v>
      </c>
      <c r="U284" s="119">
        <f>'[4]Exhibit 2 - 2022'!U284</f>
        <v>597804</v>
      </c>
      <c r="V284" s="119">
        <f>'[4]Exhibit 2 - 2022'!V284</f>
        <v>385719</v>
      </c>
      <c r="W284" s="119">
        <f>'[4]Exhibit 2 - 2022'!W284</f>
        <v>183613</v>
      </c>
      <c r="X284" s="119">
        <f>'[4]Exhibit 2 - 2022'!X284</f>
        <v>42819</v>
      </c>
      <c r="Y284" s="119">
        <f>'[4]Exhibit 2 - 2022'!Y284</f>
        <v>4679</v>
      </c>
      <c r="Z284" s="119">
        <f>'[4]Exhibit 2 - 2022'!Z284</f>
        <v>88526</v>
      </c>
    </row>
    <row r="285" spans="1:26" s="9" customFormat="1" ht="15" customHeight="1" x14ac:dyDescent="0.3">
      <c r="A285" s="117" t="str">
        <f>'[4]Exhibit 2 - 2022'!A285</f>
        <v xml:space="preserve"> 17-561</v>
      </c>
      <c r="B285" s="118" t="str">
        <f>'[4]Exhibit 2 - 2022'!B285</f>
        <v>MUNICIPAL FIRE &amp; POLICE CIVIL SERVICE</v>
      </c>
      <c r="C285" s="119">
        <f>'[4]Exhibit 2 - 2022'!C285</f>
        <v>1364301</v>
      </c>
      <c r="D285" s="119">
        <f>'[4]Exhibit 2 - 2022'!D285</f>
        <v>551178</v>
      </c>
      <c r="E285" s="110">
        <f>'[4]Exhibit 2 - 2022'!E285</f>
        <v>0.40400000000000003</v>
      </c>
      <c r="F285" s="119">
        <f>'[4]Exhibit 2 - 2022'!F285</f>
        <v>4848592</v>
      </c>
      <c r="G285" s="111">
        <f>'[4]Exhibit 2 - 2022'!G285</f>
        <v>6.4139999999999998E-4</v>
      </c>
      <c r="H285" s="111">
        <f>'[4]Exhibit 2 - 2022'!H285</f>
        <v>6.5959999999999999E-4</v>
      </c>
      <c r="I285" s="111">
        <f>'[4]Exhibit 2 - 2022'!I285</f>
        <v>-1.8199999999999999E-5</v>
      </c>
      <c r="J285" s="119">
        <f>'[4]Exhibit 2 - 2022'!J285</f>
        <v>642212</v>
      </c>
      <c r="K285" s="119">
        <f>'[4]Exhibit 2 - 2022'!K285</f>
        <v>13223</v>
      </c>
      <c r="L285" s="119">
        <f>'[4]Exhibit 2 - 2022'!L285</f>
        <v>88154</v>
      </c>
      <c r="M285" s="119">
        <f>'[4]Exhibit 2 - 2022'!M285</f>
        <v>390537</v>
      </c>
      <c r="N285" s="119">
        <f>'[4]Exhibit 2 - 2022'!N285</f>
        <v>0</v>
      </c>
      <c r="O285" s="119">
        <f>'[4]Exhibit 2 - 2022'!O285</f>
        <v>0</v>
      </c>
      <c r="P285" s="119">
        <f>'[4]Exhibit 2 - 2022'!P285</f>
        <v>242248</v>
      </c>
      <c r="Q285" s="119">
        <f>'[4]Exhibit 2 - 2022'!Q285</f>
        <v>80696</v>
      </c>
      <c r="R285" s="119">
        <f>'[4]Exhibit 2 - 2022'!R285</f>
        <v>-98755</v>
      </c>
      <c r="S285" s="119">
        <f>'[4]Exhibit 2 - 2022'!S285</f>
        <v>267726</v>
      </c>
      <c r="T285" s="119">
        <f>'[4]Exhibit 2 - 2022'!T285</f>
        <v>6100943</v>
      </c>
      <c r="U285" s="119">
        <f>'[4]Exhibit 2 - 2022'!U285</f>
        <v>3706629</v>
      </c>
      <c r="V285" s="119">
        <f>'[4]Exhibit 2 - 2022'!V285</f>
        <v>3630477</v>
      </c>
      <c r="W285" s="119">
        <f>'[4]Exhibit 2 - 2022'!W285</f>
        <v>-100393</v>
      </c>
      <c r="X285" s="119">
        <f>'[4]Exhibit 2 - 2022'!X285</f>
        <v>-23412</v>
      </c>
      <c r="Y285" s="119">
        <f>'[4]Exhibit 2 - 2022'!Y285</f>
        <v>-2558</v>
      </c>
      <c r="Z285" s="119">
        <f>'[4]Exhibit 2 - 2022'!Z285</f>
        <v>548896</v>
      </c>
    </row>
    <row r="286" spans="1:26" s="9" customFormat="1" ht="15" customHeight="1" x14ac:dyDescent="0.3">
      <c r="A286" s="117" t="str">
        <f>'[4]Exhibit 2 - 2022'!A286</f>
        <v xml:space="preserve"> LsrAgy00604</v>
      </c>
      <c r="B286" s="118" t="str">
        <f>'[4]Exhibit 2 - 2022'!B286</f>
        <v>MUNICIPAL POLICE EMP RETIREMENT SYSTEM</v>
      </c>
      <c r="C286" s="119">
        <f>'[4]Exhibit 2 - 2022'!C286</f>
        <v>187177</v>
      </c>
      <c r="D286" s="119">
        <f>'[4]Exhibit 2 - 2022'!D286</f>
        <v>75620</v>
      </c>
      <c r="E286" s="110">
        <f>'[4]Exhibit 2 - 2022'!E286</f>
        <v>0.40400000000000003</v>
      </c>
      <c r="F286" s="119">
        <f>'[4]Exhibit 2 - 2022'!F286</f>
        <v>665182</v>
      </c>
      <c r="G286" s="111">
        <f>'[4]Exhibit 2 - 2022'!G286</f>
        <v>8.7999999999999998E-5</v>
      </c>
      <c r="H286" s="111">
        <f>'[4]Exhibit 2 - 2022'!H286</f>
        <v>1.2879999999999999E-4</v>
      </c>
      <c r="I286" s="111">
        <f>'[4]Exhibit 2 - 2022'!I286</f>
        <v>-4.0800000000000002E-5</v>
      </c>
      <c r="J286" s="119">
        <f>'[4]Exhibit 2 - 2022'!J286</f>
        <v>88105</v>
      </c>
      <c r="K286" s="119">
        <f>'[4]Exhibit 2 - 2022'!K286</f>
        <v>1814</v>
      </c>
      <c r="L286" s="119">
        <f>'[4]Exhibit 2 - 2022'!L286</f>
        <v>12094</v>
      </c>
      <c r="M286" s="119">
        <f>'[4]Exhibit 2 - 2022'!M286</f>
        <v>53578</v>
      </c>
      <c r="N286" s="119">
        <f>'[4]Exhibit 2 - 2022'!N286</f>
        <v>0</v>
      </c>
      <c r="O286" s="119">
        <f>'[4]Exhibit 2 - 2022'!O286</f>
        <v>0</v>
      </c>
      <c r="P286" s="119">
        <f>'[4]Exhibit 2 - 2022'!P286</f>
        <v>33234</v>
      </c>
      <c r="Q286" s="119">
        <f>'[4]Exhibit 2 - 2022'!Q286</f>
        <v>11071</v>
      </c>
      <c r="R286" s="119">
        <f>'[4]Exhibit 2 - 2022'!R286</f>
        <v>-13548</v>
      </c>
      <c r="S286" s="119">
        <f>'[4]Exhibit 2 - 2022'!S286</f>
        <v>36729</v>
      </c>
      <c r="T286" s="119">
        <f>'[4]Exhibit 2 - 2022'!T286</f>
        <v>836993</v>
      </c>
      <c r="U286" s="119">
        <f>'[4]Exhibit 2 - 2022'!U286</f>
        <v>508515</v>
      </c>
      <c r="V286" s="119">
        <f>'[4]Exhibit 2 - 2022'!V286</f>
        <v>708747</v>
      </c>
      <c r="W286" s="119">
        <f>'[4]Exhibit 2 - 2022'!W286</f>
        <v>-224452</v>
      </c>
      <c r="X286" s="119">
        <f>'[4]Exhibit 2 - 2022'!X286</f>
        <v>-52343</v>
      </c>
      <c r="Y286" s="119">
        <f>'[4]Exhibit 2 - 2022'!Y286</f>
        <v>-5719</v>
      </c>
      <c r="Z286" s="119">
        <f>'[4]Exhibit 2 - 2022'!Z286</f>
        <v>75303</v>
      </c>
    </row>
    <row r="287" spans="1:26" s="9" customFormat="1" ht="15" customHeight="1" x14ac:dyDescent="0.3">
      <c r="A287" s="117">
        <f>'[4]Exhibit 2 - 2022'!A287</f>
        <v>201410</v>
      </c>
      <c r="B287" s="118" t="str">
        <f>'[4]Exhibit 2 - 2022'!B287</f>
        <v>NATCHITOCHES CANE RIVER LEVEE DISTRICT</v>
      </c>
      <c r="C287" s="119">
        <f>'[4]Exhibit 2 - 2022'!C287</f>
        <v>204870</v>
      </c>
      <c r="D287" s="119">
        <f>'[4]Exhibit 2 - 2022'!D287</f>
        <v>82767</v>
      </c>
      <c r="E287" s="110">
        <f>'[4]Exhibit 2 - 2022'!E287</f>
        <v>0.40400000000000003</v>
      </c>
      <c r="F287" s="119">
        <f>'[4]Exhibit 2 - 2022'!F287</f>
        <v>728079</v>
      </c>
      <c r="G287" s="111">
        <f>'[4]Exhibit 2 - 2022'!G287</f>
        <v>9.6299999999999996E-5</v>
      </c>
      <c r="H287" s="111">
        <f>'[4]Exhibit 2 - 2022'!H287</f>
        <v>9.4099999999999997E-5</v>
      </c>
      <c r="I287" s="111">
        <f>'[4]Exhibit 2 - 2022'!I287</f>
        <v>2.2000000000000001E-6</v>
      </c>
      <c r="J287" s="119">
        <f>'[4]Exhibit 2 - 2022'!J287</f>
        <v>96436</v>
      </c>
      <c r="K287" s="119">
        <f>'[4]Exhibit 2 - 2022'!K287</f>
        <v>1986</v>
      </c>
      <c r="L287" s="119">
        <f>'[4]Exhibit 2 - 2022'!L287</f>
        <v>13238</v>
      </c>
      <c r="M287" s="119">
        <f>'[4]Exhibit 2 - 2022'!M287</f>
        <v>58644</v>
      </c>
      <c r="N287" s="119">
        <f>'[4]Exhibit 2 - 2022'!N287</f>
        <v>0</v>
      </c>
      <c r="O287" s="119">
        <f>'[4]Exhibit 2 - 2022'!O287</f>
        <v>0</v>
      </c>
      <c r="P287" s="119">
        <f>'[4]Exhibit 2 - 2022'!P287</f>
        <v>36377</v>
      </c>
      <c r="Q287" s="119">
        <f>'[4]Exhibit 2 - 2022'!Q287</f>
        <v>12117</v>
      </c>
      <c r="R287" s="119">
        <f>'[4]Exhibit 2 - 2022'!R287</f>
        <v>-14829</v>
      </c>
      <c r="S287" s="119">
        <f>'[4]Exhibit 2 - 2022'!S287</f>
        <v>40202</v>
      </c>
      <c r="T287" s="119">
        <f>'[4]Exhibit 2 - 2022'!T287</f>
        <v>916136</v>
      </c>
      <c r="U287" s="119">
        <f>'[4]Exhibit 2 - 2022'!U287</f>
        <v>556598</v>
      </c>
      <c r="V287" s="119">
        <f>'[4]Exhibit 2 - 2022'!V287</f>
        <v>518089</v>
      </c>
      <c r="W287" s="119">
        <f>'[4]Exhibit 2 - 2022'!W287</f>
        <v>11999</v>
      </c>
      <c r="X287" s="119">
        <f>'[4]Exhibit 2 - 2022'!X287</f>
        <v>2798</v>
      </c>
      <c r="Y287" s="119">
        <f>'[4]Exhibit 2 - 2022'!Y287</f>
        <v>306</v>
      </c>
      <c r="Z287" s="119">
        <f>'[4]Exhibit 2 - 2022'!Z287</f>
        <v>82424</v>
      </c>
    </row>
    <row r="288" spans="1:26" s="9" customFormat="1" ht="15" customHeight="1" x14ac:dyDescent="0.3">
      <c r="A288" s="117" t="str">
        <f>'[4]Exhibit 2 - 2022'!A288</f>
        <v xml:space="preserve"> LsrAgy00774</v>
      </c>
      <c r="B288" s="118" t="str">
        <f>'[4]Exhibit 2 - 2022'!B288</f>
        <v>NATCHITOCHES CITY COURT</v>
      </c>
      <c r="C288" s="119">
        <f>'[4]Exhibit 2 - 2022'!C288</f>
        <v>50386</v>
      </c>
      <c r="D288" s="119">
        <f>'[4]Exhibit 2 - 2022'!D288</f>
        <v>22069</v>
      </c>
      <c r="E288" s="110">
        <f>'[4]Exhibit 2 - 2022'!E288</f>
        <v>0.438</v>
      </c>
      <c r="F288" s="119">
        <f>'[4]Exhibit 2 - 2022'!F288</f>
        <v>194134</v>
      </c>
      <c r="G288" s="111">
        <f>'[4]Exhibit 2 - 2022'!G288</f>
        <v>2.5700000000000001E-5</v>
      </c>
      <c r="H288" s="111">
        <f>'[4]Exhibit 2 - 2022'!H288</f>
        <v>2.4300000000000001E-5</v>
      </c>
      <c r="I288" s="111">
        <f>'[4]Exhibit 2 - 2022'!I288</f>
        <v>1.3999999999999999E-6</v>
      </c>
      <c r="J288" s="119">
        <f>'[4]Exhibit 2 - 2022'!J288</f>
        <v>25714</v>
      </c>
      <c r="K288" s="119">
        <f>'[4]Exhibit 2 - 2022'!K288</f>
        <v>529</v>
      </c>
      <c r="L288" s="119">
        <f>'[4]Exhibit 2 - 2022'!L288</f>
        <v>3530</v>
      </c>
      <c r="M288" s="119">
        <f>'[4]Exhibit 2 - 2022'!M288</f>
        <v>15637</v>
      </c>
      <c r="N288" s="119">
        <f>'[4]Exhibit 2 - 2022'!N288</f>
        <v>0</v>
      </c>
      <c r="O288" s="119">
        <f>'[4]Exhibit 2 - 2022'!O288</f>
        <v>0</v>
      </c>
      <c r="P288" s="119">
        <f>'[4]Exhibit 2 - 2022'!P288</f>
        <v>9699</v>
      </c>
      <c r="Q288" s="119">
        <f>'[4]Exhibit 2 - 2022'!Q288</f>
        <v>3231</v>
      </c>
      <c r="R288" s="119">
        <f>'[4]Exhibit 2 - 2022'!R288</f>
        <v>-3954</v>
      </c>
      <c r="S288" s="119">
        <f>'[4]Exhibit 2 - 2022'!S288</f>
        <v>10720</v>
      </c>
      <c r="T288" s="119">
        <f>'[4]Exhibit 2 - 2022'!T288</f>
        <v>244277</v>
      </c>
      <c r="U288" s="119">
        <f>'[4]Exhibit 2 - 2022'!U288</f>
        <v>148411</v>
      </c>
      <c r="V288" s="119">
        <f>'[4]Exhibit 2 - 2022'!V288</f>
        <v>133857</v>
      </c>
      <c r="W288" s="119">
        <f>'[4]Exhibit 2 - 2022'!W288</f>
        <v>7485</v>
      </c>
      <c r="X288" s="119">
        <f>'[4]Exhibit 2 - 2022'!X288</f>
        <v>1746</v>
      </c>
      <c r="Y288" s="119">
        <f>'[4]Exhibit 2 - 2022'!Y288</f>
        <v>191</v>
      </c>
      <c r="Z288" s="119">
        <f>'[4]Exhibit 2 - 2022'!Z288</f>
        <v>21977</v>
      </c>
    </row>
    <row r="289" spans="1:26" s="9" customFormat="1" ht="15" customHeight="1" x14ac:dyDescent="0.3">
      <c r="A289" s="117" t="str">
        <f>'[4]Exhibit 2 - 2022'!A289</f>
        <v xml:space="preserve"> LsrAgy00793</v>
      </c>
      <c r="B289" s="118" t="str">
        <f>'[4]Exhibit 2 - 2022'!B289</f>
        <v>NEW IBERIA CITY COURT</v>
      </c>
      <c r="C289" s="119">
        <f>'[4]Exhibit 2 - 2022'!C289</f>
        <v>71512</v>
      </c>
      <c r="D289" s="119">
        <f>'[4]Exhibit 2 - 2022'!D289</f>
        <v>31322</v>
      </c>
      <c r="E289" s="110">
        <f>'[4]Exhibit 2 - 2022'!E289</f>
        <v>0.438</v>
      </c>
      <c r="F289" s="119">
        <f>'[4]Exhibit 2 - 2022'!F289</f>
        <v>275553</v>
      </c>
      <c r="G289" s="111">
        <f>'[4]Exhibit 2 - 2022'!G289</f>
        <v>3.65E-5</v>
      </c>
      <c r="H289" s="111">
        <f>'[4]Exhibit 2 - 2022'!H289</f>
        <v>3.4499999999999998E-5</v>
      </c>
      <c r="I289" s="111">
        <f>'[4]Exhibit 2 - 2022'!I289</f>
        <v>1.9E-6</v>
      </c>
      <c r="J289" s="119">
        <f>'[4]Exhibit 2 - 2022'!J289</f>
        <v>36498</v>
      </c>
      <c r="K289" s="119">
        <f>'[4]Exhibit 2 - 2022'!K289</f>
        <v>751</v>
      </c>
      <c r="L289" s="119">
        <f>'[4]Exhibit 2 - 2022'!L289</f>
        <v>5010</v>
      </c>
      <c r="M289" s="119">
        <f>'[4]Exhibit 2 - 2022'!M289</f>
        <v>22195</v>
      </c>
      <c r="N289" s="119">
        <f>'[4]Exhibit 2 - 2022'!N289</f>
        <v>0</v>
      </c>
      <c r="O289" s="119">
        <f>'[4]Exhibit 2 - 2022'!O289</f>
        <v>0</v>
      </c>
      <c r="P289" s="119">
        <f>'[4]Exhibit 2 - 2022'!P289</f>
        <v>13767</v>
      </c>
      <c r="Q289" s="119">
        <f>'[4]Exhibit 2 - 2022'!Q289</f>
        <v>4586</v>
      </c>
      <c r="R289" s="119">
        <f>'[4]Exhibit 2 - 2022'!R289</f>
        <v>-5612</v>
      </c>
      <c r="S289" s="119">
        <f>'[4]Exhibit 2 - 2022'!S289</f>
        <v>15215</v>
      </c>
      <c r="T289" s="119">
        <f>'[4]Exhibit 2 - 2022'!T289</f>
        <v>346726</v>
      </c>
      <c r="U289" s="119">
        <f>'[4]Exhibit 2 - 2022'!U289</f>
        <v>210653</v>
      </c>
      <c r="V289" s="119">
        <f>'[4]Exhibit 2 - 2022'!V289</f>
        <v>189942</v>
      </c>
      <c r="W289" s="119">
        <f>'[4]Exhibit 2 - 2022'!W289</f>
        <v>10678</v>
      </c>
      <c r="X289" s="119">
        <f>'[4]Exhibit 2 - 2022'!X289</f>
        <v>2490</v>
      </c>
      <c r="Y289" s="119">
        <f>'[4]Exhibit 2 - 2022'!Y289</f>
        <v>272</v>
      </c>
      <c r="Z289" s="119">
        <f>'[4]Exhibit 2 - 2022'!Z289</f>
        <v>31195</v>
      </c>
    </row>
    <row r="290" spans="1:26" s="9" customFormat="1" ht="15" customHeight="1" x14ac:dyDescent="0.3">
      <c r="A290" s="117" t="str">
        <f>'[4]Exhibit 2 - 2022'!A290</f>
        <v xml:space="preserve"> 19-673</v>
      </c>
      <c r="B290" s="118" t="str">
        <f>'[4]Exhibit 2 - 2022'!B290</f>
        <v>NEW ORLEANS CENTER FOR CREATIVE ARTS</v>
      </c>
      <c r="C290" s="119">
        <f>'[4]Exhibit 2 - 2022'!C290</f>
        <v>283983</v>
      </c>
      <c r="D290" s="119">
        <f>'[4]Exhibit 2 - 2022'!D290</f>
        <v>114729</v>
      </c>
      <c r="E290" s="110">
        <f>'[4]Exhibit 2 - 2022'!E290</f>
        <v>0.40400000000000003</v>
      </c>
      <c r="F290" s="119">
        <f>'[4]Exhibit 2 - 2022'!F290</f>
        <v>1009226</v>
      </c>
      <c r="G290" s="111">
        <f>'[4]Exhibit 2 - 2022'!G290</f>
        <v>1.3349999999999999E-4</v>
      </c>
      <c r="H290" s="111">
        <f>'[4]Exhibit 2 - 2022'!H290</f>
        <v>1.0060000000000001E-4</v>
      </c>
      <c r="I290" s="111">
        <f>'[4]Exhibit 2 - 2022'!I290</f>
        <v>3.29E-5</v>
      </c>
      <c r="J290" s="119">
        <f>'[4]Exhibit 2 - 2022'!J290</f>
        <v>133675</v>
      </c>
      <c r="K290" s="119">
        <f>'[4]Exhibit 2 - 2022'!K290</f>
        <v>2752</v>
      </c>
      <c r="L290" s="119">
        <f>'[4]Exhibit 2 - 2022'!L290</f>
        <v>18349</v>
      </c>
      <c r="M290" s="119">
        <f>'[4]Exhibit 2 - 2022'!M290</f>
        <v>81290</v>
      </c>
      <c r="N290" s="119">
        <f>'[4]Exhibit 2 - 2022'!N290</f>
        <v>0</v>
      </c>
      <c r="O290" s="119">
        <f>'[4]Exhibit 2 - 2022'!O290</f>
        <v>0</v>
      </c>
      <c r="P290" s="119">
        <f>'[4]Exhibit 2 - 2022'!P290</f>
        <v>50423</v>
      </c>
      <c r="Q290" s="119">
        <f>'[4]Exhibit 2 - 2022'!Q290</f>
        <v>16797</v>
      </c>
      <c r="R290" s="119">
        <f>'[4]Exhibit 2 - 2022'!R290</f>
        <v>-20556</v>
      </c>
      <c r="S290" s="119">
        <f>'[4]Exhibit 2 - 2022'!S290</f>
        <v>55727</v>
      </c>
      <c r="T290" s="119">
        <f>'[4]Exhibit 2 - 2022'!T290</f>
        <v>1269900</v>
      </c>
      <c r="U290" s="119">
        <f>'[4]Exhibit 2 - 2022'!U290</f>
        <v>771528</v>
      </c>
      <c r="V290" s="119">
        <f>'[4]Exhibit 2 - 2022'!V290</f>
        <v>553535</v>
      </c>
      <c r="W290" s="119">
        <f>'[4]Exhibit 2 - 2022'!W290</f>
        <v>181246</v>
      </c>
      <c r="X290" s="119">
        <f>'[4]Exhibit 2 - 2022'!X290</f>
        <v>42267</v>
      </c>
      <c r="Y290" s="119">
        <f>'[4]Exhibit 2 - 2022'!Y290</f>
        <v>4618</v>
      </c>
      <c r="Z290" s="119">
        <f>'[4]Exhibit 2 - 2022'!Z290</f>
        <v>114252</v>
      </c>
    </row>
    <row r="291" spans="1:26" s="9" customFormat="1" ht="15" customHeight="1" x14ac:dyDescent="0.3">
      <c r="A291" s="117">
        <f>'[4]Exhibit 2 - 2022'!A291</f>
        <v>201413</v>
      </c>
      <c r="B291" s="118" t="str">
        <f>'[4]Exhibit 2 - 2022'!B291</f>
        <v>NORTH LAFOURCHE LEVEE DISTRICT</v>
      </c>
      <c r="C291" s="119">
        <f>'[4]Exhibit 2 - 2022'!C291</f>
        <v>489312</v>
      </c>
      <c r="D291" s="119">
        <f>'[4]Exhibit 2 - 2022'!D291</f>
        <v>197682</v>
      </c>
      <c r="E291" s="110">
        <f>'[4]Exhibit 2 - 2022'!E291</f>
        <v>0.40400000000000003</v>
      </c>
      <c r="F291" s="119">
        <f>'[4]Exhibit 2 - 2022'!F291</f>
        <v>1738967</v>
      </c>
      <c r="G291" s="111">
        <f>'[4]Exhibit 2 - 2022'!G291</f>
        <v>2.3000000000000001E-4</v>
      </c>
      <c r="H291" s="111">
        <f>'[4]Exhibit 2 - 2022'!H291</f>
        <v>2.2110000000000001E-4</v>
      </c>
      <c r="I291" s="111">
        <f>'[4]Exhibit 2 - 2022'!I291</f>
        <v>8.8999999999999995E-6</v>
      </c>
      <c r="J291" s="119">
        <f>'[4]Exhibit 2 - 2022'!J291</f>
        <v>230332</v>
      </c>
      <c r="K291" s="119">
        <f>'[4]Exhibit 2 - 2022'!K291</f>
        <v>4742</v>
      </c>
      <c r="L291" s="119">
        <f>'[4]Exhibit 2 - 2022'!L291</f>
        <v>31617</v>
      </c>
      <c r="M291" s="119">
        <f>'[4]Exhibit 2 - 2022'!M291</f>
        <v>140068</v>
      </c>
      <c r="N291" s="119">
        <f>'[4]Exhibit 2 - 2022'!N291</f>
        <v>0</v>
      </c>
      <c r="O291" s="119">
        <f>'[4]Exhibit 2 - 2022'!O291</f>
        <v>0</v>
      </c>
      <c r="P291" s="119">
        <f>'[4]Exhibit 2 - 2022'!P291</f>
        <v>86883</v>
      </c>
      <c r="Q291" s="119">
        <f>'[4]Exhibit 2 - 2022'!Q291</f>
        <v>28942</v>
      </c>
      <c r="R291" s="119">
        <f>'[4]Exhibit 2 - 2022'!R291</f>
        <v>-35419</v>
      </c>
      <c r="S291" s="119">
        <f>'[4]Exhibit 2 - 2022'!S291</f>
        <v>96021</v>
      </c>
      <c r="T291" s="119">
        <f>'[4]Exhibit 2 - 2022'!T291</f>
        <v>2188129</v>
      </c>
      <c r="U291" s="119">
        <f>'[4]Exhibit 2 - 2022'!U291</f>
        <v>1329398</v>
      </c>
      <c r="V291" s="119">
        <f>'[4]Exhibit 2 - 2022'!V291</f>
        <v>1217039</v>
      </c>
      <c r="W291" s="119">
        <f>'[4]Exhibit 2 - 2022'!W291</f>
        <v>49040</v>
      </c>
      <c r="X291" s="119">
        <f>'[4]Exhibit 2 - 2022'!X291</f>
        <v>11436</v>
      </c>
      <c r="Y291" s="119">
        <f>'[4]Exhibit 2 - 2022'!Y291</f>
        <v>1250</v>
      </c>
      <c r="Z291" s="119">
        <f>'[4]Exhibit 2 - 2022'!Z291</f>
        <v>196864</v>
      </c>
    </row>
    <row r="292" spans="1:26" s="9" customFormat="1" ht="15" customHeight="1" x14ac:dyDescent="0.3">
      <c r="A292" s="117" t="str">
        <f>'[4]Exhibit 2 - 2022'!A292</f>
        <v xml:space="preserve"> LsrAgy00949</v>
      </c>
      <c r="B292" s="118" t="str">
        <f>'[4]Exhibit 2 - 2022'!B292</f>
        <v>NORTHSHORE CHARTER SCHOOL</v>
      </c>
      <c r="C292" s="119">
        <f>'[4]Exhibit 2 - 2022'!C292</f>
        <v>52615</v>
      </c>
      <c r="D292" s="119">
        <f>'[4]Exhibit 2 - 2022'!D292</f>
        <v>21257</v>
      </c>
      <c r="E292" s="110">
        <f>'[4]Exhibit 2 - 2022'!E292</f>
        <v>0.40400000000000003</v>
      </c>
      <c r="F292" s="119">
        <f>'[4]Exhibit 2 - 2022'!F292</f>
        <v>187028</v>
      </c>
      <c r="G292" s="111">
        <f>'[4]Exhibit 2 - 2022'!G292</f>
        <v>2.4700000000000001E-5</v>
      </c>
      <c r="H292" s="111">
        <f>'[4]Exhibit 2 - 2022'!H292</f>
        <v>2.4499999999999999E-5</v>
      </c>
      <c r="I292" s="111">
        <f>'[4]Exhibit 2 - 2022'!I292</f>
        <v>2.9999999999999999E-7</v>
      </c>
      <c r="J292" s="119">
        <f>'[4]Exhibit 2 - 2022'!J292</f>
        <v>24772</v>
      </c>
      <c r="K292" s="119">
        <f>'[4]Exhibit 2 - 2022'!K292</f>
        <v>510</v>
      </c>
      <c r="L292" s="119">
        <f>'[4]Exhibit 2 - 2022'!L292</f>
        <v>3400</v>
      </c>
      <c r="M292" s="119">
        <f>'[4]Exhibit 2 - 2022'!M292</f>
        <v>15064</v>
      </c>
      <c r="N292" s="119">
        <f>'[4]Exhibit 2 - 2022'!N292</f>
        <v>0</v>
      </c>
      <c r="O292" s="119">
        <f>'[4]Exhibit 2 - 2022'!O292</f>
        <v>0</v>
      </c>
      <c r="P292" s="119">
        <f>'[4]Exhibit 2 - 2022'!P292</f>
        <v>9344</v>
      </c>
      <c r="Q292" s="119">
        <f>'[4]Exhibit 2 - 2022'!Q292</f>
        <v>3113</v>
      </c>
      <c r="R292" s="119">
        <f>'[4]Exhibit 2 - 2022'!R292</f>
        <v>-3809</v>
      </c>
      <c r="S292" s="119">
        <f>'[4]Exhibit 2 - 2022'!S292</f>
        <v>10327</v>
      </c>
      <c r="T292" s="119">
        <f>'[4]Exhibit 2 - 2022'!T292</f>
        <v>235336</v>
      </c>
      <c r="U292" s="119">
        <f>'[4]Exhibit 2 - 2022'!U292</f>
        <v>142978</v>
      </c>
      <c r="V292" s="119">
        <f>'[4]Exhibit 2 - 2022'!V292</f>
        <v>134627</v>
      </c>
      <c r="W292" s="119">
        <f>'[4]Exhibit 2 - 2022'!W292</f>
        <v>1541</v>
      </c>
      <c r="X292" s="119">
        <f>'[4]Exhibit 2 - 2022'!X292</f>
        <v>359</v>
      </c>
      <c r="Y292" s="119">
        <f>'[4]Exhibit 2 - 2022'!Y292</f>
        <v>39</v>
      </c>
      <c r="Z292" s="119">
        <f>'[4]Exhibit 2 - 2022'!Z292</f>
        <v>21173</v>
      </c>
    </row>
    <row r="293" spans="1:26" s="9" customFormat="1" ht="15" customHeight="1" x14ac:dyDescent="0.3">
      <c r="A293" s="117">
        <f>'[4]Exhibit 2 - 2022'!A293</f>
        <v>788</v>
      </c>
      <c r="B293" s="118" t="str">
        <f>'[4]Exhibit 2 - 2022'!B293</f>
        <v>NORTHSHORE TECH COMMUNITY COLLEGE</v>
      </c>
      <c r="C293" s="119">
        <f>'[4]Exhibit 2 - 2022'!C293</f>
        <v>1187775</v>
      </c>
      <c r="D293" s="119">
        <f>'[4]Exhibit 2 - 2022'!D293</f>
        <v>479861</v>
      </c>
      <c r="E293" s="110">
        <f>'[4]Exhibit 2 - 2022'!E293</f>
        <v>0.40400000000000003</v>
      </c>
      <c r="F293" s="119">
        <f>'[4]Exhibit 2 - 2022'!F293</f>
        <v>4221209</v>
      </c>
      <c r="G293" s="111">
        <f>'[4]Exhibit 2 - 2022'!G293</f>
        <v>5.5840000000000002E-4</v>
      </c>
      <c r="H293" s="111">
        <f>'[4]Exhibit 2 - 2022'!H293</f>
        <v>5.4620000000000005E-4</v>
      </c>
      <c r="I293" s="111">
        <f>'[4]Exhibit 2 - 2022'!I293</f>
        <v>1.22E-5</v>
      </c>
      <c r="J293" s="119">
        <f>'[4]Exhibit 2 - 2022'!J293</f>
        <v>559113</v>
      </c>
      <c r="K293" s="119">
        <f>'[4]Exhibit 2 - 2022'!K293</f>
        <v>11512</v>
      </c>
      <c r="L293" s="119">
        <f>'[4]Exhibit 2 - 2022'!L293</f>
        <v>76748</v>
      </c>
      <c r="M293" s="119">
        <f>'[4]Exhibit 2 - 2022'!M293</f>
        <v>340003</v>
      </c>
      <c r="N293" s="119">
        <f>'[4]Exhibit 2 - 2022'!N293</f>
        <v>0</v>
      </c>
      <c r="O293" s="119">
        <f>'[4]Exhibit 2 - 2022'!O293</f>
        <v>0</v>
      </c>
      <c r="P293" s="119">
        <f>'[4]Exhibit 2 - 2022'!P293</f>
        <v>210902</v>
      </c>
      <c r="Q293" s="119">
        <f>'[4]Exhibit 2 - 2022'!Q293</f>
        <v>70254</v>
      </c>
      <c r="R293" s="119">
        <f>'[4]Exhibit 2 - 2022'!R293</f>
        <v>-85977</v>
      </c>
      <c r="S293" s="119">
        <f>'[4]Exhibit 2 - 2022'!S293</f>
        <v>233083</v>
      </c>
      <c r="T293" s="119">
        <f>'[4]Exhibit 2 - 2022'!T293</f>
        <v>5311512</v>
      </c>
      <c r="U293" s="119">
        <f>'[4]Exhibit 2 - 2022'!U293</f>
        <v>3227010</v>
      </c>
      <c r="V293" s="119">
        <f>'[4]Exhibit 2 - 2022'!V293</f>
        <v>3005996</v>
      </c>
      <c r="W293" s="119">
        <f>'[4]Exhibit 2 - 2022'!W293</f>
        <v>67314</v>
      </c>
      <c r="X293" s="119">
        <f>'[4]Exhibit 2 - 2022'!X293</f>
        <v>15698</v>
      </c>
      <c r="Y293" s="119">
        <f>'[4]Exhibit 2 - 2022'!Y293</f>
        <v>1715</v>
      </c>
      <c r="Z293" s="119">
        <f>'[4]Exhibit 2 - 2022'!Z293</f>
        <v>477871</v>
      </c>
    </row>
    <row r="294" spans="1:26" s="9" customFormat="1" ht="15" customHeight="1" x14ac:dyDescent="0.3">
      <c r="A294" s="117">
        <f>'[4]Exhibit 2 - 2022'!A294</f>
        <v>770</v>
      </c>
      <c r="B294" s="118" t="str">
        <f>'[4]Exhibit 2 - 2022'!B294</f>
        <v>NORTHWEST LA TECHNICAL COMMUNITY COLLEGE</v>
      </c>
      <c r="C294" s="119">
        <f>'[4]Exhibit 2 - 2022'!C294</f>
        <v>517867</v>
      </c>
      <c r="D294" s="119">
        <f>'[4]Exhibit 2 - 2022'!D294</f>
        <v>209218</v>
      </c>
      <c r="E294" s="110">
        <f>'[4]Exhibit 2 - 2022'!E294</f>
        <v>0.40400000000000003</v>
      </c>
      <c r="F294" s="119">
        <f>'[4]Exhibit 2 - 2022'!F294</f>
        <v>1840419</v>
      </c>
      <c r="G294" s="111">
        <f>'[4]Exhibit 2 - 2022'!G294</f>
        <v>2.4350000000000001E-4</v>
      </c>
      <c r="H294" s="111">
        <f>'[4]Exhibit 2 - 2022'!H294</f>
        <v>2.0340000000000001E-4</v>
      </c>
      <c r="I294" s="111">
        <f>'[4]Exhibit 2 - 2022'!I294</f>
        <v>4.0000000000000003E-5</v>
      </c>
      <c r="J294" s="119">
        <f>'[4]Exhibit 2 - 2022'!J294</f>
        <v>243770</v>
      </c>
      <c r="K294" s="119">
        <f>'[4]Exhibit 2 - 2022'!K294</f>
        <v>5019</v>
      </c>
      <c r="L294" s="119">
        <f>'[4]Exhibit 2 - 2022'!L294</f>
        <v>33461</v>
      </c>
      <c r="M294" s="119">
        <f>'[4]Exhibit 2 - 2022'!M294</f>
        <v>148239</v>
      </c>
      <c r="N294" s="119">
        <f>'[4]Exhibit 2 - 2022'!N294</f>
        <v>0</v>
      </c>
      <c r="O294" s="119">
        <f>'[4]Exhibit 2 - 2022'!O294</f>
        <v>0</v>
      </c>
      <c r="P294" s="119">
        <f>'[4]Exhibit 2 - 2022'!P294</f>
        <v>91952</v>
      </c>
      <c r="Q294" s="119">
        <f>'[4]Exhibit 2 - 2022'!Q294</f>
        <v>30630</v>
      </c>
      <c r="R294" s="119">
        <f>'[4]Exhibit 2 - 2022'!R294</f>
        <v>-37485</v>
      </c>
      <c r="S294" s="119">
        <f>'[4]Exhibit 2 - 2022'!S294</f>
        <v>101623</v>
      </c>
      <c r="T294" s="119">
        <f>'[4]Exhibit 2 - 2022'!T294</f>
        <v>2315784</v>
      </c>
      <c r="U294" s="119">
        <f>'[4]Exhibit 2 - 2022'!U294</f>
        <v>1406955</v>
      </c>
      <c r="V294" s="119">
        <f>'[4]Exhibit 2 - 2022'!V294</f>
        <v>1119729</v>
      </c>
      <c r="W294" s="119">
        <f>'[4]Exhibit 2 - 2022'!W294</f>
        <v>220214</v>
      </c>
      <c r="X294" s="119">
        <f>'[4]Exhibit 2 - 2022'!X294</f>
        <v>51355</v>
      </c>
      <c r="Y294" s="119">
        <f>'[4]Exhibit 2 - 2022'!Y294</f>
        <v>5611</v>
      </c>
      <c r="Z294" s="119">
        <f>'[4]Exhibit 2 - 2022'!Z294</f>
        <v>208349</v>
      </c>
    </row>
    <row r="295" spans="1:26" s="9" customFormat="1" ht="15" customHeight="1" x14ac:dyDescent="0.3">
      <c r="A295" s="117">
        <f>'[4]Exhibit 2 - 2022'!A295</f>
        <v>643</v>
      </c>
      <c r="B295" s="118" t="str">
        <f>'[4]Exhibit 2 - 2022'!B295</f>
        <v>NUNEZ COMMUNITY COLLEGE</v>
      </c>
      <c r="C295" s="119">
        <f>'[4]Exhibit 2 - 2022'!C295</f>
        <v>351532</v>
      </c>
      <c r="D295" s="119">
        <f>'[4]Exhibit 2 - 2022'!D295</f>
        <v>142019</v>
      </c>
      <c r="E295" s="110">
        <f>'[4]Exhibit 2 - 2022'!E295</f>
        <v>0.40400000000000003</v>
      </c>
      <c r="F295" s="119">
        <f>'[4]Exhibit 2 - 2022'!F295</f>
        <v>1249323</v>
      </c>
      <c r="G295" s="111">
        <f>'[4]Exhibit 2 - 2022'!G295</f>
        <v>1.6530000000000001E-4</v>
      </c>
      <c r="H295" s="111">
        <f>'[4]Exhibit 2 - 2022'!H295</f>
        <v>1.7330000000000001E-4</v>
      </c>
      <c r="I295" s="111">
        <f>'[4]Exhibit 2 - 2022'!I295</f>
        <v>-7.9999999999999996E-6</v>
      </c>
      <c r="J295" s="119">
        <f>'[4]Exhibit 2 - 2022'!J295</f>
        <v>165477</v>
      </c>
      <c r="K295" s="119">
        <f>'[4]Exhibit 2 - 2022'!K295</f>
        <v>3407</v>
      </c>
      <c r="L295" s="119">
        <f>'[4]Exhibit 2 - 2022'!L295</f>
        <v>22714</v>
      </c>
      <c r="M295" s="119">
        <f>'[4]Exhibit 2 - 2022'!M295</f>
        <v>100628</v>
      </c>
      <c r="N295" s="119">
        <f>'[4]Exhibit 2 - 2022'!N295</f>
        <v>0</v>
      </c>
      <c r="O295" s="119">
        <f>'[4]Exhibit 2 - 2022'!O295</f>
        <v>0</v>
      </c>
      <c r="P295" s="119">
        <f>'[4]Exhibit 2 - 2022'!P295</f>
        <v>62419</v>
      </c>
      <c r="Q295" s="119">
        <f>'[4]Exhibit 2 - 2022'!Q295</f>
        <v>20793</v>
      </c>
      <c r="R295" s="119">
        <f>'[4]Exhibit 2 - 2022'!R295</f>
        <v>-25446</v>
      </c>
      <c r="S295" s="119">
        <f>'[4]Exhibit 2 - 2022'!S295</f>
        <v>68984</v>
      </c>
      <c r="T295" s="119">
        <f>'[4]Exhibit 2 - 2022'!T295</f>
        <v>1572013</v>
      </c>
      <c r="U295" s="119">
        <f>'[4]Exhibit 2 - 2022'!U295</f>
        <v>955077</v>
      </c>
      <c r="V295" s="119">
        <f>'[4]Exhibit 2 - 2022'!V295</f>
        <v>953784</v>
      </c>
      <c r="W295" s="119">
        <f>'[4]Exhibit 2 - 2022'!W295</f>
        <v>-44197</v>
      </c>
      <c r="X295" s="119">
        <f>'[4]Exhibit 2 - 2022'!X295</f>
        <v>-10307</v>
      </c>
      <c r="Y295" s="119">
        <f>'[4]Exhibit 2 - 2022'!Y295</f>
        <v>-1126</v>
      </c>
      <c r="Z295" s="119">
        <f>'[4]Exhibit 2 - 2022'!Z295</f>
        <v>141432</v>
      </c>
    </row>
    <row r="296" spans="1:26" s="9" customFormat="1" ht="15" customHeight="1" x14ac:dyDescent="0.3">
      <c r="A296" s="117" t="str">
        <f>'[4]Exhibit 2 - 2022'!A296</f>
        <v xml:space="preserve"> 01-133</v>
      </c>
      <c r="B296" s="118" t="str">
        <f>'[4]Exhibit 2 - 2022'!B296</f>
        <v>OFFICE OF ELDERLY AFFAIRS</v>
      </c>
      <c r="C296" s="119">
        <f>'[4]Exhibit 2 - 2022'!C296</f>
        <v>3780834</v>
      </c>
      <c r="D296" s="119">
        <f>'[4]Exhibit 2 - 2022'!D296</f>
        <v>1527457</v>
      </c>
      <c r="E296" s="110">
        <f>'[4]Exhibit 2 - 2022'!E296</f>
        <v>0.40400000000000003</v>
      </c>
      <c r="F296" s="119">
        <f>'[4]Exhibit 2 - 2022'!F296</f>
        <v>13436761</v>
      </c>
      <c r="G296" s="111">
        <f>'[4]Exhibit 2 - 2022'!G296</f>
        <v>1.7773999999999999E-3</v>
      </c>
      <c r="H296" s="111">
        <f>'[4]Exhibit 2 - 2022'!H296</f>
        <v>1.7459000000000001E-3</v>
      </c>
      <c r="I296" s="111">
        <f>'[4]Exhibit 2 - 2022'!I296</f>
        <v>3.15E-5</v>
      </c>
      <c r="J296" s="119">
        <f>'[4]Exhibit 2 - 2022'!J296</f>
        <v>1779743</v>
      </c>
      <c r="K296" s="119">
        <f>'[4]Exhibit 2 - 2022'!K296</f>
        <v>36644</v>
      </c>
      <c r="L296" s="119">
        <f>'[4]Exhibit 2 - 2022'!L296</f>
        <v>244299</v>
      </c>
      <c r="M296" s="119">
        <f>'[4]Exhibit 2 - 2022'!M296</f>
        <v>1082283</v>
      </c>
      <c r="N296" s="119">
        <f>'[4]Exhibit 2 - 2022'!N296</f>
        <v>0</v>
      </c>
      <c r="O296" s="119">
        <f>'[4]Exhibit 2 - 2022'!O296</f>
        <v>0</v>
      </c>
      <c r="P296" s="119">
        <f>'[4]Exhibit 2 - 2022'!P296</f>
        <v>671334</v>
      </c>
      <c r="Q296" s="119">
        <f>'[4]Exhibit 2 - 2022'!Q296</f>
        <v>223629</v>
      </c>
      <c r="R296" s="119">
        <f>'[4]Exhibit 2 - 2022'!R296</f>
        <v>-273678</v>
      </c>
      <c r="S296" s="119">
        <f>'[4]Exhibit 2 - 2022'!S296</f>
        <v>741940</v>
      </c>
      <c r="T296" s="119">
        <f>'[4]Exhibit 2 - 2022'!T296</f>
        <v>16907366</v>
      </c>
      <c r="U296" s="119">
        <f>'[4]Exhibit 2 - 2022'!U296</f>
        <v>10272073</v>
      </c>
      <c r="V296" s="119">
        <f>'[4]Exhibit 2 - 2022'!V296</f>
        <v>9609226</v>
      </c>
      <c r="W296" s="119">
        <f>'[4]Exhibit 2 - 2022'!W296</f>
        <v>173595</v>
      </c>
      <c r="X296" s="119">
        <f>'[4]Exhibit 2 - 2022'!X296</f>
        <v>40483</v>
      </c>
      <c r="Y296" s="119">
        <f>'[4]Exhibit 2 - 2022'!Y296</f>
        <v>4424</v>
      </c>
      <c r="Z296" s="119">
        <f>'[4]Exhibit 2 - 2022'!Z296</f>
        <v>1521138</v>
      </c>
    </row>
    <row r="297" spans="1:26" s="9" customFormat="1" ht="15" customHeight="1" x14ac:dyDescent="0.3">
      <c r="A297" s="117" t="str">
        <f>'[4]Exhibit 2 - 2022'!A297</f>
        <v xml:space="preserve"> 01-255</v>
      </c>
      <c r="B297" s="118" t="str">
        <f>'[4]Exhibit 2 - 2022'!B297</f>
        <v>OFFICE OF FINANCIAL INSTITUTIONS</v>
      </c>
      <c r="C297" s="119">
        <f>'[4]Exhibit 2 - 2022'!C297</f>
        <v>5192955</v>
      </c>
      <c r="D297" s="119">
        <f>'[4]Exhibit 2 - 2022'!D297</f>
        <v>2097954</v>
      </c>
      <c r="E297" s="110">
        <f>'[4]Exhibit 2 - 2022'!E297</f>
        <v>0.40400000000000003</v>
      </c>
      <c r="F297" s="119">
        <f>'[4]Exhibit 2 - 2022'!F297</f>
        <v>18455295</v>
      </c>
      <c r="G297" s="111">
        <f>'[4]Exhibit 2 - 2022'!G297</f>
        <v>2.4413E-3</v>
      </c>
      <c r="H297" s="111">
        <f>'[4]Exhibit 2 - 2022'!H297</f>
        <v>2.3660999999999999E-3</v>
      </c>
      <c r="I297" s="111">
        <f>'[4]Exhibit 2 - 2022'!I297</f>
        <v>7.5199999999999998E-5</v>
      </c>
      <c r="J297" s="119">
        <f>'[4]Exhibit 2 - 2022'!J297</f>
        <v>2444464</v>
      </c>
      <c r="K297" s="119">
        <f>'[4]Exhibit 2 - 2022'!K297</f>
        <v>50330</v>
      </c>
      <c r="L297" s="119">
        <f>'[4]Exhibit 2 - 2022'!L297</f>
        <v>335543</v>
      </c>
      <c r="M297" s="119">
        <f>'[4]Exhibit 2 - 2022'!M297</f>
        <v>1486508</v>
      </c>
      <c r="N297" s="119">
        <f>'[4]Exhibit 2 - 2022'!N297</f>
        <v>0</v>
      </c>
      <c r="O297" s="119">
        <f>'[4]Exhibit 2 - 2022'!O297</f>
        <v>0</v>
      </c>
      <c r="P297" s="119">
        <f>'[4]Exhibit 2 - 2022'!P297</f>
        <v>922073</v>
      </c>
      <c r="Q297" s="119">
        <f>'[4]Exhibit 2 - 2022'!Q297</f>
        <v>307153</v>
      </c>
      <c r="R297" s="119">
        <f>'[4]Exhibit 2 - 2022'!R297</f>
        <v>-375894</v>
      </c>
      <c r="S297" s="119">
        <f>'[4]Exhibit 2 - 2022'!S297</f>
        <v>1019050</v>
      </c>
      <c r="T297" s="119">
        <f>'[4]Exhibit 2 - 2022'!T297</f>
        <v>23222147</v>
      </c>
      <c r="U297" s="119">
        <f>'[4]Exhibit 2 - 2022'!U297</f>
        <v>14108619</v>
      </c>
      <c r="V297" s="119">
        <f>'[4]Exhibit 2 - 2022'!V297</f>
        <v>13022792</v>
      </c>
      <c r="W297" s="119">
        <f>'[4]Exhibit 2 - 2022'!W297</f>
        <v>413844</v>
      </c>
      <c r="X297" s="119">
        <f>'[4]Exhibit 2 - 2022'!X297</f>
        <v>96510</v>
      </c>
      <c r="Y297" s="119">
        <f>'[4]Exhibit 2 - 2022'!Y297</f>
        <v>10545</v>
      </c>
      <c r="Z297" s="119">
        <f>'[4]Exhibit 2 - 2022'!Z297</f>
        <v>2089273</v>
      </c>
    </row>
    <row r="298" spans="1:26" s="9" customFormat="1" ht="15" customHeight="1" x14ac:dyDescent="0.3">
      <c r="A298" s="117" t="str">
        <f>'[4]Exhibit 2 - 2022'!A298</f>
        <v xml:space="preserve"> 01-111</v>
      </c>
      <c r="B298" s="118" t="str">
        <f>'[4]Exhibit 2 - 2022'!B298</f>
        <v>OFFICE OF HOME LAND SEC &amp;  EMERG. PREP.</v>
      </c>
      <c r="C298" s="119">
        <f>'[4]Exhibit 2 - 2022'!C298</f>
        <v>13615796</v>
      </c>
      <c r="D298" s="119">
        <f>'[4]Exhibit 2 - 2022'!D298</f>
        <v>5498856</v>
      </c>
      <c r="E298" s="110">
        <f>'[4]Exhibit 2 - 2022'!E298</f>
        <v>0.40385850000000001</v>
      </c>
      <c r="F298" s="119">
        <f>'[4]Exhibit 2 - 2022'!F298</f>
        <v>48372369</v>
      </c>
      <c r="G298" s="111">
        <f>'[4]Exhibit 2 - 2022'!G298</f>
        <v>6.3987000000000002E-3</v>
      </c>
      <c r="H298" s="111">
        <f>'[4]Exhibit 2 - 2022'!H298</f>
        <v>6.3634E-3</v>
      </c>
      <c r="I298" s="111">
        <f>'[4]Exhibit 2 - 2022'!I298</f>
        <v>3.5299999999999997E-5</v>
      </c>
      <c r="J298" s="119">
        <f>'[4]Exhibit 2 - 2022'!J298</f>
        <v>6407079</v>
      </c>
      <c r="K298" s="119">
        <f>'[4]Exhibit 2 - 2022'!K298</f>
        <v>131918</v>
      </c>
      <c r="L298" s="119">
        <f>'[4]Exhibit 2 - 2022'!L298</f>
        <v>879478</v>
      </c>
      <c r="M298" s="119">
        <f>'[4]Exhibit 2 - 2022'!M298</f>
        <v>3896221</v>
      </c>
      <c r="N298" s="119">
        <f>'[4]Exhibit 2 - 2022'!N298</f>
        <v>0</v>
      </c>
      <c r="O298" s="119">
        <f>'[4]Exhibit 2 - 2022'!O298</f>
        <v>0</v>
      </c>
      <c r="P298" s="119">
        <f>'[4]Exhibit 2 - 2022'!P298</f>
        <v>2416805</v>
      </c>
      <c r="Q298" s="119">
        <f>'[4]Exhibit 2 - 2022'!Q298</f>
        <v>805066</v>
      </c>
      <c r="R298" s="119">
        <f>'[4]Exhibit 2 - 2022'!R298</f>
        <v>-985240</v>
      </c>
      <c r="S298" s="119">
        <f>'[4]Exhibit 2 - 2022'!S298</f>
        <v>2670987</v>
      </c>
      <c r="T298" s="119">
        <f>'[4]Exhibit 2 - 2022'!T298</f>
        <v>60866557</v>
      </c>
      <c r="U298" s="119">
        <f>'[4]Exhibit 2 - 2022'!U298</f>
        <v>36979484</v>
      </c>
      <c r="V298" s="119">
        <f>'[4]Exhibit 2 - 2022'!V298</f>
        <v>35023944</v>
      </c>
      <c r="W298" s="119">
        <f>'[4]Exhibit 2 - 2022'!W298</f>
        <v>194235</v>
      </c>
      <c r="X298" s="119">
        <f>'[4]Exhibit 2 - 2022'!X298</f>
        <v>45296</v>
      </c>
      <c r="Y298" s="119">
        <f>'[4]Exhibit 2 - 2022'!Y298</f>
        <v>4949</v>
      </c>
      <c r="Z298" s="119">
        <f>'[4]Exhibit 2 - 2022'!Z298</f>
        <v>5476102</v>
      </c>
    </row>
    <row r="299" spans="1:26" s="9" customFormat="1" ht="15" customHeight="1" x14ac:dyDescent="0.3">
      <c r="A299" s="117" t="str">
        <f>'[4]Exhibit 2 - 2022'!A299</f>
        <v xml:space="preserve"> 08C-403</v>
      </c>
      <c r="B299" s="118" t="str">
        <f>'[4]Exhibit 2 - 2022'!B299</f>
        <v>OFFICE OF JUVENILE JUSTICE</v>
      </c>
      <c r="C299" s="119">
        <f>'[4]Exhibit 2 - 2022'!C299</f>
        <v>30425409</v>
      </c>
      <c r="D299" s="119">
        <f>'[4]Exhibit 2 - 2022'!D299</f>
        <v>13240738</v>
      </c>
      <c r="E299" s="110">
        <f>'[4]Exhibit 2 - 2022'!E299</f>
        <v>0.43518679999999998</v>
      </c>
      <c r="F299" s="119">
        <f>'[4]Exhibit 2 - 2022'!F299</f>
        <v>116476193</v>
      </c>
      <c r="G299" s="111">
        <f>'[4]Exhibit 2 - 2022'!G299</f>
        <v>1.54074E-2</v>
      </c>
      <c r="H299" s="111">
        <f>'[4]Exhibit 2 - 2022'!H299</f>
        <v>1.5708699999999999E-2</v>
      </c>
      <c r="I299" s="111">
        <f>'[4]Exhibit 2 - 2022'!I299</f>
        <v>-3.0130000000000001E-4</v>
      </c>
      <c r="J299" s="119">
        <f>'[4]Exhibit 2 - 2022'!J299</f>
        <v>15427653</v>
      </c>
      <c r="K299" s="119">
        <f>'[4]Exhibit 2 - 2022'!K299</f>
        <v>317647</v>
      </c>
      <c r="L299" s="119">
        <f>'[4]Exhibit 2 - 2022'!L299</f>
        <v>2117701</v>
      </c>
      <c r="M299" s="119">
        <f>'[4]Exhibit 2 - 2022'!M299</f>
        <v>9381741</v>
      </c>
      <c r="N299" s="119">
        <f>'[4]Exhibit 2 - 2022'!N299</f>
        <v>0</v>
      </c>
      <c r="O299" s="119">
        <f>'[4]Exhibit 2 - 2022'!O299</f>
        <v>0</v>
      </c>
      <c r="P299" s="119">
        <f>'[4]Exhibit 2 - 2022'!P299</f>
        <v>5819442</v>
      </c>
      <c r="Q299" s="119">
        <f>'[4]Exhibit 2 - 2022'!Q299</f>
        <v>1938524</v>
      </c>
      <c r="R299" s="119">
        <f>'[4]Exhibit 2 - 2022'!R299</f>
        <v>-2372366</v>
      </c>
      <c r="S299" s="119">
        <f>'[4]Exhibit 2 - 2022'!S299</f>
        <v>6431489</v>
      </c>
      <c r="T299" s="119">
        <f>'[4]Exhibit 2 - 2022'!T299</f>
        <v>146561043</v>
      </c>
      <c r="U299" s="119">
        <f>'[4]Exhibit 2 - 2022'!U299</f>
        <v>89043180</v>
      </c>
      <c r="V299" s="119">
        <f>'[4]Exhibit 2 - 2022'!V299</f>
        <v>86460469</v>
      </c>
      <c r="W299" s="119">
        <f>'[4]Exhibit 2 - 2022'!W299</f>
        <v>-1658348</v>
      </c>
      <c r="X299" s="119">
        <f>'[4]Exhibit 2 - 2022'!X299</f>
        <v>-386733</v>
      </c>
      <c r="Y299" s="119">
        <f>'[4]Exhibit 2 - 2022'!Y299</f>
        <v>-42257</v>
      </c>
      <c r="Z299" s="119">
        <f>'[4]Exhibit 2 - 2022'!Z299</f>
        <v>13185947</v>
      </c>
    </row>
    <row r="300" spans="1:26" s="9" customFormat="1" ht="15" customHeight="1" x14ac:dyDescent="0.3">
      <c r="A300" s="117" t="str">
        <f>'[4]Exhibit 2 - 2022'!A300</f>
        <v xml:space="preserve"> LsrAgy00763</v>
      </c>
      <c r="B300" s="118" t="str">
        <f>'[4]Exhibit 2 - 2022'!B300</f>
        <v>OPELOUSAS CITY COURT</v>
      </c>
      <c r="C300" s="119">
        <f>'[4]Exhibit 2 - 2022'!C300</f>
        <v>56400</v>
      </c>
      <c r="D300" s="119">
        <f>'[4]Exhibit 2 - 2022'!D300</f>
        <v>25267</v>
      </c>
      <c r="E300" s="110">
        <f>'[4]Exhibit 2 - 2022'!E300</f>
        <v>0.44800000000000001</v>
      </c>
      <c r="F300" s="119">
        <f>'[4]Exhibit 2 - 2022'!F300</f>
        <v>222256</v>
      </c>
      <c r="G300" s="111">
        <f>'[4]Exhibit 2 - 2022'!G300</f>
        <v>2.94E-5</v>
      </c>
      <c r="H300" s="111">
        <f>'[4]Exhibit 2 - 2022'!H300</f>
        <v>2.9499999999999999E-5</v>
      </c>
      <c r="I300" s="111">
        <f>'[4]Exhibit 2 - 2022'!I300</f>
        <v>-9.9999999999999995E-8</v>
      </c>
      <c r="J300" s="119">
        <f>'[4]Exhibit 2 - 2022'!J300</f>
        <v>29439</v>
      </c>
      <c r="K300" s="119">
        <f>'[4]Exhibit 2 - 2022'!K300</f>
        <v>606</v>
      </c>
      <c r="L300" s="119">
        <f>'[4]Exhibit 2 - 2022'!L300</f>
        <v>4041</v>
      </c>
      <c r="M300" s="119">
        <f>'[4]Exhibit 2 - 2022'!M300</f>
        <v>17902</v>
      </c>
      <c r="N300" s="119">
        <f>'[4]Exhibit 2 - 2022'!N300</f>
        <v>0</v>
      </c>
      <c r="O300" s="119">
        <f>'[4]Exhibit 2 - 2022'!O300</f>
        <v>0</v>
      </c>
      <c r="P300" s="119">
        <f>'[4]Exhibit 2 - 2022'!P300</f>
        <v>11104</v>
      </c>
      <c r="Q300" s="119">
        <f>'[4]Exhibit 2 - 2022'!Q300</f>
        <v>3699</v>
      </c>
      <c r="R300" s="119">
        <f>'[4]Exhibit 2 - 2022'!R300</f>
        <v>-4527</v>
      </c>
      <c r="S300" s="119">
        <f>'[4]Exhibit 2 - 2022'!S300</f>
        <v>12272</v>
      </c>
      <c r="T300" s="119">
        <f>'[4]Exhibit 2 - 2022'!T300</f>
        <v>279663</v>
      </c>
      <c r="U300" s="119">
        <f>'[4]Exhibit 2 - 2022'!U300</f>
        <v>169910</v>
      </c>
      <c r="V300" s="119">
        <f>'[4]Exhibit 2 - 2022'!V300</f>
        <v>162477</v>
      </c>
      <c r="W300" s="119">
        <f>'[4]Exhibit 2 - 2022'!W300</f>
        <v>-660</v>
      </c>
      <c r="X300" s="119">
        <f>'[4]Exhibit 2 - 2022'!X300</f>
        <v>-154</v>
      </c>
      <c r="Y300" s="119">
        <f>'[4]Exhibit 2 - 2022'!Y300</f>
        <v>-17</v>
      </c>
      <c r="Z300" s="119">
        <f>'[4]Exhibit 2 - 2022'!Z300</f>
        <v>25161</v>
      </c>
    </row>
    <row r="301" spans="1:26" s="9" customFormat="1" ht="15" customHeight="1" x14ac:dyDescent="0.3">
      <c r="A301" s="117" t="str">
        <f>'[4]Exhibit 2 - 2022'!A301</f>
        <v xml:space="preserve"> LsrAgy00004</v>
      </c>
      <c r="B301" s="118" t="str">
        <f>'[4]Exhibit 2 - 2022'!B301</f>
        <v>ORLEANS PARISH SCHOOL BOARD</v>
      </c>
      <c r="C301" s="119">
        <f>'[4]Exhibit 2 - 2022'!C301</f>
        <v>288550</v>
      </c>
      <c r="D301" s="119">
        <f>'[4]Exhibit 2 - 2022'!D301</f>
        <v>116574</v>
      </c>
      <c r="E301" s="110">
        <f>'[4]Exhibit 2 - 2022'!E301</f>
        <v>0.40400000000000003</v>
      </c>
      <c r="F301" s="119">
        <f>'[4]Exhibit 2 - 2022'!F301</f>
        <v>1025479</v>
      </c>
      <c r="G301" s="111">
        <f>'[4]Exhibit 2 - 2022'!G301</f>
        <v>1.3569999999999999E-4</v>
      </c>
      <c r="H301" s="111">
        <f>'[4]Exhibit 2 - 2022'!H301</f>
        <v>2.6229999999999998E-4</v>
      </c>
      <c r="I301" s="111">
        <f>'[4]Exhibit 2 - 2022'!I301</f>
        <v>-1.2669999999999999E-4</v>
      </c>
      <c r="J301" s="119">
        <f>'[4]Exhibit 2 - 2022'!J301</f>
        <v>135828</v>
      </c>
      <c r="K301" s="119">
        <f>'[4]Exhibit 2 - 2022'!K301</f>
        <v>2797</v>
      </c>
      <c r="L301" s="119">
        <f>'[4]Exhibit 2 - 2022'!L301</f>
        <v>18645</v>
      </c>
      <c r="M301" s="119">
        <f>'[4]Exhibit 2 - 2022'!M301</f>
        <v>82599</v>
      </c>
      <c r="N301" s="119">
        <f>'[4]Exhibit 2 - 2022'!N301</f>
        <v>0</v>
      </c>
      <c r="O301" s="119">
        <f>'[4]Exhibit 2 - 2022'!O301</f>
        <v>0</v>
      </c>
      <c r="P301" s="119">
        <f>'[4]Exhibit 2 - 2022'!P301</f>
        <v>51236</v>
      </c>
      <c r="Q301" s="119">
        <f>'[4]Exhibit 2 - 2022'!Q301</f>
        <v>17067</v>
      </c>
      <c r="R301" s="119">
        <f>'[4]Exhibit 2 - 2022'!R301</f>
        <v>-20887</v>
      </c>
      <c r="S301" s="119">
        <f>'[4]Exhibit 2 - 2022'!S301</f>
        <v>56624</v>
      </c>
      <c r="T301" s="119">
        <f>'[4]Exhibit 2 - 2022'!T301</f>
        <v>1290352</v>
      </c>
      <c r="U301" s="119">
        <f>'[4]Exhibit 2 - 2022'!U301</f>
        <v>783953</v>
      </c>
      <c r="V301" s="119">
        <f>'[4]Exhibit 2 - 2022'!V301</f>
        <v>1443748</v>
      </c>
      <c r="W301" s="119">
        <f>'[4]Exhibit 2 - 2022'!W301</f>
        <v>-697134</v>
      </c>
      <c r="X301" s="119">
        <f>'[4]Exhibit 2 - 2022'!X301</f>
        <v>-162574</v>
      </c>
      <c r="Y301" s="119">
        <f>'[4]Exhibit 2 - 2022'!Y301</f>
        <v>-17764</v>
      </c>
      <c r="Z301" s="119">
        <f>'[4]Exhibit 2 - 2022'!Z301</f>
        <v>116092</v>
      </c>
    </row>
    <row r="302" spans="1:26" s="9" customFormat="1" ht="15" customHeight="1" x14ac:dyDescent="0.3">
      <c r="A302" s="117" t="str">
        <f>'[4]Exhibit 2 - 2022'!A302</f>
        <v xml:space="preserve"> LsrAgy00734</v>
      </c>
      <c r="B302" s="118" t="str">
        <f>'[4]Exhibit 2 - 2022'!B302</f>
        <v>OUACHITA PARISH POLICE JURY</v>
      </c>
      <c r="C302" s="119">
        <f>'[4]Exhibit 2 - 2022'!C302</f>
        <v>111740</v>
      </c>
      <c r="D302" s="119">
        <f>'[4]Exhibit 2 - 2022'!D302</f>
        <v>46775</v>
      </c>
      <c r="E302" s="110">
        <f>'[4]Exhibit 2 - 2022'!E302</f>
        <v>0.41860029999999998</v>
      </c>
      <c r="F302" s="119">
        <f>'[4]Exhibit 2 - 2022'!F302</f>
        <v>411477</v>
      </c>
      <c r="G302" s="111">
        <f>'[4]Exhibit 2 - 2022'!G302</f>
        <v>5.4400000000000001E-5</v>
      </c>
      <c r="H302" s="111">
        <f>'[4]Exhibit 2 - 2022'!H302</f>
        <v>5.38E-5</v>
      </c>
      <c r="I302" s="111">
        <f>'[4]Exhibit 2 - 2022'!I302</f>
        <v>6.9999999999999997E-7</v>
      </c>
      <c r="J302" s="119">
        <f>'[4]Exhibit 2 - 2022'!J302</f>
        <v>54501</v>
      </c>
      <c r="K302" s="119">
        <f>'[4]Exhibit 2 - 2022'!K302</f>
        <v>1122</v>
      </c>
      <c r="L302" s="119">
        <f>'[4]Exhibit 2 - 2022'!L302</f>
        <v>7481</v>
      </c>
      <c r="M302" s="119">
        <f>'[4]Exhibit 2 - 2022'!M302</f>
        <v>33143</v>
      </c>
      <c r="N302" s="119">
        <f>'[4]Exhibit 2 - 2022'!N302</f>
        <v>0</v>
      </c>
      <c r="O302" s="119">
        <f>'[4]Exhibit 2 - 2022'!O302</f>
        <v>0</v>
      </c>
      <c r="P302" s="119">
        <f>'[4]Exhibit 2 - 2022'!P302</f>
        <v>20558</v>
      </c>
      <c r="Q302" s="119">
        <f>'[4]Exhibit 2 - 2022'!Q302</f>
        <v>6848</v>
      </c>
      <c r="R302" s="119">
        <f>'[4]Exhibit 2 - 2022'!R302</f>
        <v>-8381</v>
      </c>
      <c r="S302" s="119">
        <f>'[4]Exhibit 2 - 2022'!S302</f>
        <v>22721</v>
      </c>
      <c r="T302" s="119">
        <f>'[4]Exhibit 2 - 2022'!T302</f>
        <v>517758</v>
      </c>
      <c r="U302" s="119">
        <f>'[4]Exhibit 2 - 2022'!U302</f>
        <v>314564</v>
      </c>
      <c r="V302" s="119">
        <f>'[4]Exhibit 2 - 2022'!V302</f>
        <v>295894</v>
      </c>
      <c r="W302" s="119">
        <f>'[4]Exhibit 2 - 2022'!W302</f>
        <v>3688</v>
      </c>
      <c r="X302" s="119">
        <f>'[4]Exhibit 2 - 2022'!X302</f>
        <v>860</v>
      </c>
      <c r="Y302" s="119">
        <f>'[4]Exhibit 2 - 2022'!Y302</f>
        <v>94</v>
      </c>
      <c r="Z302" s="119">
        <f>'[4]Exhibit 2 - 2022'!Z302</f>
        <v>46582</v>
      </c>
    </row>
    <row r="303" spans="1:26" s="9" customFormat="1" ht="15" customHeight="1" x14ac:dyDescent="0.3">
      <c r="A303" s="117" t="str">
        <f>'[4]Exhibit 2 - 2022'!A303</f>
        <v xml:space="preserve"> LsrAgy00057</v>
      </c>
      <c r="B303" s="118" t="str">
        <f>'[4]Exhibit 2 - 2022'!B303</f>
        <v>OUACHITA PARISH SCHOOL BOARD</v>
      </c>
      <c r="C303" s="119">
        <f>'[4]Exhibit 2 - 2022'!C303</f>
        <v>195954</v>
      </c>
      <c r="D303" s="119">
        <f>'[4]Exhibit 2 - 2022'!D303</f>
        <v>79165</v>
      </c>
      <c r="E303" s="110">
        <f>'[4]Exhibit 2 - 2022'!E303</f>
        <v>0.40400000000000003</v>
      </c>
      <c r="F303" s="119">
        <f>'[4]Exhibit 2 - 2022'!F303</f>
        <v>696403</v>
      </c>
      <c r="G303" s="111">
        <f>'[4]Exhibit 2 - 2022'!G303</f>
        <v>9.2100000000000003E-5</v>
      </c>
      <c r="H303" s="111">
        <f>'[4]Exhibit 2 - 2022'!H303</f>
        <v>1.248E-4</v>
      </c>
      <c r="I303" s="111">
        <f>'[4]Exhibit 2 - 2022'!I303</f>
        <v>-3.26E-5</v>
      </c>
      <c r="J303" s="119">
        <f>'[4]Exhibit 2 - 2022'!J303</f>
        <v>92241</v>
      </c>
      <c r="K303" s="119">
        <f>'[4]Exhibit 2 - 2022'!K303</f>
        <v>1899</v>
      </c>
      <c r="L303" s="119">
        <f>'[4]Exhibit 2 - 2022'!L303</f>
        <v>12662</v>
      </c>
      <c r="M303" s="119">
        <f>'[4]Exhibit 2 - 2022'!M303</f>
        <v>56093</v>
      </c>
      <c r="N303" s="119">
        <f>'[4]Exhibit 2 - 2022'!N303</f>
        <v>0</v>
      </c>
      <c r="O303" s="119">
        <f>'[4]Exhibit 2 - 2022'!O303</f>
        <v>0</v>
      </c>
      <c r="P303" s="119">
        <f>'[4]Exhibit 2 - 2022'!P303</f>
        <v>34794</v>
      </c>
      <c r="Q303" s="119">
        <f>'[4]Exhibit 2 - 2022'!Q303</f>
        <v>11590</v>
      </c>
      <c r="R303" s="119">
        <f>'[4]Exhibit 2 - 2022'!R303</f>
        <v>-14184</v>
      </c>
      <c r="S303" s="119">
        <f>'[4]Exhibit 2 - 2022'!S303</f>
        <v>38453</v>
      </c>
      <c r="T303" s="119">
        <f>'[4]Exhibit 2 - 2022'!T303</f>
        <v>876279</v>
      </c>
      <c r="U303" s="119">
        <f>'[4]Exhibit 2 - 2022'!U303</f>
        <v>532383</v>
      </c>
      <c r="V303" s="119">
        <f>'[4]Exhibit 2 - 2022'!V303</f>
        <v>686676</v>
      </c>
      <c r="W303" s="119">
        <f>'[4]Exhibit 2 - 2022'!W303</f>
        <v>-179650</v>
      </c>
      <c r="X303" s="119">
        <f>'[4]Exhibit 2 - 2022'!X303</f>
        <v>-41895</v>
      </c>
      <c r="Y303" s="119">
        <f>'[4]Exhibit 2 - 2022'!Y303</f>
        <v>-4578</v>
      </c>
      <c r="Z303" s="119">
        <f>'[4]Exhibit 2 - 2022'!Z303</f>
        <v>78838</v>
      </c>
    </row>
    <row r="304" spans="1:26" s="9" customFormat="1" ht="15" customHeight="1" x14ac:dyDescent="0.3">
      <c r="A304" s="117" t="str">
        <f>'[4]Exhibit 2 - 2022'!A304</f>
        <v xml:space="preserve"> LsrAgy00727</v>
      </c>
      <c r="B304" s="118" t="str">
        <f>'[4]Exhibit 2 - 2022'!B304</f>
        <v>PARISH OF ORLEANS JUDICIAL EXP JUDGES</v>
      </c>
      <c r="C304" s="119">
        <f>'[4]Exhibit 2 - 2022'!C304</f>
        <v>458410</v>
      </c>
      <c r="D304" s="119">
        <f>'[4]Exhibit 2 - 2022'!D304</f>
        <v>201930</v>
      </c>
      <c r="E304" s="110">
        <f>'[4]Exhibit 2 - 2022'!E304</f>
        <v>0.4405</v>
      </c>
      <c r="F304" s="119">
        <f>'[4]Exhibit 2 - 2022'!F304</f>
        <v>1776313</v>
      </c>
      <c r="G304" s="111">
        <f>'[4]Exhibit 2 - 2022'!G304</f>
        <v>2.3499999999999999E-4</v>
      </c>
      <c r="H304" s="111">
        <f>'[4]Exhibit 2 - 2022'!H304</f>
        <v>2.3130000000000001E-4</v>
      </c>
      <c r="I304" s="111">
        <f>'[4]Exhibit 2 - 2022'!I304</f>
        <v>3.7000000000000002E-6</v>
      </c>
      <c r="J304" s="119">
        <f>'[4]Exhibit 2 - 2022'!J304</f>
        <v>235278</v>
      </c>
      <c r="K304" s="119">
        <f>'[4]Exhibit 2 - 2022'!K304</f>
        <v>4844</v>
      </c>
      <c r="L304" s="119">
        <f>'[4]Exhibit 2 - 2022'!L304</f>
        <v>32296</v>
      </c>
      <c r="M304" s="119">
        <f>'[4]Exhibit 2 - 2022'!M304</f>
        <v>143076</v>
      </c>
      <c r="N304" s="119">
        <f>'[4]Exhibit 2 - 2022'!N304</f>
        <v>0</v>
      </c>
      <c r="O304" s="119">
        <f>'[4]Exhibit 2 - 2022'!O304</f>
        <v>0</v>
      </c>
      <c r="P304" s="119">
        <f>'[4]Exhibit 2 - 2022'!P304</f>
        <v>88749</v>
      </c>
      <c r="Q304" s="119">
        <f>'[4]Exhibit 2 - 2022'!Q304</f>
        <v>29563</v>
      </c>
      <c r="R304" s="119">
        <f>'[4]Exhibit 2 - 2022'!R304</f>
        <v>-36180</v>
      </c>
      <c r="S304" s="119">
        <f>'[4]Exhibit 2 - 2022'!S304</f>
        <v>98083</v>
      </c>
      <c r="T304" s="119">
        <f>'[4]Exhibit 2 - 2022'!T304</f>
        <v>2235120</v>
      </c>
      <c r="U304" s="119">
        <f>'[4]Exhibit 2 - 2022'!U304</f>
        <v>1357947</v>
      </c>
      <c r="V304" s="119">
        <f>'[4]Exhibit 2 - 2022'!V304</f>
        <v>1272960</v>
      </c>
      <c r="W304" s="119">
        <f>'[4]Exhibit 2 - 2022'!W304</f>
        <v>20310</v>
      </c>
      <c r="X304" s="119">
        <f>'[4]Exhibit 2 - 2022'!X304</f>
        <v>4736</v>
      </c>
      <c r="Y304" s="119">
        <f>'[4]Exhibit 2 - 2022'!Y304</f>
        <v>518</v>
      </c>
      <c r="Z304" s="119">
        <f>'[4]Exhibit 2 - 2022'!Z304</f>
        <v>201091</v>
      </c>
    </row>
    <row r="305" spans="1:26" s="9" customFormat="1" ht="15" customHeight="1" x14ac:dyDescent="0.3">
      <c r="A305" s="117" t="str">
        <f>'[4]Exhibit 2 - 2022'!A305</f>
        <v xml:space="preserve"> LsrAgy00726</v>
      </c>
      <c r="B305" s="118" t="str">
        <f>'[4]Exhibit 2 - 2022'!B305</f>
        <v>PARISH OF TANGIPAHOA</v>
      </c>
      <c r="C305" s="119">
        <f>'[4]Exhibit 2 - 2022'!C305</f>
        <v>14296</v>
      </c>
      <c r="D305" s="119">
        <f>'[4]Exhibit 2 - 2022'!D305</f>
        <v>6262</v>
      </c>
      <c r="E305" s="110">
        <f>'[4]Exhibit 2 - 2022'!E305</f>
        <v>0.438</v>
      </c>
      <c r="F305" s="119">
        <f>'[4]Exhibit 2 - 2022'!F305</f>
        <v>55111</v>
      </c>
      <c r="G305" s="111">
        <f>'[4]Exhibit 2 - 2022'!G305</f>
        <v>7.3000000000000004E-6</v>
      </c>
      <c r="H305" s="111">
        <f>'[4]Exhibit 2 - 2022'!H305</f>
        <v>0</v>
      </c>
      <c r="I305" s="111">
        <f>'[4]Exhibit 2 - 2022'!I305</f>
        <v>7.3000000000000004E-6</v>
      </c>
      <c r="J305" s="119">
        <f>'[4]Exhibit 2 - 2022'!J305</f>
        <v>7300</v>
      </c>
      <c r="K305" s="119">
        <f>'[4]Exhibit 2 - 2022'!K305</f>
        <v>150</v>
      </c>
      <c r="L305" s="119">
        <f>'[4]Exhibit 2 - 2022'!L305</f>
        <v>1002</v>
      </c>
      <c r="M305" s="119">
        <f>'[4]Exhibit 2 - 2022'!M305</f>
        <v>4439</v>
      </c>
      <c r="N305" s="119">
        <f>'[4]Exhibit 2 - 2022'!N305</f>
        <v>0</v>
      </c>
      <c r="O305" s="119">
        <f>'[4]Exhibit 2 - 2022'!O305</f>
        <v>0</v>
      </c>
      <c r="P305" s="119">
        <f>'[4]Exhibit 2 - 2022'!P305</f>
        <v>2753</v>
      </c>
      <c r="Q305" s="119">
        <f>'[4]Exhibit 2 - 2022'!Q305</f>
        <v>917</v>
      </c>
      <c r="R305" s="119">
        <f>'[4]Exhibit 2 - 2022'!R305</f>
        <v>-1122</v>
      </c>
      <c r="S305" s="119">
        <f>'[4]Exhibit 2 - 2022'!S305</f>
        <v>3043</v>
      </c>
      <c r="T305" s="119">
        <f>'[4]Exhibit 2 - 2022'!T305</f>
        <v>69345</v>
      </c>
      <c r="U305" s="119">
        <f>'[4]Exhibit 2 - 2022'!U305</f>
        <v>42131</v>
      </c>
      <c r="V305" s="119">
        <f>'[4]Exhibit 2 - 2022'!V305</f>
        <v>0</v>
      </c>
      <c r="W305" s="119">
        <f>'[4]Exhibit 2 - 2022'!W305</f>
        <v>40124</v>
      </c>
      <c r="X305" s="119">
        <f>'[4]Exhibit 2 - 2022'!X305</f>
        <v>9357</v>
      </c>
      <c r="Y305" s="119">
        <f>'[4]Exhibit 2 - 2022'!Y305</f>
        <v>1022</v>
      </c>
      <c r="Z305" s="119">
        <f>'[4]Exhibit 2 - 2022'!Z305</f>
        <v>6239</v>
      </c>
    </row>
    <row r="306" spans="1:26" s="9" customFormat="1" ht="15" customHeight="1" x14ac:dyDescent="0.3">
      <c r="A306" s="117" t="str">
        <f>'[4]Exhibit 2 - 2022'!A306</f>
        <v xml:space="preserve"> LsrAgy00751</v>
      </c>
      <c r="B306" s="118" t="str">
        <f>'[4]Exhibit 2 - 2022'!B306</f>
        <v>PARISH OF TERREBONNE</v>
      </c>
      <c r="C306" s="119">
        <f>'[4]Exhibit 2 - 2022'!C306</f>
        <v>40064</v>
      </c>
      <c r="D306" s="119">
        <f>'[4]Exhibit 2 - 2022'!D306</f>
        <v>17548</v>
      </c>
      <c r="E306" s="110">
        <f>'[4]Exhibit 2 - 2022'!E306</f>
        <v>0.438</v>
      </c>
      <c r="F306" s="119">
        <f>'[4]Exhibit 2 - 2022'!F306</f>
        <v>154370</v>
      </c>
      <c r="G306" s="111">
        <f>'[4]Exhibit 2 - 2022'!G306</f>
        <v>2.0400000000000001E-5</v>
      </c>
      <c r="H306" s="111">
        <f>'[4]Exhibit 2 - 2022'!H306</f>
        <v>1.98E-5</v>
      </c>
      <c r="I306" s="111">
        <f>'[4]Exhibit 2 - 2022'!I306</f>
        <v>5.9999999999999997E-7</v>
      </c>
      <c r="J306" s="119">
        <f>'[4]Exhibit 2 - 2022'!J306</f>
        <v>20447</v>
      </c>
      <c r="K306" s="119">
        <f>'[4]Exhibit 2 - 2022'!K306</f>
        <v>421</v>
      </c>
      <c r="L306" s="119">
        <f>'[4]Exhibit 2 - 2022'!L306</f>
        <v>2807</v>
      </c>
      <c r="M306" s="119">
        <f>'[4]Exhibit 2 - 2022'!M306</f>
        <v>12434</v>
      </c>
      <c r="N306" s="119">
        <f>'[4]Exhibit 2 - 2022'!N306</f>
        <v>0</v>
      </c>
      <c r="O306" s="119">
        <f>'[4]Exhibit 2 - 2022'!O306</f>
        <v>0</v>
      </c>
      <c r="P306" s="119">
        <f>'[4]Exhibit 2 - 2022'!P306</f>
        <v>7713</v>
      </c>
      <c r="Q306" s="119">
        <f>'[4]Exhibit 2 - 2022'!Q306</f>
        <v>2569</v>
      </c>
      <c r="R306" s="119">
        <f>'[4]Exhibit 2 - 2022'!R306</f>
        <v>-3144</v>
      </c>
      <c r="S306" s="119">
        <f>'[4]Exhibit 2 - 2022'!S306</f>
        <v>8524</v>
      </c>
      <c r="T306" s="119">
        <f>'[4]Exhibit 2 - 2022'!T306</f>
        <v>194242</v>
      </c>
      <c r="U306" s="119">
        <f>'[4]Exhibit 2 - 2022'!U306</f>
        <v>118012</v>
      </c>
      <c r="V306" s="119">
        <f>'[4]Exhibit 2 - 2022'!V306</f>
        <v>109199</v>
      </c>
      <c r="W306" s="119">
        <f>'[4]Exhibit 2 - 2022'!W306</f>
        <v>3192</v>
      </c>
      <c r="X306" s="119">
        <f>'[4]Exhibit 2 - 2022'!X306</f>
        <v>744</v>
      </c>
      <c r="Y306" s="119">
        <f>'[4]Exhibit 2 - 2022'!Y306</f>
        <v>81</v>
      </c>
      <c r="Z306" s="119">
        <f>'[4]Exhibit 2 - 2022'!Z306</f>
        <v>17476</v>
      </c>
    </row>
    <row r="307" spans="1:26" s="9" customFormat="1" ht="15" customHeight="1" x14ac:dyDescent="0.3">
      <c r="A307" s="117" t="str">
        <f>'[4]Exhibit 2 - 2022'!A307</f>
        <v xml:space="preserve"> LsrAgy00757</v>
      </c>
      <c r="B307" s="118" t="str">
        <f>'[4]Exhibit 2 - 2022'!B307</f>
        <v>PINEVILLE CITY COURT</v>
      </c>
      <c r="C307" s="119">
        <f>'[4]Exhibit 2 - 2022'!C307</f>
        <v>95040</v>
      </c>
      <c r="D307" s="119">
        <f>'[4]Exhibit 2 - 2022'!D307</f>
        <v>41628</v>
      </c>
      <c r="E307" s="110">
        <f>'[4]Exhibit 2 - 2022'!E307</f>
        <v>0.438</v>
      </c>
      <c r="F307" s="119">
        <f>'[4]Exhibit 2 - 2022'!F307</f>
        <v>366194</v>
      </c>
      <c r="G307" s="111">
        <f>'[4]Exhibit 2 - 2022'!G307</f>
        <v>4.8399999999999997E-5</v>
      </c>
      <c r="H307" s="111">
        <f>'[4]Exhibit 2 - 2022'!H307</f>
        <v>4.6100000000000002E-5</v>
      </c>
      <c r="I307" s="111">
        <f>'[4]Exhibit 2 - 2022'!I307</f>
        <v>2.3999999999999999E-6</v>
      </c>
      <c r="J307" s="119">
        <f>'[4]Exhibit 2 - 2022'!J307</f>
        <v>48504</v>
      </c>
      <c r="K307" s="119">
        <f>'[4]Exhibit 2 - 2022'!K307</f>
        <v>999</v>
      </c>
      <c r="L307" s="119">
        <f>'[4]Exhibit 2 - 2022'!L307</f>
        <v>6658</v>
      </c>
      <c r="M307" s="119">
        <f>'[4]Exhibit 2 - 2022'!M307</f>
        <v>29496</v>
      </c>
      <c r="N307" s="119">
        <f>'[4]Exhibit 2 - 2022'!N307</f>
        <v>0</v>
      </c>
      <c r="O307" s="119">
        <f>'[4]Exhibit 2 - 2022'!O307</f>
        <v>0</v>
      </c>
      <c r="P307" s="119">
        <f>'[4]Exhibit 2 - 2022'!P307</f>
        <v>18296</v>
      </c>
      <c r="Q307" s="119">
        <f>'[4]Exhibit 2 - 2022'!Q307</f>
        <v>6095</v>
      </c>
      <c r="R307" s="119">
        <f>'[4]Exhibit 2 - 2022'!R307</f>
        <v>-7459</v>
      </c>
      <c r="S307" s="119">
        <f>'[4]Exhibit 2 - 2022'!S307</f>
        <v>20220</v>
      </c>
      <c r="T307" s="119">
        <f>'[4]Exhibit 2 - 2022'!T307</f>
        <v>460779</v>
      </c>
      <c r="U307" s="119">
        <f>'[4]Exhibit 2 - 2022'!U307</f>
        <v>279946</v>
      </c>
      <c r="V307" s="119">
        <f>'[4]Exhibit 2 - 2022'!V307</f>
        <v>253623</v>
      </c>
      <c r="W307" s="119">
        <f>'[4]Exhibit 2 - 2022'!W307</f>
        <v>12989</v>
      </c>
      <c r="X307" s="119">
        <f>'[4]Exhibit 2 - 2022'!X307</f>
        <v>3029</v>
      </c>
      <c r="Y307" s="119">
        <f>'[4]Exhibit 2 - 2022'!Y307</f>
        <v>331</v>
      </c>
      <c r="Z307" s="119">
        <f>'[4]Exhibit 2 - 2022'!Z307</f>
        <v>41456</v>
      </c>
    </row>
    <row r="308" spans="1:26" s="9" customFormat="1" ht="15" customHeight="1" x14ac:dyDescent="0.3">
      <c r="A308" s="117" t="str">
        <f>'[4]Exhibit 2 - 2022'!A308</f>
        <v xml:space="preserve"> LsrAgy00948</v>
      </c>
      <c r="B308" s="118" t="str">
        <f>'[4]Exhibit 2 - 2022'!B308</f>
        <v>POINT COUPEE PARISH SCHOOL BOARD</v>
      </c>
      <c r="C308" s="119">
        <f>'[4]Exhibit 2 - 2022'!C308</f>
        <v>57367</v>
      </c>
      <c r="D308" s="119">
        <f>'[4]Exhibit 2 - 2022'!D308</f>
        <v>23176</v>
      </c>
      <c r="E308" s="110">
        <f>'[4]Exhibit 2 - 2022'!E308</f>
        <v>0.40400000000000003</v>
      </c>
      <c r="F308" s="119">
        <f>'[4]Exhibit 2 - 2022'!F308</f>
        <v>203886</v>
      </c>
      <c r="G308" s="111">
        <f>'[4]Exhibit 2 - 2022'!G308</f>
        <v>2.6999999999999999E-5</v>
      </c>
      <c r="H308" s="111">
        <f>'[4]Exhibit 2 - 2022'!H308</f>
        <v>2.9799999999999999E-5</v>
      </c>
      <c r="I308" s="111">
        <f>'[4]Exhibit 2 - 2022'!I308</f>
        <v>-2.7999999999999999E-6</v>
      </c>
      <c r="J308" s="119">
        <f>'[4]Exhibit 2 - 2022'!J308</f>
        <v>27005</v>
      </c>
      <c r="K308" s="119">
        <f>'[4]Exhibit 2 - 2022'!K308</f>
        <v>556</v>
      </c>
      <c r="L308" s="119">
        <f>'[4]Exhibit 2 - 2022'!L308</f>
        <v>3707</v>
      </c>
      <c r="M308" s="119">
        <f>'[4]Exhibit 2 - 2022'!M308</f>
        <v>16422</v>
      </c>
      <c r="N308" s="119">
        <f>'[4]Exhibit 2 - 2022'!N308</f>
        <v>0</v>
      </c>
      <c r="O308" s="119">
        <f>'[4]Exhibit 2 - 2022'!O308</f>
        <v>0</v>
      </c>
      <c r="P308" s="119">
        <f>'[4]Exhibit 2 - 2022'!P308</f>
        <v>10187</v>
      </c>
      <c r="Q308" s="119">
        <f>'[4]Exhibit 2 - 2022'!Q308</f>
        <v>3393</v>
      </c>
      <c r="R308" s="119">
        <f>'[4]Exhibit 2 - 2022'!R308</f>
        <v>-4153</v>
      </c>
      <c r="S308" s="119">
        <f>'[4]Exhibit 2 - 2022'!S308</f>
        <v>11258</v>
      </c>
      <c r="T308" s="119">
        <f>'[4]Exhibit 2 - 2022'!T308</f>
        <v>256548</v>
      </c>
      <c r="U308" s="119">
        <f>'[4]Exhibit 2 - 2022'!U308</f>
        <v>155866</v>
      </c>
      <c r="V308" s="119">
        <f>'[4]Exhibit 2 - 2022'!V308</f>
        <v>163963</v>
      </c>
      <c r="W308" s="119">
        <f>'[4]Exhibit 2 - 2022'!W308</f>
        <v>-15521</v>
      </c>
      <c r="X308" s="119">
        <f>'[4]Exhibit 2 - 2022'!X308</f>
        <v>-3620</v>
      </c>
      <c r="Y308" s="119">
        <f>'[4]Exhibit 2 - 2022'!Y308</f>
        <v>-396</v>
      </c>
      <c r="Z308" s="119">
        <f>'[4]Exhibit 2 - 2022'!Z308</f>
        <v>23081</v>
      </c>
    </row>
    <row r="309" spans="1:26" s="9" customFormat="1" ht="15" customHeight="1" x14ac:dyDescent="0.3">
      <c r="A309" s="117">
        <f>'[4]Exhibit 2 - 2022'!A309</f>
        <v>201414</v>
      </c>
      <c r="B309" s="118" t="str">
        <f>'[4]Exhibit 2 - 2022'!B309</f>
        <v>PONTCHARTRAIN LEVEE DISTRICT</v>
      </c>
      <c r="C309" s="119">
        <f>'[4]Exhibit 2 - 2022'!C309</f>
        <v>2084157</v>
      </c>
      <c r="D309" s="119">
        <f>'[4]Exhibit 2 - 2022'!D309</f>
        <v>854372</v>
      </c>
      <c r="E309" s="110">
        <f>'[4]Exhibit 2 - 2022'!E309</f>
        <v>0.40993659999999998</v>
      </c>
      <c r="F309" s="119">
        <f>'[4]Exhibit 2 - 2022'!F309</f>
        <v>7515744</v>
      </c>
      <c r="G309" s="111">
        <f>'[4]Exhibit 2 - 2022'!G309</f>
        <v>9.9419999999999999E-4</v>
      </c>
      <c r="H309" s="111">
        <f>'[4]Exhibit 2 - 2022'!H309</f>
        <v>9.4899999999999997E-4</v>
      </c>
      <c r="I309" s="111">
        <f>'[4]Exhibit 2 - 2022'!I309</f>
        <v>4.5200000000000001E-5</v>
      </c>
      <c r="J309" s="119">
        <f>'[4]Exhibit 2 - 2022'!J309</f>
        <v>995485</v>
      </c>
      <c r="K309" s="119">
        <f>'[4]Exhibit 2 - 2022'!K309</f>
        <v>20496</v>
      </c>
      <c r="L309" s="119">
        <f>'[4]Exhibit 2 - 2022'!L309</f>
        <v>136647</v>
      </c>
      <c r="M309" s="119">
        <f>'[4]Exhibit 2 - 2022'!M309</f>
        <v>605366</v>
      </c>
      <c r="N309" s="119">
        <f>'[4]Exhibit 2 - 2022'!N309</f>
        <v>0</v>
      </c>
      <c r="O309" s="119">
        <f>'[4]Exhibit 2 - 2022'!O309</f>
        <v>0</v>
      </c>
      <c r="P309" s="119">
        <f>'[4]Exhibit 2 - 2022'!P309</f>
        <v>375505</v>
      </c>
      <c r="Q309" s="119">
        <f>'[4]Exhibit 2 - 2022'!Q309</f>
        <v>125085</v>
      </c>
      <c r="R309" s="119">
        <f>'[4]Exhibit 2 - 2022'!R309</f>
        <v>-153079</v>
      </c>
      <c r="S309" s="119">
        <f>'[4]Exhibit 2 - 2022'!S309</f>
        <v>414998</v>
      </c>
      <c r="T309" s="119">
        <f>'[4]Exhibit 2 - 2022'!T309</f>
        <v>9456999</v>
      </c>
      <c r="U309" s="119">
        <f>'[4]Exhibit 2 - 2022'!U309</f>
        <v>5745601</v>
      </c>
      <c r="V309" s="119">
        <f>'[4]Exhibit 2 - 2022'!V309</f>
        <v>5223053</v>
      </c>
      <c r="W309" s="119">
        <f>'[4]Exhibit 2 - 2022'!W309</f>
        <v>248890</v>
      </c>
      <c r="X309" s="119">
        <f>'[4]Exhibit 2 - 2022'!X309</f>
        <v>58042</v>
      </c>
      <c r="Y309" s="119">
        <f>'[4]Exhibit 2 - 2022'!Y309</f>
        <v>6342</v>
      </c>
      <c r="Z309" s="119">
        <f>'[4]Exhibit 2 - 2022'!Z309</f>
        <v>850837</v>
      </c>
    </row>
    <row r="310" spans="1:26" s="9" customFormat="1" ht="15" customHeight="1" x14ac:dyDescent="0.3">
      <c r="A310" s="117" t="str">
        <f>'[4]Exhibit 2 - 2022'!A310</f>
        <v xml:space="preserve"> LsrAgy00517</v>
      </c>
      <c r="B310" s="118" t="str">
        <f>'[4]Exhibit 2 - 2022'!B310</f>
        <v>PORT OF LAKE CHARLES</v>
      </c>
      <c r="C310" s="119">
        <f>'[4]Exhibit 2 - 2022'!C310</f>
        <v>5431035</v>
      </c>
      <c r="D310" s="119">
        <f>'[4]Exhibit 2 - 2022'!D310</f>
        <v>2209246</v>
      </c>
      <c r="E310" s="110">
        <f>'[4]Exhibit 2 - 2022'!E310</f>
        <v>0.40678180000000003</v>
      </c>
      <c r="F310" s="119">
        <f>'[4]Exhibit 2 - 2022'!F310</f>
        <v>19434282</v>
      </c>
      <c r="G310" s="111">
        <f>'[4]Exhibit 2 - 2022'!G310</f>
        <v>2.5707999999999998E-3</v>
      </c>
      <c r="H310" s="111">
        <f>'[4]Exhibit 2 - 2022'!H310</f>
        <v>2.5723E-3</v>
      </c>
      <c r="I310" s="111">
        <f>'[4]Exhibit 2 - 2022'!I310</f>
        <v>-1.5999999999999999E-6</v>
      </c>
      <c r="J310" s="119">
        <f>'[4]Exhibit 2 - 2022'!J310</f>
        <v>2574134</v>
      </c>
      <c r="K310" s="119">
        <f>'[4]Exhibit 2 - 2022'!K310</f>
        <v>53000</v>
      </c>
      <c r="L310" s="119">
        <f>'[4]Exhibit 2 - 2022'!L310</f>
        <v>353343</v>
      </c>
      <c r="M310" s="119">
        <f>'[4]Exhibit 2 - 2022'!M310</f>
        <v>1565362</v>
      </c>
      <c r="N310" s="119">
        <f>'[4]Exhibit 2 - 2022'!N310</f>
        <v>0</v>
      </c>
      <c r="O310" s="119">
        <f>'[4]Exhibit 2 - 2022'!O310</f>
        <v>0</v>
      </c>
      <c r="P310" s="119">
        <f>'[4]Exhibit 2 - 2022'!P310</f>
        <v>970985</v>
      </c>
      <c r="Q310" s="119">
        <f>'[4]Exhibit 2 - 2022'!Q310</f>
        <v>323446</v>
      </c>
      <c r="R310" s="119">
        <f>'[4]Exhibit 2 - 2022'!R310</f>
        <v>-395834</v>
      </c>
      <c r="S310" s="119">
        <f>'[4]Exhibit 2 - 2022'!S310</f>
        <v>1073107</v>
      </c>
      <c r="T310" s="119">
        <f>'[4]Exhibit 2 - 2022'!T310</f>
        <v>24453998</v>
      </c>
      <c r="U310" s="119">
        <f>'[4]Exhibit 2 - 2022'!U310</f>
        <v>14857030</v>
      </c>
      <c r="V310" s="119">
        <f>'[4]Exhibit 2 - 2022'!V310</f>
        <v>14157932</v>
      </c>
      <c r="W310" s="119">
        <f>'[4]Exhibit 2 - 2022'!W310</f>
        <v>-8531</v>
      </c>
      <c r="X310" s="119">
        <f>'[4]Exhibit 2 - 2022'!X310</f>
        <v>-1990</v>
      </c>
      <c r="Y310" s="119">
        <f>'[4]Exhibit 2 - 2022'!Y310</f>
        <v>-217</v>
      </c>
      <c r="Z310" s="119">
        <f>'[4]Exhibit 2 - 2022'!Z310</f>
        <v>2200101</v>
      </c>
    </row>
    <row r="311" spans="1:26" s="9" customFormat="1" ht="15" customHeight="1" x14ac:dyDescent="0.3">
      <c r="A311" s="117" t="str">
        <f>'[4]Exhibit 2 - 2022'!A311</f>
        <v xml:space="preserve"> 04-158</v>
      </c>
      <c r="B311" s="118" t="str">
        <f>'[4]Exhibit 2 - 2022'!B311</f>
        <v>PUBLIC SERVICE COMMISSION</v>
      </c>
      <c r="C311" s="119">
        <f>'[4]Exhibit 2 - 2022'!C311</f>
        <v>4065421</v>
      </c>
      <c r="D311" s="119">
        <f>'[4]Exhibit 2 - 2022'!D311</f>
        <v>1642430</v>
      </c>
      <c r="E311" s="110">
        <f>'[4]Exhibit 2 - 2022'!E311</f>
        <v>0.40400000000000003</v>
      </c>
      <c r="F311" s="119">
        <f>'[4]Exhibit 2 - 2022'!F311</f>
        <v>14448103</v>
      </c>
      <c r="G311" s="111">
        <f>'[4]Exhibit 2 - 2022'!G311</f>
        <v>1.9112000000000001E-3</v>
      </c>
      <c r="H311" s="111">
        <f>'[4]Exhibit 2 - 2022'!H311</f>
        <v>1.9751999999999999E-3</v>
      </c>
      <c r="I311" s="111">
        <f>'[4]Exhibit 2 - 2022'!I311</f>
        <v>-6.3999999999999997E-5</v>
      </c>
      <c r="J311" s="119">
        <f>'[4]Exhibit 2 - 2022'!J311</f>
        <v>1913699</v>
      </c>
      <c r="K311" s="119">
        <f>'[4]Exhibit 2 - 2022'!K311</f>
        <v>39402</v>
      </c>
      <c r="L311" s="119">
        <f>'[4]Exhibit 2 - 2022'!L311</f>
        <v>262687</v>
      </c>
      <c r="M311" s="119">
        <f>'[4]Exhibit 2 - 2022'!M311</f>
        <v>1163743</v>
      </c>
      <c r="N311" s="119">
        <f>'[4]Exhibit 2 - 2022'!N311</f>
        <v>0</v>
      </c>
      <c r="O311" s="119">
        <f>'[4]Exhibit 2 - 2022'!O311</f>
        <v>0</v>
      </c>
      <c r="P311" s="119">
        <f>'[4]Exhibit 2 - 2022'!P311</f>
        <v>721863</v>
      </c>
      <c r="Q311" s="119">
        <f>'[4]Exhibit 2 - 2022'!Q311</f>
        <v>240461</v>
      </c>
      <c r="R311" s="119">
        <f>'[4]Exhibit 2 - 2022'!R311</f>
        <v>-294276</v>
      </c>
      <c r="S311" s="119">
        <f>'[4]Exhibit 2 - 2022'!S311</f>
        <v>797784</v>
      </c>
      <c r="T311" s="119">
        <f>'[4]Exhibit 2 - 2022'!T311</f>
        <v>18179930</v>
      </c>
      <c r="U311" s="119">
        <f>'[4]Exhibit 2 - 2022'!U311</f>
        <v>11045219</v>
      </c>
      <c r="V311" s="119">
        <f>'[4]Exhibit 2 - 2022'!V311</f>
        <v>10871618</v>
      </c>
      <c r="W311" s="119">
        <f>'[4]Exhibit 2 - 2022'!W311</f>
        <v>-352475</v>
      </c>
      <c r="X311" s="119">
        <f>'[4]Exhibit 2 - 2022'!X311</f>
        <v>-82198</v>
      </c>
      <c r="Y311" s="119">
        <f>'[4]Exhibit 2 - 2022'!Y311</f>
        <v>-8982</v>
      </c>
      <c r="Z311" s="119">
        <f>'[4]Exhibit 2 - 2022'!Z311</f>
        <v>1635630</v>
      </c>
    </row>
    <row r="312" spans="1:26" s="9" customFormat="1" ht="15" customHeight="1" x14ac:dyDescent="0.3">
      <c r="A312" s="117" t="str">
        <f>'[4]Exhibit 2 - 2022'!A312</f>
        <v xml:space="preserve"> LsrAgy00312</v>
      </c>
      <c r="B312" s="118" t="str">
        <f>'[4]Exhibit 2 - 2022'!B312</f>
        <v>RAPIDES PARISH HOUSING AUTHORITY</v>
      </c>
      <c r="C312" s="119">
        <f>'[4]Exhibit 2 - 2022'!C312</f>
        <v>431808</v>
      </c>
      <c r="D312" s="119">
        <f>'[4]Exhibit 2 - 2022'!D312</f>
        <v>174450</v>
      </c>
      <c r="E312" s="110">
        <f>'[4]Exhibit 2 - 2022'!E312</f>
        <v>0.40400000000000003</v>
      </c>
      <c r="F312" s="119">
        <f>'[4]Exhibit 2 - 2022'!F312</f>
        <v>1534628</v>
      </c>
      <c r="G312" s="111">
        <f>'[4]Exhibit 2 - 2022'!G312</f>
        <v>2.03E-4</v>
      </c>
      <c r="H312" s="111">
        <f>'[4]Exhibit 2 - 2022'!H312</f>
        <v>2.2269999999999999E-4</v>
      </c>
      <c r="I312" s="111">
        <f>'[4]Exhibit 2 - 2022'!I312</f>
        <v>-1.9700000000000001E-5</v>
      </c>
      <c r="J312" s="119">
        <f>'[4]Exhibit 2 - 2022'!J312</f>
        <v>203266</v>
      </c>
      <c r="K312" s="119">
        <f>'[4]Exhibit 2 - 2022'!K312</f>
        <v>4185</v>
      </c>
      <c r="L312" s="119">
        <f>'[4]Exhibit 2 - 2022'!L312</f>
        <v>27902</v>
      </c>
      <c r="M312" s="119">
        <f>'[4]Exhibit 2 - 2022'!M312</f>
        <v>123609</v>
      </c>
      <c r="N312" s="119">
        <f>'[4]Exhibit 2 - 2022'!N312</f>
        <v>0</v>
      </c>
      <c r="O312" s="119">
        <f>'[4]Exhibit 2 - 2022'!O312</f>
        <v>0</v>
      </c>
      <c r="P312" s="119">
        <f>'[4]Exhibit 2 - 2022'!P312</f>
        <v>76674</v>
      </c>
      <c r="Q312" s="119">
        <f>'[4]Exhibit 2 - 2022'!Q312</f>
        <v>25541</v>
      </c>
      <c r="R312" s="119">
        <f>'[4]Exhibit 2 - 2022'!R312</f>
        <v>-31257</v>
      </c>
      <c r="S312" s="119">
        <f>'[4]Exhibit 2 - 2022'!S312</f>
        <v>84738</v>
      </c>
      <c r="T312" s="119">
        <f>'[4]Exhibit 2 - 2022'!T312</f>
        <v>1931009</v>
      </c>
      <c r="U312" s="119">
        <f>'[4]Exhibit 2 - 2022'!U312</f>
        <v>1173185</v>
      </c>
      <c r="V312" s="119">
        <f>'[4]Exhibit 2 - 2022'!V312</f>
        <v>1225515</v>
      </c>
      <c r="W312" s="119">
        <f>'[4]Exhibit 2 - 2022'!W312</f>
        <v>-108208</v>
      </c>
      <c r="X312" s="119">
        <f>'[4]Exhibit 2 - 2022'!X312</f>
        <v>-25235</v>
      </c>
      <c r="Y312" s="119">
        <f>'[4]Exhibit 2 - 2022'!Y312</f>
        <v>-2757</v>
      </c>
      <c r="Z312" s="119">
        <f>'[4]Exhibit 2 - 2022'!Z312</f>
        <v>173731</v>
      </c>
    </row>
    <row r="313" spans="1:26" s="9" customFormat="1" ht="15" customHeight="1" x14ac:dyDescent="0.3">
      <c r="A313" s="117" t="str">
        <f>'[4]Exhibit 2 - 2022'!A313</f>
        <v xml:space="preserve"> LsrAgy00758</v>
      </c>
      <c r="B313" s="118" t="str">
        <f>'[4]Exhibit 2 - 2022'!B313</f>
        <v>RAPIDES PARISH POLICE JURY</v>
      </c>
      <c r="C313" s="119">
        <f>'[4]Exhibit 2 - 2022'!C313</f>
        <v>55991</v>
      </c>
      <c r="D313" s="119">
        <f>'[4]Exhibit 2 - 2022'!D313</f>
        <v>25084</v>
      </c>
      <c r="E313" s="110">
        <f>'[4]Exhibit 2 - 2022'!E313</f>
        <v>0.44800000000000001</v>
      </c>
      <c r="F313" s="119">
        <f>'[4]Exhibit 2 - 2022'!F313</f>
        <v>220669</v>
      </c>
      <c r="G313" s="111">
        <f>'[4]Exhibit 2 - 2022'!G313</f>
        <v>2.9200000000000002E-5</v>
      </c>
      <c r="H313" s="111">
        <f>'[4]Exhibit 2 - 2022'!H313</f>
        <v>2.6800000000000001E-5</v>
      </c>
      <c r="I313" s="111">
        <f>'[4]Exhibit 2 - 2022'!I313</f>
        <v>2.3999999999999999E-6</v>
      </c>
      <c r="J313" s="119">
        <f>'[4]Exhibit 2 - 2022'!J313</f>
        <v>29228</v>
      </c>
      <c r="K313" s="119">
        <f>'[4]Exhibit 2 - 2022'!K313</f>
        <v>602</v>
      </c>
      <c r="L313" s="119">
        <f>'[4]Exhibit 2 - 2022'!L313</f>
        <v>4012</v>
      </c>
      <c r="M313" s="119">
        <f>'[4]Exhibit 2 - 2022'!M313</f>
        <v>17774</v>
      </c>
      <c r="N313" s="119">
        <f>'[4]Exhibit 2 - 2022'!N313</f>
        <v>0</v>
      </c>
      <c r="O313" s="119">
        <f>'[4]Exhibit 2 - 2022'!O313</f>
        <v>0</v>
      </c>
      <c r="P313" s="119">
        <f>'[4]Exhibit 2 - 2022'!P313</f>
        <v>11025</v>
      </c>
      <c r="Q313" s="119">
        <f>'[4]Exhibit 2 - 2022'!Q313</f>
        <v>3673</v>
      </c>
      <c r="R313" s="119">
        <f>'[4]Exhibit 2 - 2022'!R313</f>
        <v>-4495</v>
      </c>
      <c r="S313" s="119">
        <f>'[4]Exhibit 2 - 2022'!S313</f>
        <v>12185</v>
      </c>
      <c r="T313" s="119">
        <f>'[4]Exhibit 2 - 2022'!T313</f>
        <v>277666</v>
      </c>
      <c r="U313" s="119">
        <f>'[4]Exhibit 2 - 2022'!U313</f>
        <v>168696</v>
      </c>
      <c r="V313" s="119">
        <f>'[4]Exhibit 2 - 2022'!V313</f>
        <v>147452</v>
      </c>
      <c r="W313" s="119">
        <f>'[4]Exhibit 2 - 2022'!W313</f>
        <v>13210</v>
      </c>
      <c r="X313" s="119">
        <f>'[4]Exhibit 2 - 2022'!X313</f>
        <v>3081</v>
      </c>
      <c r="Y313" s="119">
        <f>'[4]Exhibit 2 - 2022'!Y313</f>
        <v>337</v>
      </c>
      <c r="Z313" s="119">
        <f>'[4]Exhibit 2 - 2022'!Z313</f>
        <v>24981</v>
      </c>
    </row>
    <row r="314" spans="1:26" s="9" customFormat="1" ht="15" customHeight="1" x14ac:dyDescent="0.3">
      <c r="A314" s="117" t="str">
        <f>'[4]Exhibit 2 - 2022'!A314</f>
        <v xml:space="preserve"> LsrAgy00078</v>
      </c>
      <c r="B314" s="118" t="str">
        <f>'[4]Exhibit 2 - 2022'!B314</f>
        <v>RAPIDES PARISH SCHOOL BOARD</v>
      </c>
      <c r="C314" s="119">
        <f>'[4]Exhibit 2 - 2022'!C314</f>
        <v>970638</v>
      </c>
      <c r="D314" s="119">
        <f>'[4]Exhibit 2 - 2022'!D314</f>
        <v>392138</v>
      </c>
      <c r="E314" s="110">
        <f>'[4]Exhibit 2 - 2022'!E314</f>
        <v>0.40400000000000003</v>
      </c>
      <c r="F314" s="119">
        <f>'[4]Exhibit 2 - 2022'!F314</f>
        <v>3449586</v>
      </c>
      <c r="G314" s="111">
        <f>'[4]Exhibit 2 - 2022'!G314</f>
        <v>4.5629999999999998E-4</v>
      </c>
      <c r="H314" s="111">
        <f>'[4]Exhibit 2 - 2022'!H314</f>
        <v>4.6359999999999999E-4</v>
      </c>
      <c r="I314" s="111">
        <f>'[4]Exhibit 2 - 2022'!I314</f>
        <v>-7.3000000000000004E-6</v>
      </c>
      <c r="J314" s="119">
        <f>'[4]Exhibit 2 - 2022'!J314</f>
        <v>456909</v>
      </c>
      <c r="K314" s="119">
        <f>'[4]Exhibit 2 - 2022'!K314</f>
        <v>9408</v>
      </c>
      <c r="L314" s="119">
        <f>'[4]Exhibit 2 - 2022'!L314</f>
        <v>62718</v>
      </c>
      <c r="M314" s="119">
        <f>'[4]Exhibit 2 - 2022'!M314</f>
        <v>277852</v>
      </c>
      <c r="N314" s="119">
        <f>'[4]Exhibit 2 - 2022'!N314</f>
        <v>0</v>
      </c>
      <c r="O314" s="119">
        <f>'[4]Exhibit 2 - 2022'!O314</f>
        <v>0</v>
      </c>
      <c r="P314" s="119">
        <f>'[4]Exhibit 2 - 2022'!P314</f>
        <v>172350</v>
      </c>
      <c r="Q314" s="119">
        <f>'[4]Exhibit 2 - 2022'!Q314</f>
        <v>57412</v>
      </c>
      <c r="R314" s="119">
        <f>'[4]Exhibit 2 - 2022'!R314</f>
        <v>-70261</v>
      </c>
      <c r="S314" s="119">
        <f>'[4]Exhibit 2 - 2022'!S314</f>
        <v>190476</v>
      </c>
      <c r="T314" s="119">
        <f>'[4]Exhibit 2 - 2022'!T314</f>
        <v>4340586</v>
      </c>
      <c r="U314" s="119">
        <f>'[4]Exhibit 2 - 2022'!U314</f>
        <v>2637123</v>
      </c>
      <c r="V314" s="119">
        <f>'[4]Exhibit 2 - 2022'!V314</f>
        <v>2551423</v>
      </c>
      <c r="W314" s="119">
        <f>'[4]Exhibit 2 - 2022'!W314</f>
        <v>-39904</v>
      </c>
      <c r="X314" s="119">
        <f>'[4]Exhibit 2 - 2022'!X314</f>
        <v>-9306</v>
      </c>
      <c r="Y314" s="119">
        <f>'[4]Exhibit 2 - 2022'!Y314</f>
        <v>-1017</v>
      </c>
      <c r="Z314" s="119">
        <f>'[4]Exhibit 2 - 2022'!Z314</f>
        <v>390518</v>
      </c>
    </row>
    <row r="315" spans="1:26" s="9" customFormat="1" ht="15" customHeight="1" x14ac:dyDescent="0.3">
      <c r="A315" s="117" t="str">
        <f>'[4]Exhibit 2 - 2022'!A315</f>
        <v xml:space="preserve"> LsrAgy00709</v>
      </c>
      <c r="B315" s="118" t="str">
        <f>'[4]Exhibit 2 - 2022'!B315</f>
        <v>RAYNE CITY COURT</v>
      </c>
      <c r="C315" s="119">
        <f>'[4]Exhibit 2 - 2022'!C315</f>
        <v>27000</v>
      </c>
      <c r="D315" s="119">
        <f>'[4]Exhibit 2 - 2022'!D315</f>
        <v>11826</v>
      </c>
      <c r="E315" s="110">
        <f>'[4]Exhibit 2 - 2022'!E315</f>
        <v>0.438</v>
      </c>
      <c r="F315" s="119">
        <f>'[4]Exhibit 2 - 2022'!F315</f>
        <v>104022</v>
      </c>
      <c r="G315" s="111">
        <f>'[4]Exhibit 2 - 2022'!G315</f>
        <v>1.38E-5</v>
      </c>
      <c r="H315" s="111">
        <f>'[4]Exhibit 2 - 2022'!H315</f>
        <v>0</v>
      </c>
      <c r="I315" s="111">
        <f>'[4]Exhibit 2 - 2022'!I315</f>
        <v>1.38E-5</v>
      </c>
      <c r="J315" s="119">
        <f>'[4]Exhibit 2 - 2022'!J315</f>
        <v>13778</v>
      </c>
      <c r="K315" s="119">
        <f>'[4]Exhibit 2 - 2022'!K315</f>
        <v>284</v>
      </c>
      <c r="L315" s="119">
        <f>'[4]Exhibit 2 - 2022'!L315</f>
        <v>1891</v>
      </c>
      <c r="M315" s="119">
        <f>'[4]Exhibit 2 - 2022'!M315</f>
        <v>8379</v>
      </c>
      <c r="N315" s="119">
        <f>'[4]Exhibit 2 - 2022'!N315</f>
        <v>0</v>
      </c>
      <c r="O315" s="119">
        <f>'[4]Exhibit 2 - 2022'!O315</f>
        <v>0</v>
      </c>
      <c r="P315" s="119">
        <f>'[4]Exhibit 2 - 2022'!P315</f>
        <v>5197</v>
      </c>
      <c r="Q315" s="119">
        <f>'[4]Exhibit 2 - 2022'!Q315</f>
        <v>1731</v>
      </c>
      <c r="R315" s="119">
        <f>'[4]Exhibit 2 - 2022'!R315</f>
        <v>-2119</v>
      </c>
      <c r="S315" s="119">
        <f>'[4]Exhibit 2 - 2022'!S315</f>
        <v>5744</v>
      </c>
      <c r="T315" s="119">
        <f>'[4]Exhibit 2 - 2022'!T315</f>
        <v>130890</v>
      </c>
      <c r="U315" s="119">
        <f>'[4]Exhibit 2 - 2022'!U315</f>
        <v>79522</v>
      </c>
      <c r="V315" s="119">
        <f>'[4]Exhibit 2 - 2022'!V315</f>
        <v>0</v>
      </c>
      <c r="W315" s="119">
        <f>'[4]Exhibit 2 - 2022'!W315</f>
        <v>75735</v>
      </c>
      <c r="X315" s="119">
        <f>'[4]Exhibit 2 - 2022'!X315</f>
        <v>17662</v>
      </c>
      <c r="Y315" s="119">
        <f>'[4]Exhibit 2 - 2022'!Y315</f>
        <v>1930</v>
      </c>
      <c r="Z315" s="119">
        <f>'[4]Exhibit 2 - 2022'!Z315</f>
        <v>11776</v>
      </c>
    </row>
    <row r="316" spans="1:26" s="9" customFormat="1" ht="15" customHeight="1" x14ac:dyDescent="0.3">
      <c r="A316" s="117" t="str">
        <f>'[4]Exhibit 2 - 2022'!A316</f>
        <v xml:space="preserve"> 19-682</v>
      </c>
      <c r="B316" s="118" t="str">
        <f>'[4]Exhibit 2 - 2022'!B316</f>
        <v>RECOVERY SCHOOL DISTRICT</v>
      </c>
      <c r="C316" s="119">
        <f>'[4]Exhibit 2 - 2022'!C316</f>
        <v>713794</v>
      </c>
      <c r="D316" s="119">
        <f>'[4]Exhibit 2 - 2022'!D316</f>
        <v>288373</v>
      </c>
      <c r="E316" s="110">
        <f>'[4]Exhibit 2 - 2022'!E316</f>
        <v>0.40400000000000003</v>
      </c>
      <c r="F316" s="119">
        <f>'[4]Exhibit 2 - 2022'!F316</f>
        <v>2536747</v>
      </c>
      <c r="G316" s="111">
        <f>'[4]Exhibit 2 - 2022'!G316</f>
        <v>3.3560000000000003E-4</v>
      </c>
      <c r="H316" s="111">
        <f>'[4]Exhibit 2 - 2022'!H316</f>
        <v>3.325E-4</v>
      </c>
      <c r="I316" s="111">
        <f>'[4]Exhibit 2 - 2022'!I316</f>
        <v>3.1E-6</v>
      </c>
      <c r="J316" s="119">
        <f>'[4]Exhibit 2 - 2022'!J316</f>
        <v>336000</v>
      </c>
      <c r="K316" s="119">
        <f>'[4]Exhibit 2 - 2022'!K316</f>
        <v>6918</v>
      </c>
      <c r="L316" s="119">
        <f>'[4]Exhibit 2 - 2022'!L316</f>
        <v>46122</v>
      </c>
      <c r="M316" s="119">
        <f>'[4]Exhibit 2 - 2022'!M316</f>
        <v>204326</v>
      </c>
      <c r="N316" s="119">
        <f>'[4]Exhibit 2 - 2022'!N316</f>
        <v>0</v>
      </c>
      <c r="O316" s="119">
        <f>'[4]Exhibit 2 - 2022'!O316</f>
        <v>0</v>
      </c>
      <c r="P316" s="119">
        <f>'[4]Exhibit 2 - 2022'!P316</f>
        <v>126742</v>
      </c>
      <c r="Q316" s="119">
        <f>'[4]Exhibit 2 - 2022'!Q316</f>
        <v>42219</v>
      </c>
      <c r="R316" s="119">
        <f>'[4]Exhibit 2 - 2022'!R316</f>
        <v>-51668</v>
      </c>
      <c r="S316" s="119">
        <f>'[4]Exhibit 2 - 2022'!S316</f>
        <v>140072</v>
      </c>
      <c r="T316" s="119">
        <f>'[4]Exhibit 2 - 2022'!T316</f>
        <v>3191968</v>
      </c>
      <c r="U316" s="119">
        <f>'[4]Exhibit 2 - 2022'!U316</f>
        <v>1939281</v>
      </c>
      <c r="V316" s="119">
        <f>'[4]Exhibit 2 - 2022'!V316</f>
        <v>1830017</v>
      </c>
      <c r="W316" s="119">
        <f>'[4]Exhibit 2 - 2022'!W316</f>
        <v>16897</v>
      </c>
      <c r="X316" s="119">
        <f>'[4]Exhibit 2 - 2022'!X316</f>
        <v>3940</v>
      </c>
      <c r="Y316" s="119">
        <f>'[4]Exhibit 2 - 2022'!Y316</f>
        <v>431</v>
      </c>
      <c r="Z316" s="119">
        <f>'[4]Exhibit 2 - 2022'!Z316</f>
        <v>287178</v>
      </c>
    </row>
    <row r="317" spans="1:26" s="9" customFormat="1" ht="15" customHeight="1" x14ac:dyDescent="0.3">
      <c r="A317" s="117">
        <f>'[4]Exhibit 2 - 2022'!A317</f>
        <v>201416</v>
      </c>
      <c r="B317" s="118" t="str">
        <f>'[4]Exhibit 2 - 2022'!B317</f>
        <v>RED RIVER &amp; BAYOU BOUEF LEVEE DISTRICT</v>
      </c>
      <c r="C317" s="119">
        <f>'[4]Exhibit 2 - 2022'!C317</f>
        <v>828498</v>
      </c>
      <c r="D317" s="119">
        <f>'[4]Exhibit 2 - 2022'!D317</f>
        <v>334713</v>
      </c>
      <c r="E317" s="110">
        <f>'[4]Exhibit 2 - 2022'!E317</f>
        <v>0.40400000000000003</v>
      </c>
      <c r="F317" s="119">
        <f>'[4]Exhibit 2 - 2022'!F317</f>
        <v>2944444</v>
      </c>
      <c r="G317" s="111">
        <f>'[4]Exhibit 2 - 2022'!G317</f>
        <v>3.8949999999999998E-4</v>
      </c>
      <c r="H317" s="111">
        <f>'[4]Exhibit 2 - 2022'!H317</f>
        <v>3.8499999999999998E-4</v>
      </c>
      <c r="I317" s="111">
        <f>'[4]Exhibit 2 - 2022'!I317</f>
        <v>4.5000000000000001E-6</v>
      </c>
      <c r="J317" s="119">
        <f>'[4]Exhibit 2 - 2022'!J317</f>
        <v>390001</v>
      </c>
      <c r="K317" s="119">
        <f>'[4]Exhibit 2 - 2022'!K317</f>
        <v>8030</v>
      </c>
      <c r="L317" s="119">
        <f>'[4]Exhibit 2 - 2022'!L317</f>
        <v>53534</v>
      </c>
      <c r="M317" s="119">
        <f>'[4]Exhibit 2 - 2022'!M317</f>
        <v>237164</v>
      </c>
      <c r="N317" s="119">
        <f>'[4]Exhibit 2 - 2022'!N317</f>
        <v>0</v>
      </c>
      <c r="O317" s="119">
        <f>'[4]Exhibit 2 - 2022'!O317</f>
        <v>0</v>
      </c>
      <c r="P317" s="119">
        <f>'[4]Exhibit 2 - 2022'!P317</f>
        <v>147112</v>
      </c>
      <c r="Q317" s="119">
        <f>'[4]Exhibit 2 - 2022'!Q317</f>
        <v>49005</v>
      </c>
      <c r="R317" s="119">
        <f>'[4]Exhibit 2 - 2022'!R317</f>
        <v>-59972</v>
      </c>
      <c r="S317" s="119">
        <f>'[4]Exhibit 2 - 2022'!S317</f>
        <v>162584</v>
      </c>
      <c r="T317" s="119">
        <f>'[4]Exhibit 2 - 2022'!T317</f>
        <v>3704970</v>
      </c>
      <c r="U317" s="119">
        <f>'[4]Exhibit 2 - 2022'!U317</f>
        <v>2250955</v>
      </c>
      <c r="V317" s="119">
        <f>'[4]Exhibit 2 - 2022'!V317</f>
        <v>2119196</v>
      </c>
      <c r="W317" s="119">
        <f>'[4]Exhibit 2 - 2022'!W317</f>
        <v>24548</v>
      </c>
      <c r="X317" s="119">
        <f>'[4]Exhibit 2 - 2022'!X317</f>
        <v>5725</v>
      </c>
      <c r="Y317" s="119">
        <f>'[4]Exhibit 2 - 2022'!Y317</f>
        <v>626</v>
      </c>
      <c r="Z317" s="119">
        <f>'[4]Exhibit 2 - 2022'!Z317</f>
        <v>333332</v>
      </c>
    </row>
    <row r="318" spans="1:26" s="9" customFormat="1" ht="15" customHeight="1" x14ac:dyDescent="0.3">
      <c r="A318" s="117" t="str">
        <f>'[4]Exhibit 2 - 2022'!A318</f>
        <v xml:space="preserve"> LsrAgy00193</v>
      </c>
      <c r="B318" s="118" t="str">
        <f>'[4]Exhibit 2 - 2022'!B318</f>
        <v>REGIONAL PLANNING COMMISSION</v>
      </c>
      <c r="C318" s="119">
        <f>'[4]Exhibit 2 - 2022'!C318</f>
        <v>1423622</v>
      </c>
      <c r="D318" s="119">
        <f>'[4]Exhibit 2 - 2022'!D318</f>
        <v>575143</v>
      </c>
      <c r="E318" s="110">
        <f>'[4]Exhibit 2 - 2022'!E318</f>
        <v>0.40400000000000003</v>
      </c>
      <c r="F318" s="119">
        <f>'[4]Exhibit 2 - 2022'!F318</f>
        <v>5059433</v>
      </c>
      <c r="G318" s="111">
        <f>'[4]Exhibit 2 - 2022'!G318</f>
        <v>6.6929999999999995E-4</v>
      </c>
      <c r="H318" s="111">
        <f>'[4]Exhibit 2 - 2022'!H318</f>
        <v>6.6600000000000003E-4</v>
      </c>
      <c r="I318" s="111">
        <f>'[4]Exhibit 2 - 2022'!I318</f>
        <v>3.1999999999999999E-6</v>
      </c>
      <c r="J318" s="119">
        <f>'[4]Exhibit 2 - 2022'!J318</f>
        <v>670138</v>
      </c>
      <c r="K318" s="119">
        <f>'[4]Exhibit 2 - 2022'!K318</f>
        <v>13798</v>
      </c>
      <c r="L318" s="119">
        <f>'[4]Exhibit 2 - 2022'!L318</f>
        <v>91988</v>
      </c>
      <c r="M318" s="119">
        <f>'[4]Exhibit 2 - 2022'!M318</f>
        <v>407519</v>
      </c>
      <c r="N318" s="119">
        <f>'[4]Exhibit 2 - 2022'!N318</f>
        <v>0</v>
      </c>
      <c r="O318" s="119">
        <f>'[4]Exhibit 2 - 2022'!O318</f>
        <v>0</v>
      </c>
      <c r="P318" s="119">
        <f>'[4]Exhibit 2 - 2022'!P318</f>
        <v>252782</v>
      </c>
      <c r="Q318" s="119">
        <f>'[4]Exhibit 2 - 2022'!Q318</f>
        <v>84205</v>
      </c>
      <c r="R318" s="119">
        <f>'[4]Exhibit 2 - 2022'!R318</f>
        <v>-103050</v>
      </c>
      <c r="S318" s="119">
        <f>'[4]Exhibit 2 - 2022'!S318</f>
        <v>279368</v>
      </c>
      <c r="T318" s="119">
        <f>'[4]Exhibit 2 - 2022'!T318</f>
        <v>6366243</v>
      </c>
      <c r="U318" s="119">
        <f>'[4]Exhibit 2 - 2022'!U318</f>
        <v>3867812</v>
      </c>
      <c r="V318" s="119">
        <f>'[4]Exhibit 2 - 2022'!V318</f>
        <v>3665868</v>
      </c>
      <c r="W318" s="119">
        <f>'[4]Exhibit 2 - 2022'!W318</f>
        <v>17723</v>
      </c>
      <c r="X318" s="119">
        <f>'[4]Exhibit 2 - 2022'!X318</f>
        <v>4133</v>
      </c>
      <c r="Y318" s="119">
        <f>'[4]Exhibit 2 - 2022'!Y318</f>
        <v>452</v>
      </c>
      <c r="Z318" s="119">
        <f>'[4]Exhibit 2 - 2022'!Z318</f>
        <v>572764</v>
      </c>
    </row>
    <row r="319" spans="1:26" s="9" customFormat="1" ht="15" customHeight="1" x14ac:dyDescent="0.3">
      <c r="A319" s="117" t="str">
        <f>'[4]Exhibit 2 - 2022'!A319</f>
        <v xml:space="preserve"> LsrAgy00333</v>
      </c>
      <c r="B319" s="118" t="str">
        <f>'[4]Exhibit 2 - 2022'!B319</f>
        <v>REGIONAL TRANSIT AUTHORITY</v>
      </c>
      <c r="C319" s="119">
        <f>'[4]Exhibit 2 - 2022'!C319</f>
        <v>167881</v>
      </c>
      <c r="D319" s="119">
        <f>'[4]Exhibit 2 - 2022'!D319</f>
        <v>67824</v>
      </c>
      <c r="E319" s="110">
        <f>'[4]Exhibit 2 - 2022'!E319</f>
        <v>0.40400000000000003</v>
      </c>
      <c r="F319" s="119">
        <f>'[4]Exhibit 2 - 2022'!F319</f>
        <v>596615</v>
      </c>
      <c r="G319" s="111">
        <f>'[4]Exhibit 2 - 2022'!G319</f>
        <v>7.8899999999999993E-5</v>
      </c>
      <c r="H319" s="111">
        <f>'[4]Exhibit 2 - 2022'!H319</f>
        <v>7.4200000000000001E-5</v>
      </c>
      <c r="I319" s="111">
        <f>'[4]Exhibit 2 - 2022'!I319</f>
        <v>4.7999999999999998E-6</v>
      </c>
      <c r="J319" s="119">
        <f>'[4]Exhibit 2 - 2022'!J319</f>
        <v>79024</v>
      </c>
      <c r="K319" s="119">
        <f>'[4]Exhibit 2 - 2022'!K319</f>
        <v>1627</v>
      </c>
      <c r="L319" s="119">
        <f>'[4]Exhibit 2 - 2022'!L319</f>
        <v>10847</v>
      </c>
      <c r="M319" s="119">
        <f>'[4]Exhibit 2 - 2022'!M319</f>
        <v>48055</v>
      </c>
      <c r="N319" s="119">
        <f>'[4]Exhibit 2 - 2022'!N319</f>
        <v>0</v>
      </c>
      <c r="O319" s="119">
        <f>'[4]Exhibit 2 - 2022'!O319</f>
        <v>0</v>
      </c>
      <c r="P319" s="119">
        <f>'[4]Exhibit 2 - 2022'!P319</f>
        <v>29808</v>
      </c>
      <c r="Q319" s="119">
        <f>'[4]Exhibit 2 - 2022'!Q319</f>
        <v>9930</v>
      </c>
      <c r="R319" s="119">
        <f>'[4]Exhibit 2 - 2022'!R319</f>
        <v>-12152</v>
      </c>
      <c r="S319" s="119">
        <f>'[4]Exhibit 2 - 2022'!S319</f>
        <v>32943</v>
      </c>
      <c r="T319" s="119">
        <f>'[4]Exhibit 2 - 2022'!T319</f>
        <v>750716</v>
      </c>
      <c r="U319" s="119">
        <f>'[4]Exhibit 2 - 2022'!U319</f>
        <v>456097</v>
      </c>
      <c r="V319" s="119">
        <f>'[4]Exhibit 2 - 2022'!V319</f>
        <v>408120</v>
      </c>
      <c r="W319" s="119">
        <f>'[4]Exhibit 2 - 2022'!W319</f>
        <v>26254</v>
      </c>
      <c r="X319" s="119">
        <f>'[4]Exhibit 2 - 2022'!X319</f>
        <v>6123</v>
      </c>
      <c r="Y319" s="119">
        <f>'[4]Exhibit 2 - 2022'!Y319</f>
        <v>669</v>
      </c>
      <c r="Z319" s="119">
        <f>'[4]Exhibit 2 - 2022'!Z319</f>
        <v>67541</v>
      </c>
    </row>
    <row r="320" spans="1:26" s="9" customFormat="1" ht="15" customHeight="1" x14ac:dyDescent="0.3">
      <c r="A320" s="117">
        <f>'[4]Exhibit 2 - 2022'!A320</f>
        <v>646</v>
      </c>
      <c r="B320" s="118" t="str">
        <f>'[4]Exhibit 2 - 2022'!B320</f>
        <v>RIVER PARISHES COMMUNITY COLLEGE</v>
      </c>
      <c r="C320" s="119">
        <f>'[4]Exhibit 2 - 2022'!C320</f>
        <v>694996</v>
      </c>
      <c r="D320" s="119">
        <f>'[4]Exhibit 2 - 2022'!D320</f>
        <v>280778</v>
      </c>
      <c r="E320" s="110">
        <f>'[4]Exhibit 2 - 2022'!E320</f>
        <v>0.40400000000000003</v>
      </c>
      <c r="F320" s="119">
        <f>'[4]Exhibit 2 - 2022'!F320</f>
        <v>2469919</v>
      </c>
      <c r="G320" s="111">
        <f>'[4]Exhibit 2 - 2022'!G320</f>
        <v>3.2670000000000003E-4</v>
      </c>
      <c r="H320" s="111">
        <f>'[4]Exhibit 2 - 2022'!H320</f>
        <v>3.3520000000000002E-4</v>
      </c>
      <c r="I320" s="111">
        <f>'[4]Exhibit 2 - 2022'!I320</f>
        <v>-8.4999999999999999E-6</v>
      </c>
      <c r="J320" s="119">
        <f>'[4]Exhibit 2 - 2022'!J320</f>
        <v>327149</v>
      </c>
      <c r="K320" s="119">
        <f>'[4]Exhibit 2 - 2022'!K320</f>
        <v>6736</v>
      </c>
      <c r="L320" s="119">
        <f>'[4]Exhibit 2 - 2022'!L320</f>
        <v>44907</v>
      </c>
      <c r="M320" s="119">
        <f>'[4]Exhibit 2 - 2022'!M320</f>
        <v>198943</v>
      </c>
      <c r="N320" s="119">
        <f>'[4]Exhibit 2 - 2022'!N320</f>
        <v>0</v>
      </c>
      <c r="O320" s="119">
        <f>'[4]Exhibit 2 - 2022'!O320</f>
        <v>0</v>
      </c>
      <c r="P320" s="119">
        <f>'[4]Exhibit 2 - 2022'!P320</f>
        <v>123403</v>
      </c>
      <c r="Q320" s="119">
        <f>'[4]Exhibit 2 - 2022'!Q320</f>
        <v>41107</v>
      </c>
      <c r="R320" s="119">
        <f>'[4]Exhibit 2 - 2022'!R320</f>
        <v>-50307</v>
      </c>
      <c r="S320" s="119">
        <f>'[4]Exhibit 2 - 2022'!S320</f>
        <v>136382</v>
      </c>
      <c r="T320" s="119">
        <f>'[4]Exhibit 2 - 2022'!T320</f>
        <v>3107879</v>
      </c>
      <c r="U320" s="119">
        <f>'[4]Exhibit 2 - 2022'!U320</f>
        <v>1888192</v>
      </c>
      <c r="V320" s="119">
        <f>'[4]Exhibit 2 - 2022'!V320</f>
        <v>1844878</v>
      </c>
      <c r="W320" s="119">
        <f>'[4]Exhibit 2 - 2022'!W320</f>
        <v>-46619</v>
      </c>
      <c r="X320" s="119">
        <f>'[4]Exhibit 2 - 2022'!X320</f>
        <v>-10872</v>
      </c>
      <c r="Y320" s="119">
        <f>'[4]Exhibit 2 - 2022'!Y320</f>
        <v>-1188</v>
      </c>
      <c r="Z320" s="119">
        <f>'[4]Exhibit 2 - 2022'!Z320</f>
        <v>279613</v>
      </c>
    </row>
    <row r="321" spans="1:26" s="9" customFormat="1" ht="15" customHeight="1" x14ac:dyDescent="0.3">
      <c r="A321" s="117" t="str">
        <f>'[4]Exhibit 2 - 2022'!A321</f>
        <v xml:space="preserve"> LsrAgy00787</v>
      </c>
      <c r="B321" s="118" t="str">
        <f>'[4]Exhibit 2 - 2022'!B321</f>
        <v>RUSTON CITY COURT</v>
      </c>
      <c r="C321" s="119">
        <f>'[4]Exhibit 2 - 2022'!C321</f>
        <v>82800</v>
      </c>
      <c r="D321" s="119">
        <f>'[4]Exhibit 2 - 2022'!D321</f>
        <v>37094</v>
      </c>
      <c r="E321" s="110">
        <f>'[4]Exhibit 2 - 2022'!E321</f>
        <v>0.44800000000000001</v>
      </c>
      <c r="F321" s="119">
        <f>'[4]Exhibit 2 - 2022'!F321</f>
        <v>326278</v>
      </c>
      <c r="G321" s="111">
        <f>'[4]Exhibit 2 - 2022'!G321</f>
        <v>4.32E-5</v>
      </c>
      <c r="H321" s="111">
        <f>'[4]Exhibit 2 - 2022'!H321</f>
        <v>4.21E-5</v>
      </c>
      <c r="I321" s="111">
        <f>'[4]Exhibit 2 - 2022'!I321</f>
        <v>1.1000000000000001E-6</v>
      </c>
      <c r="J321" s="119">
        <f>'[4]Exhibit 2 - 2022'!J321</f>
        <v>43217</v>
      </c>
      <c r="K321" s="119">
        <f>'[4]Exhibit 2 - 2022'!K321</f>
        <v>890</v>
      </c>
      <c r="L321" s="119">
        <f>'[4]Exhibit 2 - 2022'!L321</f>
        <v>5932</v>
      </c>
      <c r="M321" s="119">
        <f>'[4]Exhibit 2 - 2022'!M321</f>
        <v>26281</v>
      </c>
      <c r="N321" s="119">
        <f>'[4]Exhibit 2 - 2022'!N321</f>
        <v>0</v>
      </c>
      <c r="O321" s="119">
        <f>'[4]Exhibit 2 - 2022'!O321</f>
        <v>0</v>
      </c>
      <c r="P321" s="119">
        <f>'[4]Exhibit 2 - 2022'!P321</f>
        <v>16302</v>
      </c>
      <c r="Q321" s="119">
        <f>'[4]Exhibit 2 - 2022'!Q321</f>
        <v>5430</v>
      </c>
      <c r="R321" s="119">
        <f>'[4]Exhibit 2 - 2022'!R321</f>
        <v>-6646</v>
      </c>
      <c r="S321" s="119">
        <f>'[4]Exhibit 2 - 2022'!S321</f>
        <v>18016</v>
      </c>
      <c r="T321" s="119">
        <f>'[4]Exhibit 2 - 2022'!T321</f>
        <v>410554</v>
      </c>
      <c r="U321" s="119">
        <f>'[4]Exhibit 2 - 2022'!U321</f>
        <v>249432</v>
      </c>
      <c r="V321" s="119">
        <f>'[4]Exhibit 2 - 2022'!V321</f>
        <v>231607</v>
      </c>
      <c r="W321" s="119">
        <f>'[4]Exhibit 2 - 2022'!W321</f>
        <v>5944</v>
      </c>
      <c r="X321" s="119">
        <f>'[4]Exhibit 2 - 2022'!X321</f>
        <v>1386</v>
      </c>
      <c r="Y321" s="119">
        <f>'[4]Exhibit 2 - 2022'!Y321</f>
        <v>151</v>
      </c>
      <c r="Z321" s="119">
        <f>'[4]Exhibit 2 - 2022'!Z321</f>
        <v>36937</v>
      </c>
    </row>
    <row r="322" spans="1:26" s="9" customFormat="1" ht="15" customHeight="1" x14ac:dyDescent="0.3">
      <c r="A322" s="117" t="str">
        <f>'[4]Exhibit 2 - 2022'!A322</f>
        <v xml:space="preserve"> LsrAgy00025</v>
      </c>
      <c r="B322" s="118" t="str">
        <f>'[4]Exhibit 2 - 2022'!B322</f>
        <v>SABINE PARISH SCHOOL BOARD</v>
      </c>
      <c r="C322" s="119">
        <f>'[4]Exhibit 2 - 2022'!C322</f>
        <v>0</v>
      </c>
      <c r="D322" s="119">
        <f>'[4]Exhibit 2 - 2022'!D322</f>
        <v>0</v>
      </c>
      <c r="E322" s="110">
        <f>'[4]Exhibit 2 - 2022'!E322</f>
        <v>0</v>
      </c>
      <c r="F322" s="119">
        <f>'[4]Exhibit 2 - 2022'!F322</f>
        <v>0</v>
      </c>
      <c r="G322" s="111">
        <f>'[4]Exhibit 2 - 2022'!G322</f>
        <v>0</v>
      </c>
      <c r="H322" s="111">
        <f>'[4]Exhibit 2 - 2022'!H322</f>
        <v>1.22E-5</v>
      </c>
      <c r="I322" s="111">
        <f>'[4]Exhibit 2 - 2022'!I322</f>
        <v>-1.22E-5</v>
      </c>
      <c r="J322" s="119">
        <f>'[4]Exhibit 2 - 2022'!J322</f>
        <v>0</v>
      </c>
      <c r="K322" s="119">
        <f>'[4]Exhibit 2 - 2022'!K322</f>
        <v>0</v>
      </c>
      <c r="L322" s="119">
        <f>'[4]Exhibit 2 - 2022'!L322</f>
        <v>0</v>
      </c>
      <c r="M322" s="119">
        <f>'[4]Exhibit 2 - 2022'!M322</f>
        <v>0</v>
      </c>
      <c r="N322" s="119">
        <f>'[4]Exhibit 2 - 2022'!N322</f>
        <v>0</v>
      </c>
      <c r="O322" s="119">
        <f>'[4]Exhibit 2 - 2022'!O322</f>
        <v>0</v>
      </c>
      <c r="P322" s="119">
        <f>'[4]Exhibit 2 - 2022'!P322</f>
        <v>0</v>
      </c>
      <c r="Q322" s="119">
        <f>'[4]Exhibit 2 - 2022'!Q322</f>
        <v>0</v>
      </c>
      <c r="R322" s="119">
        <f>'[4]Exhibit 2 - 2022'!R322</f>
        <v>0</v>
      </c>
      <c r="S322" s="119">
        <f>'[4]Exhibit 2 - 2022'!S322</f>
        <v>0</v>
      </c>
      <c r="T322" s="119">
        <f>'[4]Exhibit 2 - 2022'!T322</f>
        <v>0</v>
      </c>
      <c r="U322" s="119">
        <f>'[4]Exhibit 2 - 2022'!U322</f>
        <v>0</v>
      </c>
      <c r="V322" s="119">
        <f>'[4]Exhibit 2 - 2022'!V322</f>
        <v>67314</v>
      </c>
      <c r="W322" s="119">
        <f>'[4]Exhibit 2 - 2022'!W322</f>
        <v>-67314</v>
      </c>
      <c r="X322" s="119">
        <f>'[4]Exhibit 2 - 2022'!X322</f>
        <v>-15698</v>
      </c>
      <c r="Y322" s="119">
        <f>'[4]Exhibit 2 - 2022'!Y322</f>
        <v>-1715</v>
      </c>
      <c r="Z322" s="119">
        <f>'[4]Exhibit 2 - 2022'!Z322</f>
        <v>0</v>
      </c>
    </row>
    <row r="323" spans="1:26" s="9" customFormat="1" ht="15" customHeight="1" x14ac:dyDescent="0.3">
      <c r="A323" s="117">
        <f>'[4]Exhibit 2 - 2022'!A323</f>
        <v>2031</v>
      </c>
      <c r="B323" s="118" t="str">
        <f>'[4]Exhibit 2 - 2022'!B323</f>
        <v>SABINE RIVER AUTHORITY</v>
      </c>
      <c r="C323" s="119">
        <f>'[4]Exhibit 2 - 2022'!C323</f>
        <v>1932339</v>
      </c>
      <c r="D323" s="119">
        <f>'[4]Exhibit 2 - 2022'!D323</f>
        <v>780665</v>
      </c>
      <c r="E323" s="110">
        <f>'[4]Exhibit 2 - 2022'!E323</f>
        <v>0.40400000000000003</v>
      </c>
      <c r="F323" s="119">
        <f>'[4]Exhibit 2 - 2022'!F323</f>
        <v>6867345</v>
      </c>
      <c r="G323" s="111">
        <f>'[4]Exhibit 2 - 2022'!G323</f>
        <v>9.0839999999999996E-4</v>
      </c>
      <c r="H323" s="111">
        <f>'[4]Exhibit 2 - 2022'!H323</f>
        <v>1.0150000000000001E-3</v>
      </c>
      <c r="I323" s="111">
        <f>'[4]Exhibit 2 - 2022'!I323</f>
        <v>-1.066E-4</v>
      </c>
      <c r="J323" s="119">
        <f>'[4]Exhibit 2 - 2022'!J323</f>
        <v>909602</v>
      </c>
      <c r="K323" s="119">
        <f>'[4]Exhibit 2 - 2022'!K323</f>
        <v>18728</v>
      </c>
      <c r="L323" s="119">
        <f>'[4]Exhibit 2 - 2022'!L323</f>
        <v>124858</v>
      </c>
      <c r="M323" s="119">
        <f>'[4]Exhibit 2 - 2022'!M323</f>
        <v>553140</v>
      </c>
      <c r="N323" s="119">
        <f>'[4]Exhibit 2 - 2022'!N323</f>
        <v>0</v>
      </c>
      <c r="O323" s="119">
        <f>'[4]Exhibit 2 - 2022'!O323</f>
        <v>0</v>
      </c>
      <c r="P323" s="119">
        <f>'[4]Exhibit 2 - 2022'!P323</f>
        <v>343110</v>
      </c>
      <c r="Q323" s="119">
        <f>'[4]Exhibit 2 - 2022'!Q323</f>
        <v>114294</v>
      </c>
      <c r="R323" s="119">
        <f>'[4]Exhibit 2 - 2022'!R323</f>
        <v>-139873</v>
      </c>
      <c r="S323" s="119">
        <f>'[4]Exhibit 2 - 2022'!S323</f>
        <v>379196</v>
      </c>
      <c r="T323" s="119">
        <f>'[4]Exhibit 2 - 2022'!T323</f>
        <v>8641124</v>
      </c>
      <c r="U323" s="119">
        <f>'[4]Exhibit 2 - 2022'!U323</f>
        <v>5249916</v>
      </c>
      <c r="V323" s="119">
        <f>'[4]Exhibit 2 - 2022'!V323</f>
        <v>5586645</v>
      </c>
      <c r="W323" s="119">
        <f>'[4]Exhibit 2 - 2022'!W323</f>
        <v>-586779</v>
      </c>
      <c r="X323" s="119">
        <f>'[4]Exhibit 2 - 2022'!X323</f>
        <v>-136839</v>
      </c>
      <c r="Y323" s="119">
        <f>'[4]Exhibit 2 - 2022'!Y323</f>
        <v>-14952</v>
      </c>
      <c r="Z323" s="119">
        <f>'[4]Exhibit 2 - 2022'!Z323</f>
        <v>777433</v>
      </c>
    </row>
    <row r="324" spans="1:26" s="9" customFormat="1" ht="15" customHeight="1" x14ac:dyDescent="0.3">
      <c r="A324" s="117" t="str">
        <f>'[4]Exhibit 2 - 2022'!A324</f>
        <v xml:space="preserve"> 8C01</v>
      </c>
      <c r="B324" s="118" t="str">
        <f>'[4]Exhibit 2 - 2022'!B324</f>
        <v>SCHOOL EMPLOYEES RETIREMENT SYSTEM</v>
      </c>
      <c r="C324" s="119">
        <f>'[4]Exhibit 2 - 2022'!C324</f>
        <v>116755</v>
      </c>
      <c r="D324" s="119">
        <f>'[4]Exhibit 2 - 2022'!D324</f>
        <v>47169</v>
      </c>
      <c r="E324" s="110">
        <f>'[4]Exhibit 2 - 2022'!E324</f>
        <v>0.40400000000000003</v>
      </c>
      <c r="F324" s="119">
        <f>'[4]Exhibit 2 - 2022'!F324</f>
        <v>414954</v>
      </c>
      <c r="G324" s="111">
        <f>'[4]Exhibit 2 - 2022'!G324</f>
        <v>5.49E-5</v>
      </c>
      <c r="H324" s="111">
        <f>'[4]Exhibit 2 - 2022'!H324</f>
        <v>5.8300000000000001E-5</v>
      </c>
      <c r="I324" s="111">
        <f>'[4]Exhibit 2 - 2022'!I324</f>
        <v>-3.4000000000000001E-6</v>
      </c>
      <c r="J324" s="119">
        <f>'[4]Exhibit 2 - 2022'!J324</f>
        <v>54962</v>
      </c>
      <c r="K324" s="119">
        <f>'[4]Exhibit 2 - 2022'!K324</f>
        <v>1132</v>
      </c>
      <c r="L324" s="119">
        <f>'[4]Exhibit 2 - 2022'!L324</f>
        <v>7544</v>
      </c>
      <c r="M324" s="119">
        <f>'[4]Exhibit 2 - 2022'!M324</f>
        <v>33423</v>
      </c>
      <c r="N324" s="119">
        <f>'[4]Exhibit 2 - 2022'!N324</f>
        <v>0</v>
      </c>
      <c r="O324" s="119">
        <f>'[4]Exhibit 2 - 2022'!O324</f>
        <v>0</v>
      </c>
      <c r="P324" s="119">
        <f>'[4]Exhibit 2 - 2022'!P324</f>
        <v>20732</v>
      </c>
      <c r="Q324" s="119">
        <f>'[4]Exhibit 2 - 2022'!Q324</f>
        <v>6906</v>
      </c>
      <c r="R324" s="119">
        <f>'[4]Exhibit 2 - 2022'!R324</f>
        <v>-8452</v>
      </c>
      <c r="S324" s="119">
        <f>'[4]Exhibit 2 - 2022'!S324</f>
        <v>22913</v>
      </c>
      <c r="T324" s="119">
        <f>'[4]Exhibit 2 - 2022'!T324</f>
        <v>522134</v>
      </c>
      <c r="U324" s="119">
        <f>'[4]Exhibit 2 - 2022'!U324</f>
        <v>317222</v>
      </c>
      <c r="V324" s="119">
        <f>'[4]Exhibit 2 - 2022'!V324</f>
        <v>320827</v>
      </c>
      <c r="W324" s="119">
        <f>'[4]Exhibit 2 - 2022'!W324</f>
        <v>-18714</v>
      </c>
      <c r="X324" s="119">
        <f>'[4]Exhibit 2 - 2022'!X324</f>
        <v>-4364</v>
      </c>
      <c r="Y324" s="119">
        <f>'[4]Exhibit 2 - 2022'!Y324</f>
        <v>-477</v>
      </c>
      <c r="Z324" s="119">
        <f>'[4]Exhibit 2 - 2022'!Z324</f>
        <v>46976</v>
      </c>
    </row>
    <row r="325" spans="1:26" s="9" customFormat="1" ht="15" customHeight="1" x14ac:dyDescent="0.3">
      <c r="A325" s="117" t="str">
        <f>'[4]Exhibit 2 - 2022'!A325</f>
        <v xml:space="preserve"> 04-139</v>
      </c>
      <c r="B325" s="118" t="str">
        <f>'[4]Exhibit 2 - 2022'!B325</f>
        <v>SECRETARY OF STATE'S OFFICE</v>
      </c>
      <c r="C325" s="119">
        <f>'[4]Exhibit 2 - 2022'!C325</f>
        <v>17380527</v>
      </c>
      <c r="D325" s="119">
        <f>'[4]Exhibit 2 - 2022'!D325</f>
        <v>7030935</v>
      </c>
      <c r="E325" s="110">
        <f>'[4]Exhibit 2 - 2022'!E325</f>
        <v>0.40452939999999998</v>
      </c>
      <c r="F325" s="119">
        <f>'[4]Exhibit 2 - 2022'!F325</f>
        <v>61849801</v>
      </c>
      <c r="G325" s="111">
        <f>'[4]Exhibit 2 - 2022'!G325</f>
        <v>8.1814999999999995E-3</v>
      </c>
      <c r="H325" s="111">
        <f>'[4]Exhibit 2 - 2022'!H325</f>
        <v>8.0169000000000004E-3</v>
      </c>
      <c r="I325" s="111">
        <f>'[4]Exhibit 2 - 2022'!I325</f>
        <v>1.6459999999999999E-4</v>
      </c>
      <c r="J325" s="119">
        <f>'[4]Exhibit 2 - 2022'!J325</f>
        <v>8192209</v>
      </c>
      <c r="K325" s="119">
        <f>'[4]Exhibit 2 - 2022'!K325</f>
        <v>168673</v>
      </c>
      <c r="L325" s="119">
        <f>'[4]Exhibit 2 - 2022'!L325</f>
        <v>1124516</v>
      </c>
      <c r="M325" s="119">
        <f>'[4]Exhibit 2 - 2022'!M325</f>
        <v>4981780</v>
      </c>
      <c r="N325" s="119">
        <f>'[4]Exhibit 2 - 2022'!N325</f>
        <v>0</v>
      </c>
      <c r="O325" s="119">
        <f>'[4]Exhibit 2 - 2022'!O325</f>
        <v>0</v>
      </c>
      <c r="P325" s="119">
        <f>'[4]Exhibit 2 - 2022'!P325</f>
        <v>3090171</v>
      </c>
      <c r="Q325" s="119">
        <f>'[4]Exhibit 2 - 2022'!Q325</f>
        <v>1029372</v>
      </c>
      <c r="R325" s="119">
        <f>'[4]Exhibit 2 - 2022'!R325</f>
        <v>-1259746</v>
      </c>
      <c r="S325" s="119">
        <f>'[4]Exhibit 2 - 2022'!S325</f>
        <v>3415173</v>
      </c>
      <c r="T325" s="119">
        <f>'[4]Exhibit 2 - 2022'!T325</f>
        <v>77825100</v>
      </c>
      <c r="U325" s="119">
        <f>'[4]Exhibit 2 - 2022'!U325</f>
        <v>47282649</v>
      </c>
      <c r="V325" s="119">
        <f>'[4]Exhibit 2 - 2022'!V325</f>
        <v>44124823</v>
      </c>
      <c r="W325" s="119">
        <f>'[4]Exhibit 2 - 2022'!W325</f>
        <v>905789</v>
      </c>
      <c r="X325" s="119">
        <f>'[4]Exhibit 2 - 2022'!X325</f>
        <v>211233</v>
      </c>
      <c r="Y325" s="119">
        <f>'[4]Exhibit 2 - 2022'!Y325</f>
        <v>23081</v>
      </c>
      <c r="Z325" s="119">
        <f>'[4]Exhibit 2 - 2022'!Z325</f>
        <v>7001844</v>
      </c>
    </row>
    <row r="326" spans="1:26" s="9" customFormat="1" ht="15" customHeight="1" x14ac:dyDescent="0.3">
      <c r="A326" s="117">
        <f>'[4]Exhibit 2 - 2022'!A326</f>
        <v>201419</v>
      </c>
      <c r="B326" s="118" t="str">
        <f>'[4]Exhibit 2 - 2022'!B326</f>
        <v>SOUTH LAFOURCHE LEVEE DISTRICT</v>
      </c>
      <c r="C326" s="119">
        <f>'[4]Exhibit 2 - 2022'!C326</f>
        <v>915416</v>
      </c>
      <c r="D326" s="119">
        <f>'[4]Exhibit 2 - 2022'!D326</f>
        <v>369828</v>
      </c>
      <c r="E326" s="110">
        <f>'[4]Exhibit 2 - 2022'!E326</f>
        <v>0.40400000000000003</v>
      </c>
      <c r="F326" s="119">
        <f>'[4]Exhibit 2 - 2022'!F326</f>
        <v>3253335</v>
      </c>
      <c r="G326" s="111">
        <f>'[4]Exhibit 2 - 2022'!G326</f>
        <v>4.304E-4</v>
      </c>
      <c r="H326" s="111">
        <f>'[4]Exhibit 2 - 2022'!H326</f>
        <v>4.6569999999999999E-4</v>
      </c>
      <c r="I326" s="111">
        <f>'[4]Exhibit 2 - 2022'!I326</f>
        <v>-3.5299999999999997E-5</v>
      </c>
      <c r="J326" s="119">
        <f>'[4]Exhibit 2 - 2022'!J326</f>
        <v>430915</v>
      </c>
      <c r="K326" s="119">
        <f>'[4]Exhibit 2 - 2022'!K326</f>
        <v>8872</v>
      </c>
      <c r="L326" s="119">
        <f>'[4]Exhibit 2 - 2022'!L326</f>
        <v>59150</v>
      </c>
      <c r="M326" s="119">
        <f>'[4]Exhibit 2 - 2022'!M326</f>
        <v>262044</v>
      </c>
      <c r="N326" s="119">
        <f>'[4]Exhibit 2 - 2022'!N326</f>
        <v>0</v>
      </c>
      <c r="O326" s="119">
        <f>'[4]Exhibit 2 - 2022'!O326</f>
        <v>0</v>
      </c>
      <c r="P326" s="119">
        <f>'[4]Exhibit 2 - 2022'!P326</f>
        <v>162545</v>
      </c>
      <c r="Q326" s="119">
        <f>'[4]Exhibit 2 - 2022'!Q326</f>
        <v>54146</v>
      </c>
      <c r="R326" s="119">
        <f>'[4]Exhibit 2 - 2022'!R326</f>
        <v>-66263</v>
      </c>
      <c r="S326" s="119">
        <f>'[4]Exhibit 2 - 2022'!S326</f>
        <v>179640</v>
      </c>
      <c r="T326" s="119">
        <f>'[4]Exhibit 2 - 2022'!T326</f>
        <v>4093645</v>
      </c>
      <c r="U326" s="119">
        <f>'[4]Exhibit 2 - 2022'!U326</f>
        <v>2487094</v>
      </c>
      <c r="V326" s="119">
        <f>'[4]Exhibit 2 - 2022'!V326</f>
        <v>2563091</v>
      </c>
      <c r="W326" s="119">
        <f>'[4]Exhibit 2 - 2022'!W326</f>
        <v>-194455</v>
      </c>
      <c r="X326" s="119">
        <f>'[4]Exhibit 2 - 2022'!X326</f>
        <v>-45348</v>
      </c>
      <c r="Y326" s="119">
        <f>'[4]Exhibit 2 - 2022'!Y326</f>
        <v>-4955</v>
      </c>
      <c r="Z326" s="119">
        <f>'[4]Exhibit 2 - 2022'!Z326</f>
        <v>368301</v>
      </c>
    </row>
    <row r="327" spans="1:26" s="9" customFormat="1" ht="15" customHeight="1" x14ac:dyDescent="0.3">
      <c r="A327" s="117">
        <f>'[4]Exhibit 2 - 2022'!A327</f>
        <v>645</v>
      </c>
      <c r="B327" s="118" t="str">
        <f>'[4]Exhibit 2 - 2022'!B327</f>
        <v>SOUTH LOUISIANA COMMUNITY COLLEGE</v>
      </c>
      <c r="C327" s="119">
        <f>'[4]Exhibit 2 - 2022'!C327</f>
        <v>2484383</v>
      </c>
      <c r="D327" s="119">
        <f>'[4]Exhibit 2 - 2022'!D327</f>
        <v>1003691</v>
      </c>
      <c r="E327" s="110">
        <f>'[4]Exhibit 2 - 2022'!E327</f>
        <v>0.40400000000000003</v>
      </c>
      <c r="F327" s="119">
        <f>'[4]Exhibit 2 - 2022'!F327</f>
        <v>8829249</v>
      </c>
      <c r="G327" s="111">
        <f>'[4]Exhibit 2 - 2022'!G327</f>
        <v>1.1678999999999999E-3</v>
      </c>
      <c r="H327" s="111">
        <f>'[4]Exhibit 2 - 2022'!H327</f>
        <v>1.2407E-3</v>
      </c>
      <c r="I327" s="111">
        <f>'[4]Exhibit 2 - 2022'!I327</f>
        <v>-7.2799999999999994E-5</v>
      </c>
      <c r="J327" s="119">
        <f>'[4]Exhibit 2 - 2022'!J327</f>
        <v>1169463</v>
      </c>
      <c r="K327" s="119">
        <f>'[4]Exhibit 2 - 2022'!K327</f>
        <v>24079</v>
      </c>
      <c r="L327" s="119">
        <f>'[4]Exhibit 2 - 2022'!L327</f>
        <v>160528</v>
      </c>
      <c r="M327" s="119">
        <f>'[4]Exhibit 2 - 2022'!M327</f>
        <v>711164</v>
      </c>
      <c r="N327" s="119">
        <f>'[4]Exhibit 2 - 2022'!N327</f>
        <v>0</v>
      </c>
      <c r="O327" s="119">
        <f>'[4]Exhibit 2 - 2022'!O327</f>
        <v>0</v>
      </c>
      <c r="P327" s="119">
        <f>'[4]Exhibit 2 - 2022'!P327</f>
        <v>441131</v>
      </c>
      <c r="Q327" s="119">
        <f>'[4]Exhibit 2 - 2022'!Q327</f>
        <v>146946</v>
      </c>
      <c r="R327" s="119">
        <f>'[4]Exhibit 2 - 2022'!R327</f>
        <v>-179833</v>
      </c>
      <c r="S327" s="119">
        <f>'[4]Exhibit 2 - 2022'!S327</f>
        <v>487526</v>
      </c>
      <c r="T327" s="119">
        <f>'[4]Exhibit 2 - 2022'!T327</f>
        <v>11109772</v>
      </c>
      <c r="U327" s="119">
        <f>'[4]Exhibit 2 - 2022'!U327</f>
        <v>6749744</v>
      </c>
      <c r="V327" s="119">
        <f>'[4]Exhibit 2 - 2022'!V327</f>
        <v>6828673</v>
      </c>
      <c r="W327" s="119">
        <f>'[4]Exhibit 2 - 2022'!W327</f>
        <v>-400414</v>
      </c>
      <c r="X327" s="119">
        <f>'[4]Exhibit 2 - 2022'!X327</f>
        <v>-93378</v>
      </c>
      <c r="Y327" s="119">
        <f>'[4]Exhibit 2 - 2022'!Y327</f>
        <v>-10203</v>
      </c>
      <c r="Z327" s="119">
        <f>'[4]Exhibit 2 - 2022'!Z327</f>
        <v>999535</v>
      </c>
    </row>
    <row r="328" spans="1:26" s="9" customFormat="1" ht="15" customHeight="1" x14ac:dyDescent="0.3">
      <c r="A328" s="117" t="str">
        <f>'[4]Exhibit 2 - 2022'!A328</f>
        <v xml:space="preserve"> LsrAgy00376</v>
      </c>
      <c r="B328" s="118" t="str">
        <f>'[4]Exhibit 2 - 2022'!B328</f>
        <v>SOUTH TANGIPAHOA PARISH PORT COMMISSION</v>
      </c>
      <c r="C328" s="119">
        <f>'[4]Exhibit 2 - 2022'!C328</f>
        <v>119873</v>
      </c>
      <c r="D328" s="119">
        <f>'[4]Exhibit 2 - 2022'!D328</f>
        <v>48429</v>
      </c>
      <c r="E328" s="110">
        <f>'[4]Exhibit 2 - 2022'!E328</f>
        <v>0.40400000000000003</v>
      </c>
      <c r="F328" s="119">
        <f>'[4]Exhibit 2 - 2022'!F328</f>
        <v>425991</v>
      </c>
      <c r="G328" s="111">
        <f>'[4]Exhibit 2 - 2022'!G328</f>
        <v>5.6400000000000002E-5</v>
      </c>
      <c r="H328" s="111">
        <f>'[4]Exhibit 2 - 2022'!H328</f>
        <v>1.6500000000000001E-5</v>
      </c>
      <c r="I328" s="111">
        <f>'[4]Exhibit 2 - 2022'!I328</f>
        <v>3.9900000000000001E-5</v>
      </c>
      <c r="J328" s="119">
        <f>'[4]Exhibit 2 - 2022'!J328</f>
        <v>56424</v>
      </c>
      <c r="K328" s="119">
        <f>'[4]Exhibit 2 - 2022'!K328</f>
        <v>1162</v>
      </c>
      <c r="L328" s="119">
        <f>'[4]Exhibit 2 - 2022'!L328</f>
        <v>7745</v>
      </c>
      <c r="M328" s="119">
        <f>'[4]Exhibit 2 - 2022'!M328</f>
        <v>34312</v>
      </c>
      <c r="N328" s="119">
        <f>'[4]Exhibit 2 - 2022'!N328</f>
        <v>0</v>
      </c>
      <c r="O328" s="119">
        <f>'[4]Exhibit 2 - 2022'!O328</f>
        <v>0</v>
      </c>
      <c r="P328" s="119">
        <f>'[4]Exhibit 2 - 2022'!P328</f>
        <v>21284</v>
      </c>
      <c r="Q328" s="119">
        <f>'[4]Exhibit 2 - 2022'!Q328</f>
        <v>7090</v>
      </c>
      <c r="R328" s="119">
        <f>'[4]Exhibit 2 - 2022'!R328</f>
        <v>-8677</v>
      </c>
      <c r="S328" s="119">
        <f>'[4]Exhibit 2 - 2022'!S328</f>
        <v>23522</v>
      </c>
      <c r="T328" s="119">
        <f>'[4]Exhibit 2 - 2022'!T328</f>
        <v>536022</v>
      </c>
      <c r="U328" s="119">
        <f>'[4]Exhibit 2 - 2022'!U328</f>
        <v>325660</v>
      </c>
      <c r="V328" s="119">
        <f>'[4]Exhibit 2 - 2022'!V328</f>
        <v>90816</v>
      </c>
      <c r="W328" s="119">
        <f>'[4]Exhibit 2 - 2022'!W328</f>
        <v>219333</v>
      </c>
      <c r="X328" s="119">
        <f>'[4]Exhibit 2 - 2022'!X328</f>
        <v>51149</v>
      </c>
      <c r="Y328" s="119">
        <f>'[4]Exhibit 2 - 2022'!Y328</f>
        <v>5589</v>
      </c>
      <c r="Z328" s="119">
        <f>'[4]Exhibit 2 - 2022'!Z328</f>
        <v>48225</v>
      </c>
    </row>
    <row r="329" spans="1:26" s="9" customFormat="1" ht="15" customHeight="1" x14ac:dyDescent="0.3">
      <c r="A329" s="117" t="str">
        <f>'[4]Exhibit 2 - 2022'!A329</f>
        <v xml:space="preserve"> 2028E</v>
      </c>
      <c r="B329" s="118" t="str">
        <f>'[4]Exhibit 2 - 2022'!B329</f>
        <v>SOUTHEAST LA FLOOD PROTECTION AUTH. EAST</v>
      </c>
      <c r="C329" s="119">
        <f>'[4]Exhibit 2 - 2022'!C329</f>
        <v>12117743</v>
      </c>
      <c r="D329" s="119">
        <f>'[4]Exhibit 2 - 2022'!D329</f>
        <v>4971380</v>
      </c>
      <c r="E329" s="110">
        <f>'[4]Exhibit 2 - 2022'!E329</f>
        <v>0.41025630000000002</v>
      </c>
      <c r="F329" s="119">
        <f>'[4]Exhibit 2 - 2022'!F329</f>
        <v>43732275</v>
      </c>
      <c r="G329" s="111">
        <f>'[4]Exhibit 2 - 2022'!G329</f>
        <v>5.7848999999999999E-3</v>
      </c>
      <c r="H329" s="111">
        <f>'[4]Exhibit 2 - 2022'!H329</f>
        <v>6.0010999999999997E-3</v>
      </c>
      <c r="I329" s="111">
        <f>'[4]Exhibit 2 - 2022'!I329</f>
        <v>-2.162E-4</v>
      </c>
      <c r="J329" s="119">
        <f>'[4]Exhibit 2 - 2022'!J329</f>
        <v>5792483</v>
      </c>
      <c r="K329" s="119">
        <f>'[4]Exhibit 2 - 2022'!K329</f>
        <v>119264</v>
      </c>
      <c r="L329" s="119">
        <f>'[4]Exhibit 2 - 2022'!L329</f>
        <v>795114</v>
      </c>
      <c r="M329" s="119">
        <f>'[4]Exhibit 2 - 2022'!M329</f>
        <v>3522478</v>
      </c>
      <c r="N329" s="119">
        <f>'[4]Exhibit 2 - 2022'!N329</f>
        <v>0</v>
      </c>
      <c r="O329" s="119">
        <f>'[4]Exhibit 2 - 2022'!O329</f>
        <v>0</v>
      </c>
      <c r="P329" s="119">
        <f>'[4]Exhibit 2 - 2022'!P329</f>
        <v>2184974</v>
      </c>
      <c r="Q329" s="119">
        <f>'[4]Exhibit 2 - 2022'!Q329</f>
        <v>727840</v>
      </c>
      <c r="R329" s="119">
        <f>'[4]Exhibit 2 - 2022'!R329</f>
        <v>-890731</v>
      </c>
      <c r="S329" s="119">
        <f>'[4]Exhibit 2 - 2022'!S329</f>
        <v>2414774</v>
      </c>
      <c r="T329" s="119">
        <f>'[4]Exhibit 2 - 2022'!T329</f>
        <v>55027964</v>
      </c>
      <c r="U329" s="119">
        <f>'[4]Exhibit 2 - 2022'!U329</f>
        <v>33432247</v>
      </c>
      <c r="V329" s="119">
        <f>'[4]Exhibit 2 - 2022'!V329</f>
        <v>33029909</v>
      </c>
      <c r="W329" s="119">
        <f>'[4]Exhibit 2 - 2022'!W329</f>
        <v>-1190015</v>
      </c>
      <c r="X329" s="119">
        <f>'[4]Exhibit 2 - 2022'!X329</f>
        <v>-277516</v>
      </c>
      <c r="Y329" s="119">
        <f>'[4]Exhibit 2 - 2022'!Y329</f>
        <v>-30324</v>
      </c>
      <c r="Z329" s="119">
        <f>'[4]Exhibit 2 - 2022'!Z329</f>
        <v>4950810</v>
      </c>
    </row>
    <row r="330" spans="1:26" s="9" customFormat="1" ht="15" customHeight="1" x14ac:dyDescent="0.3">
      <c r="A330" s="117" t="str">
        <f>'[4]Exhibit 2 - 2022'!A330</f>
        <v xml:space="preserve"> 20C03</v>
      </c>
      <c r="B330" s="118" t="str">
        <f>'[4]Exhibit 2 - 2022'!B330</f>
        <v>SOUTHERN UNIVERSITY</v>
      </c>
      <c r="C330" s="119">
        <f>'[4]Exhibit 2 - 2022'!C330</f>
        <v>17489843</v>
      </c>
      <c r="D330" s="119">
        <f>'[4]Exhibit 2 - 2022'!D330</f>
        <v>7111866</v>
      </c>
      <c r="E330" s="110">
        <f>'[4]Exhibit 2 - 2022'!E330</f>
        <v>0.4066283</v>
      </c>
      <c r="F330" s="119">
        <f>'[4]Exhibit 2 - 2022'!F330</f>
        <v>62561702</v>
      </c>
      <c r="G330" s="111">
        <f>'[4]Exhibit 2 - 2022'!G330</f>
        <v>8.2755999999999993E-3</v>
      </c>
      <c r="H330" s="111">
        <f>'[4]Exhibit 2 - 2022'!H330</f>
        <v>8.0920999999999996E-3</v>
      </c>
      <c r="I330" s="111">
        <f>'[4]Exhibit 2 - 2022'!I330</f>
        <v>1.8359999999999999E-4</v>
      </c>
      <c r="J330" s="119">
        <f>'[4]Exhibit 2 - 2022'!J330</f>
        <v>8286502</v>
      </c>
      <c r="K330" s="119">
        <f>'[4]Exhibit 2 - 2022'!K330</f>
        <v>170614</v>
      </c>
      <c r="L330" s="119">
        <f>'[4]Exhibit 2 - 2022'!L330</f>
        <v>1137460</v>
      </c>
      <c r="M330" s="119">
        <f>'[4]Exhibit 2 - 2022'!M330</f>
        <v>5039121</v>
      </c>
      <c r="N330" s="119">
        <f>'[4]Exhibit 2 - 2022'!N330</f>
        <v>0</v>
      </c>
      <c r="O330" s="119">
        <f>'[4]Exhibit 2 - 2022'!O330</f>
        <v>0</v>
      </c>
      <c r="P330" s="119">
        <f>'[4]Exhibit 2 - 2022'!P330</f>
        <v>3125739</v>
      </c>
      <c r="Q330" s="119">
        <f>'[4]Exhibit 2 - 2022'!Q330</f>
        <v>1041220</v>
      </c>
      <c r="R330" s="119">
        <f>'[4]Exhibit 2 - 2022'!R330</f>
        <v>-1274246</v>
      </c>
      <c r="S330" s="119">
        <f>'[4]Exhibit 2 - 2022'!S330</f>
        <v>3454482</v>
      </c>
      <c r="T330" s="119">
        <f>'[4]Exhibit 2 - 2022'!T330</f>
        <v>78720879</v>
      </c>
      <c r="U330" s="119">
        <f>'[4]Exhibit 2 - 2022'!U330</f>
        <v>47826880</v>
      </c>
      <c r="V330" s="119">
        <f>'[4]Exhibit 2 - 2022'!V330</f>
        <v>44538447</v>
      </c>
      <c r="W330" s="119">
        <f>'[4]Exhibit 2 - 2022'!W330</f>
        <v>1010475</v>
      </c>
      <c r="X330" s="119">
        <f>'[4]Exhibit 2 - 2022'!X330</f>
        <v>235647</v>
      </c>
      <c r="Y330" s="119">
        <f>'[4]Exhibit 2 - 2022'!Y330</f>
        <v>25749</v>
      </c>
      <c r="Z330" s="119">
        <f>'[4]Exhibit 2 - 2022'!Z330</f>
        <v>7082437</v>
      </c>
    </row>
    <row r="331" spans="1:26" s="9" customFormat="1" ht="15" customHeight="1" x14ac:dyDescent="0.3">
      <c r="A331" s="117">
        <f>'[4]Exhibit 2 - 2022'!A331</f>
        <v>751</v>
      </c>
      <c r="B331" s="118" t="str">
        <f>'[4]Exhibit 2 - 2022'!B331</f>
        <v>SOWELA TECHNICAL COMMUNITY COLLEGE</v>
      </c>
      <c r="C331" s="119">
        <f>'[4]Exhibit 2 - 2022'!C331</f>
        <v>842375</v>
      </c>
      <c r="D331" s="119">
        <f>'[4]Exhibit 2 - 2022'!D331</f>
        <v>340319</v>
      </c>
      <c r="E331" s="110">
        <f>'[4]Exhibit 2 - 2022'!E331</f>
        <v>0.40400000000000003</v>
      </c>
      <c r="F331" s="119">
        <f>'[4]Exhibit 2 - 2022'!F331</f>
        <v>2993733</v>
      </c>
      <c r="G331" s="111">
        <f>'[4]Exhibit 2 - 2022'!G331</f>
        <v>3.9599999999999998E-4</v>
      </c>
      <c r="H331" s="111">
        <f>'[4]Exhibit 2 - 2022'!H331</f>
        <v>4.06E-4</v>
      </c>
      <c r="I331" s="111">
        <f>'[4]Exhibit 2 - 2022'!I331</f>
        <v>-9.9000000000000001E-6</v>
      </c>
      <c r="J331" s="119">
        <f>'[4]Exhibit 2 - 2022'!J331</f>
        <v>396530</v>
      </c>
      <c r="K331" s="119">
        <f>'[4]Exhibit 2 - 2022'!K331</f>
        <v>8164</v>
      </c>
      <c r="L331" s="119">
        <f>'[4]Exhibit 2 - 2022'!L331</f>
        <v>54430</v>
      </c>
      <c r="M331" s="119">
        <f>'[4]Exhibit 2 - 2022'!M331</f>
        <v>241135</v>
      </c>
      <c r="N331" s="119">
        <f>'[4]Exhibit 2 - 2022'!N331</f>
        <v>0</v>
      </c>
      <c r="O331" s="119">
        <f>'[4]Exhibit 2 - 2022'!O331</f>
        <v>0</v>
      </c>
      <c r="P331" s="119">
        <f>'[4]Exhibit 2 - 2022'!P331</f>
        <v>149574</v>
      </c>
      <c r="Q331" s="119">
        <f>'[4]Exhibit 2 - 2022'!Q331</f>
        <v>49825</v>
      </c>
      <c r="R331" s="119">
        <f>'[4]Exhibit 2 - 2022'!R331</f>
        <v>-60976</v>
      </c>
      <c r="S331" s="119">
        <f>'[4]Exhibit 2 - 2022'!S331</f>
        <v>165306</v>
      </c>
      <c r="T331" s="119">
        <f>'[4]Exhibit 2 - 2022'!T331</f>
        <v>3766990</v>
      </c>
      <c r="U331" s="119">
        <f>'[4]Exhibit 2 - 2022'!U331</f>
        <v>2288635</v>
      </c>
      <c r="V331" s="119">
        <f>'[4]Exhibit 2 - 2022'!V331</f>
        <v>2234339</v>
      </c>
      <c r="W331" s="119">
        <f>'[4]Exhibit 2 - 2022'!W331</f>
        <v>-54710</v>
      </c>
      <c r="X331" s="119">
        <f>'[4]Exhibit 2 - 2022'!X331</f>
        <v>-12758</v>
      </c>
      <c r="Y331" s="119">
        <f>'[4]Exhibit 2 - 2022'!Y331</f>
        <v>-1394</v>
      </c>
      <c r="Z331" s="119">
        <f>'[4]Exhibit 2 - 2022'!Z331</f>
        <v>338912</v>
      </c>
    </row>
    <row r="332" spans="1:26" s="9" customFormat="1" ht="15" customHeight="1" x14ac:dyDescent="0.3">
      <c r="A332" s="117" t="str">
        <f>'[4]Exhibit 2 - 2022'!A332</f>
        <v xml:space="preserve"> LsrAgy00778</v>
      </c>
      <c r="B332" s="118" t="str">
        <f>'[4]Exhibit 2 - 2022'!B332</f>
        <v>SPRINGHILL CITY COURT</v>
      </c>
      <c r="C332" s="119">
        <f>'[4]Exhibit 2 - 2022'!C332</f>
        <v>18132</v>
      </c>
      <c r="D332" s="119">
        <f>'[4]Exhibit 2 - 2022'!D332</f>
        <v>7942</v>
      </c>
      <c r="E332" s="110">
        <f>'[4]Exhibit 2 - 2022'!E332</f>
        <v>0.438</v>
      </c>
      <c r="F332" s="119">
        <f>'[4]Exhibit 2 - 2022'!F332</f>
        <v>69852</v>
      </c>
      <c r="G332" s="111">
        <f>'[4]Exhibit 2 - 2022'!G332</f>
        <v>9.2E-6</v>
      </c>
      <c r="H332" s="111">
        <f>'[4]Exhibit 2 - 2022'!H332</f>
        <v>9.0999999999999993E-6</v>
      </c>
      <c r="I332" s="111">
        <f>'[4]Exhibit 2 - 2022'!I332</f>
        <v>9.9999999999999995E-8</v>
      </c>
      <c r="J332" s="119">
        <f>'[4]Exhibit 2 - 2022'!J332</f>
        <v>9252</v>
      </c>
      <c r="K332" s="119">
        <f>'[4]Exhibit 2 - 2022'!K332</f>
        <v>191</v>
      </c>
      <c r="L332" s="119">
        <f>'[4]Exhibit 2 - 2022'!L332</f>
        <v>1270</v>
      </c>
      <c r="M332" s="119">
        <f>'[4]Exhibit 2 - 2022'!M332</f>
        <v>5626</v>
      </c>
      <c r="N332" s="119">
        <f>'[4]Exhibit 2 - 2022'!N332</f>
        <v>0</v>
      </c>
      <c r="O332" s="119">
        <f>'[4]Exhibit 2 - 2022'!O332</f>
        <v>0</v>
      </c>
      <c r="P332" s="119">
        <f>'[4]Exhibit 2 - 2022'!P332</f>
        <v>3490</v>
      </c>
      <c r="Q332" s="119">
        <f>'[4]Exhibit 2 - 2022'!Q332</f>
        <v>1163</v>
      </c>
      <c r="R332" s="119">
        <f>'[4]Exhibit 2 - 2022'!R332</f>
        <v>-1423</v>
      </c>
      <c r="S332" s="119">
        <f>'[4]Exhibit 2 - 2022'!S332</f>
        <v>3857</v>
      </c>
      <c r="T332" s="119">
        <f>'[4]Exhibit 2 - 2022'!T332</f>
        <v>87894</v>
      </c>
      <c r="U332" s="119">
        <f>'[4]Exhibit 2 - 2022'!U332</f>
        <v>53400</v>
      </c>
      <c r="V332" s="119">
        <f>'[4]Exhibit 2 - 2022'!V332</f>
        <v>50251</v>
      </c>
      <c r="W332" s="119">
        <f>'[4]Exhibit 2 - 2022'!W332</f>
        <v>605</v>
      </c>
      <c r="X332" s="119">
        <f>'[4]Exhibit 2 - 2022'!X332</f>
        <v>141</v>
      </c>
      <c r="Y332" s="119">
        <f>'[4]Exhibit 2 - 2022'!Y332</f>
        <v>15</v>
      </c>
      <c r="Z332" s="119">
        <f>'[4]Exhibit 2 - 2022'!Z332</f>
        <v>7908</v>
      </c>
    </row>
    <row r="333" spans="1:26" s="9" customFormat="1" ht="15" customHeight="1" x14ac:dyDescent="0.3">
      <c r="A333" s="117">
        <f>'[4]Exhibit 2 - 2022'!A333</f>
        <v>656</v>
      </c>
      <c r="B333" s="118" t="str">
        <f>'[4]Exhibit 2 - 2022'!B333</f>
        <v>SSC - SPECIAL SCHOOL DISTRICT</v>
      </c>
      <c r="C333" s="119">
        <f>'[4]Exhibit 2 - 2022'!C333</f>
        <v>4572718</v>
      </c>
      <c r="D333" s="119">
        <f>'[4]Exhibit 2 - 2022'!D333</f>
        <v>1847378</v>
      </c>
      <c r="E333" s="110">
        <f>'[4]Exhibit 2 - 2022'!E333</f>
        <v>0.40400000000000003</v>
      </c>
      <c r="F333" s="119">
        <f>'[4]Exhibit 2 - 2022'!F333</f>
        <v>16251026</v>
      </c>
      <c r="G333" s="111">
        <f>'[4]Exhibit 2 - 2022'!G333</f>
        <v>2.1497E-3</v>
      </c>
      <c r="H333" s="111">
        <f>'[4]Exhibit 2 - 2022'!H333</f>
        <v>2.0417E-3</v>
      </c>
      <c r="I333" s="111">
        <f>'[4]Exhibit 2 - 2022'!I333</f>
        <v>1.08E-4</v>
      </c>
      <c r="J333" s="119">
        <f>'[4]Exhibit 2 - 2022'!J333</f>
        <v>2152502</v>
      </c>
      <c r="K333" s="119">
        <f>'[4]Exhibit 2 - 2022'!K333</f>
        <v>44319</v>
      </c>
      <c r="L333" s="119">
        <f>'[4]Exhibit 2 - 2022'!L333</f>
        <v>295467</v>
      </c>
      <c r="M333" s="119">
        <f>'[4]Exhibit 2 - 2022'!M333</f>
        <v>1308962</v>
      </c>
      <c r="N333" s="119">
        <f>'[4]Exhibit 2 - 2022'!N333</f>
        <v>0</v>
      </c>
      <c r="O333" s="119">
        <f>'[4]Exhibit 2 - 2022'!O333</f>
        <v>0</v>
      </c>
      <c r="P333" s="119">
        <f>'[4]Exhibit 2 - 2022'!P333</f>
        <v>811942</v>
      </c>
      <c r="Q333" s="119">
        <f>'[4]Exhibit 2 - 2022'!Q333</f>
        <v>270467</v>
      </c>
      <c r="R333" s="119">
        <f>'[4]Exhibit 2 - 2022'!R333</f>
        <v>-330998</v>
      </c>
      <c r="S333" s="119">
        <f>'[4]Exhibit 2 - 2022'!S333</f>
        <v>897336</v>
      </c>
      <c r="T333" s="119">
        <f>'[4]Exhibit 2 - 2022'!T333</f>
        <v>20448533</v>
      </c>
      <c r="U333" s="119">
        <f>'[4]Exhibit 2 - 2022'!U333</f>
        <v>12423509</v>
      </c>
      <c r="V333" s="119">
        <f>'[4]Exhibit 2 - 2022'!V333</f>
        <v>11237302</v>
      </c>
      <c r="W333" s="119">
        <f>'[4]Exhibit 2 - 2022'!W333</f>
        <v>594484</v>
      </c>
      <c r="X333" s="119">
        <f>'[4]Exhibit 2 - 2022'!X333</f>
        <v>138636</v>
      </c>
      <c r="Y333" s="119">
        <f>'[4]Exhibit 2 - 2022'!Y333</f>
        <v>15148</v>
      </c>
      <c r="Z333" s="119">
        <f>'[4]Exhibit 2 - 2022'!Z333</f>
        <v>1839734</v>
      </c>
    </row>
    <row r="334" spans="1:26" s="9" customFormat="1" ht="15" customHeight="1" x14ac:dyDescent="0.3">
      <c r="A334" s="117" t="str">
        <f>'[4]Exhibit 2 - 2022'!A334</f>
        <v xml:space="preserve"> LsrAgy00338</v>
      </c>
      <c r="B334" s="118" t="str">
        <f>'[4]Exhibit 2 - 2022'!B334</f>
        <v>ST BERNARD PORT HARBOR &amp; TERM DIST</v>
      </c>
      <c r="C334" s="119">
        <f>'[4]Exhibit 2 - 2022'!C334</f>
        <v>1210325</v>
      </c>
      <c r="D334" s="119">
        <f>'[4]Exhibit 2 - 2022'!D334</f>
        <v>488971</v>
      </c>
      <c r="E334" s="110">
        <f>'[4]Exhibit 2 - 2022'!E334</f>
        <v>0.40400000000000003</v>
      </c>
      <c r="F334" s="119">
        <f>'[4]Exhibit 2 - 2022'!F334</f>
        <v>4301417</v>
      </c>
      <c r="G334" s="111">
        <f>'[4]Exhibit 2 - 2022'!G334</f>
        <v>5.6899999999999995E-4</v>
      </c>
      <c r="H334" s="111">
        <f>'[4]Exhibit 2 - 2022'!H334</f>
        <v>6.7790000000000005E-4</v>
      </c>
      <c r="I334" s="111">
        <f>'[4]Exhibit 2 - 2022'!I334</f>
        <v>-1.089E-4</v>
      </c>
      <c r="J334" s="119">
        <f>'[4]Exhibit 2 - 2022'!J334</f>
        <v>569737</v>
      </c>
      <c r="K334" s="119">
        <f>'[4]Exhibit 2 - 2022'!K334</f>
        <v>11731</v>
      </c>
      <c r="L334" s="119">
        <f>'[4]Exhibit 2 - 2022'!L334</f>
        <v>78206</v>
      </c>
      <c r="M334" s="119">
        <f>'[4]Exhibit 2 - 2022'!M334</f>
        <v>346464</v>
      </c>
      <c r="N334" s="119">
        <f>'[4]Exhibit 2 - 2022'!N334</f>
        <v>0</v>
      </c>
      <c r="O334" s="119">
        <f>'[4]Exhibit 2 - 2022'!O334</f>
        <v>0</v>
      </c>
      <c r="P334" s="119">
        <f>'[4]Exhibit 2 - 2022'!P334</f>
        <v>214910</v>
      </c>
      <c r="Q334" s="119">
        <f>'[4]Exhibit 2 - 2022'!Q334</f>
        <v>71589</v>
      </c>
      <c r="R334" s="119">
        <f>'[4]Exhibit 2 - 2022'!R334</f>
        <v>-87611</v>
      </c>
      <c r="S334" s="119">
        <f>'[4]Exhibit 2 - 2022'!S334</f>
        <v>237512</v>
      </c>
      <c r="T334" s="119">
        <f>'[4]Exhibit 2 - 2022'!T334</f>
        <v>5412439</v>
      </c>
      <c r="U334" s="119">
        <f>'[4]Exhibit 2 - 2022'!U334</f>
        <v>3288328</v>
      </c>
      <c r="V334" s="119">
        <f>'[4]Exhibit 2 - 2022'!V334</f>
        <v>3730870</v>
      </c>
      <c r="W334" s="119">
        <f>'[4]Exhibit 2 - 2022'!W334</f>
        <v>-599163</v>
      </c>
      <c r="X334" s="119">
        <f>'[4]Exhibit 2 - 2022'!X334</f>
        <v>-139727</v>
      </c>
      <c r="Y334" s="119">
        <f>'[4]Exhibit 2 - 2022'!Y334</f>
        <v>-15268</v>
      </c>
      <c r="Z334" s="119">
        <f>'[4]Exhibit 2 - 2022'!Z334</f>
        <v>486952</v>
      </c>
    </row>
    <row r="335" spans="1:26" s="9" customFormat="1" ht="15" customHeight="1" x14ac:dyDescent="0.3">
      <c r="A335" s="117" t="str">
        <f>'[4]Exhibit 2 - 2022'!A335</f>
        <v xml:space="preserve"> LsrAgy00182</v>
      </c>
      <c r="B335" s="118" t="str">
        <f>'[4]Exhibit 2 - 2022'!B335</f>
        <v>ST CHARLES PARISH PUBLIC SCHOOLS</v>
      </c>
      <c r="C335" s="119">
        <f>'[4]Exhibit 2 - 2022'!C335</f>
        <v>51858</v>
      </c>
      <c r="D335" s="119">
        <f>'[4]Exhibit 2 - 2022'!D335</f>
        <v>20950</v>
      </c>
      <c r="E335" s="110">
        <f>'[4]Exhibit 2 - 2022'!E335</f>
        <v>0.40400000000000003</v>
      </c>
      <c r="F335" s="119">
        <f>'[4]Exhibit 2 - 2022'!F335</f>
        <v>184307</v>
      </c>
      <c r="G335" s="111">
        <f>'[4]Exhibit 2 - 2022'!G335</f>
        <v>2.44E-5</v>
      </c>
      <c r="H335" s="111">
        <f>'[4]Exhibit 2 - 2022'!H335</f>
        <v>6.9499999999999995E-5</v>
      </c>
      <c r="I335" s="111">
        <f>'[4]Exhibit 2 - 2022'!I335</f>
        <v>-4.5099999999999998E-5</v>
      </c>
      <c r="J335" s="119">
        <f>'[4]Exhibit 2 - 2022'!J335</f>
        <v>24412</v>
      </c>
      <c r="K335" s="119">
        <f>'[4]Exhibit 2 - 2022'!K335</f>
        <v>503</v>
      </c>
      <c r="L335" s="119">
        <f>'[4]Exhibit 2 - 2022'!L335</f>
        <v>3351</v>
      </c>
      <c r="M335" s="119">
        <f>'[4]Exhibit 2 - 2022'!M335</f>
        <v>14845</v>
      </c>
      <c r="N335" s="119">
        <f>'[4]Exhibit 2 - 2022'!N335</f>
        <v>0</v>
      </c>
      <c r="O335" s="119">
        <f>'[4]Exhibit 2 - 2022'!O335</f>
        <v>0</v>
      </c>
      <c r="P335" s="119">
        <f>'[4]Exhibit 2 - 2022'!P335</f>
        <v>9208</v>
      </c>
      <c r="Q335" s="119">
        <f>'[4]Exhibit 2 - 2022'!Q335</f>
        <v>3067</v>
      </c>
      <c r="R335" s="119">
        <f>'[4]Exhibit 2 - 2022'!R335</f>
        <v>-3754</v>
      </c>
      <c r="S335" s="119">
        <f>'[4]Exhibit 2 - 2022'!S335</f>
        <v>10177</v>
      </c>
      <c r="T335" s="119">
        <f>'[4]Exhibit 2 - 2022'!T335</f>
        <v>231911</v>
      </c>
      <c r="U335" s="119">
        <f>'[4]Exhibit 2 - 2022'!U335</f>
        <v>140898</v>
      </c>
      <c r="V335" s="119">
        <f>'[4]Exhibit 2 - 2022'!V335</f>
        <v>382361</v>
      </c>
      <c r="W335" s="119">
        <f>'[4]Exhibit 2 - 2022'!W335</f>
        <v>-248174</v>
      </c>
      <c r="X335" s="119">
        <f>'[4]Exhibit 2 - 2022'!X335</f>
        <v>-57875</v>
      </c>
      <c r="Y335" s="119">
        <f>'[4]Exhibit 2 - 2022'!Y335</f>
        <v>-6324</v>
      </c>
      <c r="Z335" s="119">
        <f>'[4]Exhibit 2 - 2022'!Z335</f>
        <v>20865</v>
      </c>
    </row>
    <row r="336" spans="1:26" s="9" customFormat="1" ht="15" customHeight="1" x14ac:dyDescent="0.3">
      <c r="A336" s="117" t="str">
        <f>'[4]Exhibit 2 - 2022'!A336</f>
        <v xml:space="preserve"> LsrAgy00503</v>
      </c>
      <c r="B336" s="118" t="str">
        <f>'[4]Exhibit 2 - 2022'!B336</f>
        <v>ST JAMES PARISH SCHOOL BOARD</v>
      </c>
      <c r="C336" s="119">
        <f>'[4]Exhibit 2 - 2022'!C336</f>
        <v>25518</v>
      </c>
      <c r="D336" s="119">
        <f>'[4]Exhibit 2 - 2022'!D336</f>
        <v>10309</v>
      </c>
      <c r="E336" s="110">
        <f>'[4]Exhibit 2 - 2022'!E336</f>
        <v>0.40400000000000003</v>
      </c>
      <c r="F336" s="119">
        <f>'[4]Exhibit 2 - 2022'!F336</f>
        <v>90717</v>
      </c>
      <c r="G336" s="111">
        <f>'[4]Exhibit 2 - 2022'!G336</f>
        <v>1.2E-5</v>
      </c>
      <c r="H336" s="111">
        <f>'[4]Exhibit 2 - 2022'!H336</f>
        <v>0</v>
      </c>
      <c r="I336" s="111">
        <f>'[4]Exhibit 2 - 2022'!I336</f>
        <v>1.2E-5</v>
      </c>
      <c r="J336" s="119">
        <f>'[4]Exhibit 2 - 2022'!J336</f>
        <v>12016</v>
      </c>
      <c r="K336" s="119">
        <f>'[4]Exhibit 2 - 2022'!K336</f>
        <v>247</v>
      </c>
      <c r="L336" s="119">
        <f>'[4]Exhibit 2 - 2022'!L336</f>
        <v>1649</v>
      </c>
      <c r="M336" s="119">
        <f>'[4]Exhibit 2 - 2022'!M336</f>
        <v>7307</v>
      </c>
      <c r="N336" s="119">
        <f>'[4]Exhibit 2 - 2022'!N336</f>
        <v>0</v>
      </c>
      <c r="O336" s="119">
        <f>'[4]Exhibit 2 - 2022'!O336</f>
        <v>0</v>
      </c>
      <c r="P336" s="119">
        <f>'[4]Exhibit 2 - 2022'!P336</f>
        <v>4532</v>
      </c>
      <c r="Q336" s="119">
        <f>'[4]Exhibit 2 - 2022'!Q336</f>
        <v>1510</v>
      </c>
      <c r="R336" s="119">
        <f>'[4]Exhibit 2 - 2022'!R336</f>
        <v>-1848</v>
      </c>
      <c r="S336" s="119">
        <f>'[4]Exhibit 2 - 2022'!S336</f>
        <v>5009</v>
      </c>
      <c r="T336" s="119">
        <f>'[4]Exhibit 2 - 2022'!T336</f>
        <v>114148</v>
      </c>
      <c r="U336" s="119">
        <f>'[4]Exhibit 2 - 2022'!U336</f>
        <v>69351</v>
      </c>
      <c r="V336" s="119">
        <f>'[4]Exhibit 2 - 2022'!V336</f>
        <v>0</v>
      </c>
      <c r="W336" s="119">
        <f>'[4]Exhibit 2 - 2022'!W336</f>
        <v>66048</v>
      </c>
      <c r="X336" s="119">
        <f>'[4]Exhibit 2 - 2022'!X336</f>
        <v>15403</v>
      </c>
      <c r="Y336" s="119">
        <f>'[4]Exhibit 2 - 2022'!Y336</f>
        <v>1683</v>
      </c>
      <c r="Z336" s="119">
        <f>'[4]Exhibit 2 - 2022'!Z336</f>
        <v>10270</v>
      </c>
    </row>
    <row r="337" spans="1:26" s="9" customFormat="1" ht="15" customHeight="1" x14ac:dyDescent="0.3">
      <c r="A337" s="117" t="str">
        <f>'[4]Exhibit 2 - 2022'!A337</f>
        <v xml:space="preserve"> LsrAgy00764</v>
      </c>
      <c r="B337" s="118" t="str">
        <f>'[4]Exhibit 2 - 2022'!B337</f>
        <v>ST LANDRY PARISH GOVERNMENT</v>
      </c>
      <c r="C337" s="119">
        <f>'[4]Exhibit 2 - 2022'!C337</f>
        <v>23254</v>
      </c>
      <c r="D337" s="119">
        <f>'[4]Exhibit 2 - 2022'!D337</f>
        <v>10302</v>
      </c>
      <c r="E337" s="110">
        <f>'[4]Exhibit 2 - 2022'!E337</f>
        <v>0.443</v>
      </c>
      <c r="F337" s="119">
        <f>'[4]Exhibit 2 - 2022'!F337</f>
        <v>90641</v>
      </c>
      <c r="G337" s="111">
        <f>'[4]Exhibit 2 - 2022'!G337</f>
        <v>1.2E-5</v>
      </c>
      <c r="H337" s="111">
        <f>'[4]Exhibit 2 - 2022'!H337</f>
        <v>1.2099999999999999E-5</v>
      </c>
      <c r="I337" s="111">
        <f>'[4]Exhibit 2 - 2022'!I337</f>
        <v>-9.9999999999999995E-8</v>
      </c>
      <c r="J337" s="119">
        <f>'[4]Exhibit 2 - 2022'!J337</f>
        <v>12006</v>
      </c>
      <c r="K337" s="119">
        <f>'[4]Exhibit 2 - 2022'!K337</f>
        <v>247</v>
      </c>
      <c r="L337" s="119">
        <f>'[4]Exhibit 2 - 2022'!L337</f>
        <v>1648</v>
      </c>
      <c r="M337" s="119">
        <f>'[4]Exhibit 2 - 2022'!M337</f>
        <v>7301</v>
      </c>
      <c r="N337" s="119">
        <f>'[4]Exhibit 2 - 2022'!N337</f>
        <v>0</v>
      </c>
      <c r="O337" s="119">
        <f>'[4]Exhibit 2 - 2022'!O337</f>
        <v>0</v>
      </c>
      <c r="P337" s="119">
        <f>'[4]Exhibit 2 - 2022'!P337</f>
        <v>4529</v>
      </c>
      <c r="Q337" s="119">
        <f>'[4]Exhibit 2 - 2022'!Q337</f>
        <v>1509</v>
      </c>
      <c r="R337" s="119">
        <f>'[4]Exhibit 2 - 2022'!R337</f>
        <v>-1846</v>
      </c>
      <c r="S337" s="119">
        <f>'[4]Exhibit 2 - 2022'!S337</f>
        <v>5005</v>
      </c>
      <c r="T337" s="119">
        <f>'[4]Exhibit 2 - 2022'!T337</f>
        <v>114053</v>
      </c>
      <c r="U337" s="119">
        <f>'[4]Exhibit 2 - 2022'!U337</f>
        <v>69293</v>
      </c>
      <c r="V337" s="119">
        <f>'[4]Exhibit 2 - 2022'!V337</f>
        <v>66433</v>
      </c>
      <c r="W337" s="119">
        <f>'[4]Exhibit 2 - 2022'!W337</f>
        <v>-440</v>
      </c>
      <c r="X337" s="119">
        <f>'[4]Exhibit 2 - 2022'!X337</f>
        <v>-103</v>
      </c>
      <c r="Y337" s="119">
        <f>'[4]Exhibit 2 - 2022'!Y337</f>
        <v>-11</v>
      </c>
      <c r="Z337" s="119">
        <f>'[4]Exhibit 2 - 2022'!Z337</f>
        <v>10261</v>
      </c>
    </row>
    <row r="338" spans="1:26" s="9" customFormat="1" ht="15" customHeight="1" x14ac:dyDescent="0.3">
      <c r="A338" s="117" t="str">
        <f>'[4]Exhibit 2 - 2022'!A338</f>
        <v xml:space="preserve"> LsrAgy00207</v>
      </c>
      <c r="B338" s="118" t="str">
        <f>'[4]Exhibit 2 - 2022'!B338</f>
        <v>ST LANDRY PARISH SCHOOL BOARD</v>
      </c>
      <c r="C338" s="119">
        <f>'[4]Exhibit 2 - 2022'!C338</f>
        <v>236278</v>
      </c>
      <c r="D338" s="119">
        <f>'[4]Exhibit 2 - 2022'!D338</f>
        <v>95457</v>
      </c>
      <c r="E338" s="110">
        <f>'[4]Exhibit 2 - 2022'!E338</f>
        <v>0.40400000000000003</v>
      </c>
      <c r="F338" s="119">
        <f>'[4]Exhibit 2 - 2022'!F338</f>
        <v>839736</v>
      </c>
      <c r="G338" s="111">
        <f>'[4]Exhibit 2 - 2022'!G338</f>
        <v>1.111E-4</v>
      </c>
      <c r="H338" s="111">
        <f>'[4]Exhibit 2 - 2022'!H338</f>
        <v>1.061E-4</v>
      </c>
      <c r="I338" s="111">
        <f>'[4]Exhibit 2 - 2022'!I338</f>
        <v>5.0000000000000004E-6</v>
      </c>
      <c r="J338" s="119">
        <f>'[4]Exhibit 2 - 2022'!J338</f>
        <v>111226</v>
      </c>
      <c r="K338" s="119">
        <f>'[4]Exhibit 2 - 2022'!K338</f>
        <v>2290</v>
      </c>
      <c r="L338" s="119">
        <f>'[4]Exhibit 2 - 2022'!L338</f>
        <v>15268</v>
      </c>
      <c r="M338" s="119">
        <f>'[4]Exhibit 2 - 2022'!M338</f>
        <v>67638</v>
      </c>
      <c r="N338" s="119">
        <f>'[4]Exhibit 2 - 2022'!N338</f>
        <v>0</v>
      </c>
      <c r="O338" s="119">
        <f>'[4]Exhibit 2 - 2022'!O338</f>
        <v>0</v>
      </c>
      <c r="P338" s="119">
        <f>'[4]Exhibit 2 - 2022'!P338</f>
        <v>41955</v>
      </c>
      <c r="Q338" s="119">
        <f>'[4]Exhibit 2 - 2022'!Q338</f>
        <v>13976</v>
      </c>
      <c r="R338" s="119">
        <f>'[4]Exhibit 2 - 2022'!R338</f>
        <v>-17104</v>
      </c>
      <c r="S338" s="119">
        <f>'[4]Exhibit 2 - 2022'!S338</f>
        <v>46368</v>
      </c>
      <c r="T338" s="119">
        <f>'[4]Exhibit 2 - 2022'!T338</f>
        <v>1056633</v>
      </c>
      <c r="U338" s="119">
        <f>'[4]Exhibit 2 - 2022'!U338</f>
        <v>641958</v>
      </c>
      <c r="V338" s="119">
        <f>'[4]Exhibit 2 - 2022'!V338</f>
        <v>583697</v>
      </c>
      <c r="W338" s="119">
        <f>'[4]Exhibit 2 - 2022'!W338</f>
        <v>27685</v>
      </c>
      <c r="X338" s="119">
        <f>'[4]Exhibit 2 - 2022'!X338</f>
        <v>6456</v>
      </c>
      <c r="Y338" s="119">
        <f>'[4]Exhibit 2 - 2022'!Y338</f>
        <v>705</v>
      </c>
      <c r="Z338" s="119">
        <f>'[4]Exhibit 2 - 2022'!Z338</f>
        <v>95064</v>
      </c>
    </row>
    <row r="339" spans="1:26" s="9" customFormat="1" ht="15" customHeight="1" x14ac:dyDescent="0.3">
      <c r="A339" s="117" t="str">
        <f>'[4]Exhibit 2 - 2022'!A339</f>
        <v xml:space="preserve"> LsrAgy00723</v>
      </c>
      <c r="B339" s="118" t="str">
        <f>'[4]Exhibit 2 - 2022'!B339</f>
        <v>ST MARTIN PARISH POLICE JURY</v>
      </c>
      <c r="C339" s="119">
        <f>'[4]Exhibit 2 - 2022'!C339</f>
        <v>6600</v>
      </c>
      <c r="D339" s="119">
        <f>'[4]Exhibit 2 - 2022'!D339</f>
        <v>2957</v>
      </c>
      <c r="E339" s="110">
        <f>'[4]Exhibit 2 - 2022'!E339</f>
        <v>0.44800000000000001</v>
      </c>
      <c r="F339" s="119">
        <f>'[4]Exhibit 2 - 2022'!F339</f>
        <v>26006</v>
      </c>
      <c r="G339" s="111">
        <f>'[4]Exhibit 2 - 2022'!G339</f>
        <v>3.4000000000000001E-6</v>
      </c>
      <c r="H339" s="111">
        <f>'[4]Exhibit 2 - 2022'!H339</f>
        <v>3.4999999999999999E-6</v>
      </c>
      <c r="I339" s="111">
        <f>'[4]Exhibit 2 - 2022'!I339</f>
        <v>0</v>
      </c>
      <c r="J339" s="119">
        <f>'[4]Exhibit 2 - 2022'!J339</f>
        <v>3445</v>
      </c>
      <c r="K339" s="119">
        <f>'[4]Exhibit 2 - 2022'!K339</f>
        <v>71</v>
      </c>
      <c r="L339" s="119">
        <f>'[4]Exhibit 2 - 2022'!L339</f>
        <v>473</v>
      </c>
      <c r="M339" s="119">
        <f>'[4]Exhibit 2 - 2022'!M339</f>
        <v>2095</v>
      </c>
      <c r="N339" s="119">
        <f>'[4]Exhibit 2 - 2022'!N339</f>
        <v>0</v>
      </c>
      <c r="O339" s="119">
        <f>'[4]Exhibit 2 - 2022'!O339</f>
        <v>0</v>
      </c>
      <c r="P339" s="119">
        <f>'[4]Exhibit 2 - 2022'!P339</f>
        <v>1299</v>
      </c>
      <c r="Q339" s="119">
        <f>'[4]Exhibit 2 - 2022'!Q339</f>
        <v>433</v>
      </c>
      <c r="R339" s="119">
        <f>'[4]Exhibit 2 - 2022'!R339</f>
        <v>-530</v>
      </c>
      <c r="S339" s="119">
        <f>'[4]Exhibit 2 - 2022'!S339</f>
        <v>1436</v>
      </c>
      <c r="T339" s="119">
        <f>'[4]Exhibit 2 - 2022'!T339</f>
        <v>32723</v>
      </c>
      <c r="U339" s="119">
        <f>'[4]Exhibit 2 - 2022'!U339</f>
        <v>19881</v>
      </c>
      <c r="V339" s="119">
        <f>'[4]Exhibit 2 - 2022'!V339</f>
        <v>18989</v>
      </c>
      <c r="W339" s="119">
        <f>'[4]Exhibit 2 - 2022'!W339</f>
        <v>-55</v>
      </c>
      <c r="X339" s="119">
        <f>'[4]Exhibit 2 - 2022'!X339</f>
        <v>-13</v>
      </c>
      <c r="Y339" s="119">
        <f>'[4]Exhibit 2 - 2022'!Y339</f>
        <v>-1</v>
      </c>
      <c r="Z339" s="119">
        <f>'[4]Exhibit 2 - 2022'!Z339</f>
        <v>2944</v>
      </c>
    </row>
    <row r="340" spans="1:26" s="9" customFormat="1" ht="15" customHeight="1" x14ac:dyDescent="0.3">
      <c r="A340" s="117" t="str">
        <f>'[4]Exhibit 2 - 2022'!A340</f>
        <v xml:space="preserve"> LsrAgy00029</v>
      </c>
      <c r="B340" s="118" t="str">
        <f>'[4]Exhibit 2 - 2022'!B340</f>
        <v>ST MARTIN PARISH SCHOOL BOARD</v>
      </c>
      <c r="C340" s="119">
        <f>'[4]Exhibit 2 - 2022'!C340</f>
        <v>160885</v>
      </c>
      <c r="D340" s="119">
        <f>'[4]Exhibit 2 - 2022'!D340</f>
        <v>64998</v>
      </c>
      <c r="E340" s="110">
        <f>'[4]Exhibit 2 - 2022'!E340</f>
        <v>0.40400000000000003</v>
      </c>
      <c r="F340" s="119">
        <f>'[4]Exhibit 2 - 2022'!F340</f>
        <v>571743</v>
      </c>
      <c r="G340" s="111">
        <f>'[4]Exhibit 2 - 2022'!G340</f>
        <v>7.5599999999999994E-5</v>
      </c>
      <c r="H340" s="111">
        <f>'[4]Exhibit 2 - 2022'!H340</f>
        <v>5.6900000000000001E-5</v>
      </c>
      <c r="I340" s="111">
        <f>'[4]Exhibit 2 - 2022'!I340</f>
        <v>1.8700000000000001E-5</v>
      </c>
      <c r="J340" s="119">
        <f>'[4]Exhibit 2 - 2022'!J340</f>
        <v>75729</v>
      </c>
      <c r="K340" s="119">
        <f>'[4]Exhibit 2 - 2022'!K340</f>
        <v>1559</v>
      </c>
      <c r="L340" s="119">
        <f>'[4]Exhibit 2 - 2022'!L340</f>
        <v>10395</v>
      </c>
      <c r="M340" s="119">
        <f>'[4]Exhibit 2 - 2022'!M340</f>
        <v>46052</v>
      </c>
      <c r="N340" s="119">
        <f>'[4]Exhibit 2 - 2022'!N340</f>
        <v>0</v>
      </c>
      <c r="O340" s="119">
        <f>'[4]Exhibit 2 - 2022'!O340</f>
        <v>0</v>
      </c>
      <c r="P340" s="119">
        <f>'[4]Exhibit 2 - 2022'!P340</f>
        <v>28566</v>
      </c>
      <c r="Q340" s="119">
        <f>'[4]Exhibit 2 - 2022'!Q340</f>
        <v>9516</v>
      </c>
      <c r="R340" s="119">
        <f>'[4]Exhibit 2 - 2022'!R340</f>
        <v>-11645</v>
      </c>
      <c r="S340" s="119">
        <f>'[4]Exhibit 2 - 2022'!S340</f>
        <v>31570</v>
      </c>
      <c r="T340" s="119">
        <f>'[4]Exhibit 2 - 2022'!T340</f>
        <v>719420</v>
      </c>
      <c r="U340" s="119">
        <f>'[4]Exhibit 2 - 2022'!U340</f>
        <v>437084</v>
      </c>
      <c r="V340" s="119">
        <f>'[4]Exhibit 2 - 2022'!V340</f>
        <v>313341</v>
      </c>
      <c r="W340" s="119">
        <f>'[4]Exhibit 2 - 2022'!W340</f>
        <v>102924</v>
      </c>
      <c r="X340" s="119">
        <f>'[4]Exhibit 2 - 2022'!X340</f>
        <v>24002</v>
      </c>
      <c r="Y340" s="119">
        <f>'[4]Exhibit 2 - 2022'!Y340</f>
        <v>2623</v>
      </c>
      <c r="Z340" s="119">
        <f>'[4]Exhibit 2 - 2022'!Z340</f>
        <v>64725</v>
      </c>
    </row>
    <row r="341" spans="1:26" s="9" customFormat="1" ht="15" customHeight="1" x14ac:dyDescent="0.3">
      <c r="A341" s="117" t="str">
        <f>'[4]Exhibit 2 - 2022'!A341</f>
        <v xml:space="preserve"> LsrAgy00616</v>
      </c>
      <c r="B341" s="118" t="str">
        <f>'[4]Exhibit 2 - 2022'!B341</f>
        <v>ST TAMMANY PARISH GOVERNMENT</v>
      </c>
      <c r="C341" s="119">
        <f>'[4]Exhibit 2 - 2022'!C341</f>
        <v>3600</v>
      </c>
      <c r="D341" s="119">
        <f>'[4]Exhibit 2 - 2022'!D341</f>
        <v>1577</v>
      </c>
      <c r="E341" s="110">
        <f>'[4]Exhibit 2 - 2022'!E341</f>
        <v>0.438</v>
      </c>
      <c r="F341" s="119">
        <f>'[4]Exhibit 2 - 2022'!F341</f>
        <v>13834</v>
      </c>
      <c r="G341" s="111">
        <f>'[4]Exhibit 2 - 2022'!G341</f>
        <v>1.7999999999999999E-6</v>
      </c>
      <c r="H341" s="111">
        <f>'[4]Exhibit 2 - 2022'!H341</f>
        <v>1.9E-6</v>
      </c>
      <c r="I341" s="111">
        <f>'[4]Exhibit 2 - 2022'!I341</f>
        <v>0</v>
      </c>
      <c r="J341" s="119">
        <f>'[4]Exhibit 2 - 2022'!J341</f>
        <v>1832</v>
      </c>
      <c r="K341" s="119">
        <f>'[4]Exhibit 2 - 2022'!K341</f>
        <v>38</v>
      </c>
      <c r="L341" s="119">
        <f>'[4]Exhibit 2 - 2022'!L341</f>
        <v>252</v>
      </c>
      <c r="M341" s="119">
        <f>'[4]Exhibit 2 - 2022'!M341</f>
        <v>1114</v>
      </c>
      <c r="N341" s="119">
        <f>'[4]Exhibit 2 - 2022'!N341</f>
        <v>0</v>
      </c>
      <c r="O341" s="119">
        <f>'[4]Exhibit 2 - 2022'!O341</f>
        <v>0</v>
      </c>
      <c r="P341" s="119">
        <f>'[4]Exhibit 2 - 2022'!P341</f>
        <v>691</v>
      </c>
      <c r="Q341" s="119">
        <f>'[4]Exhibit 2 - 2022'!Q341</f>
        <v>230</v>
      </c>
      <c r="R341" s="119">
        <f>'[4]Exhibit 2 - 2022'!R341</f>
        <v>-282</v>
      </c>
      <c r="S341" s="119">
        <f>'[4]Exhibit 2 - 2022'!S341</f>
        <v>764</v>
      </c>
      <c r="T341" s="119">
        <f>'[4]Exhibit 2 - 2022'!T341</f>
        <v>17408</v>
      </c>
      <c r="U341" s="119">
        <f>'[4]Exhibit 2 - 2022'!U341</f>
        <v>10576</v>
      </c>
      <c r="V341" s="119">
        <f>'[4]Exhibit 2 - 2022'!V341</f>
        <v>10182</v>
      </c>
      <c r="W341" s="119">
        <f>'[4]Exhibit 2 - 2022'!W341</f>
        <v>-110</v>
      </c>
      <c r="X341" s="119">
        <f>'[4]Exhibit 2 - 2022'!X341</f>
        <v>-26</v>
      </c>
      <c r="Y341" s="119">
        <f>'[4]Exhibit 2 - 2022'!Y341</f>
        <v>-3</v>
      </c>
      <c r="Z341" s="119">
        <f>'[4]Exhibit 2 - 2022'!Z341</f>
        <v>1566</v>
      </c>
    </row>
    <row r="342" spans="1:26" s="9" customFormat="1" ht="15" customHeight="1" x14ac:dyDescent="0.3">
      <c r="A342" s="117" t="str">
        <f>'[4]Exhibit 2 - 2022'!A342</f>
        <v xml:space="preserve"> LsrAgy00020</v>
      </c>
      <c r="B342" s="118" t="str">
        <f>'[4]Exhibit 2 - 2022'!B342</f>
        <v>ST TAMMANY PARISH SCHOOL BOARD</v>
      </c>
      <c r="C342" s="119">
        <f>'[4]Exhibit 2 - 2022'!C342</f>
        <v>632048</v>
      </c>
      <c r="D342" s="119">
        <f>'[4]Exhibit 2 - 2022'!D342</f>
        <v>255347</v>
      </c>
      <c r="E342" s="110">
        <f>'[4]Exhibit 2 - 2022'!E342</f>
        <v>0.40400000000000003</v>
      </c>
      <c r="F342" s="119">
        <f>'[4]Exhibit 2 - 2022'!F342</f>
        <v>2246226</v>
      </c>
      <c r="G342" s="111">
        <f>'[4]Exhibit 2 - 2022'!G342</f>
        <v>2.9710000000000001E-4</v>
      </c>
      <c r="H342" s="111">
        <f>'[4]Exhibit 2 - 2022'!H342</f>
        <v>2.9339999999999998E-4</v>
      </c>
      <c r="I342" s="111">
        <f>'[4]Exhibit 2 - 2022'!I342</f>
        <v>3.8E-6</v>
      </c>
      <c r="J342" s="119">
        <f>'[4]Exhibit 2 - 2022'!J342</f>
        <v>297520</v>
      </c>
      <c r="K342" s="119">
        <f>'[4]Exhibit 2 - 2022'!K342</f>
        <v>6126</v>
      </c>
      <c r="L342" s="119">
        <f>'[4]Exhibit 2 - 2022'!L342</f>
        <v>40840</v>
      </c>
      <c r="M342" s="119">
        <f>'[4]Exhibit 2 - 2022'!M342</f>
        <v>180925</v>
      </c>
      <c r="N342" s="119">
        <f>'[4]Exhibit 2 - 2022'!N342</f>
        <v>0</v>
      </c>
      <c r="O342" s="119">
        <f>'[4]Exhibit 2 - 2022'!O342</f>
        <v>0</v>
      </c>
      <c r="P342" s="119">
        <f>'[4]Exhibit 2 - 2022'!P342</f>
        <v>112227</v>
      </c>
      <c r="Q342" s="119">
        <f>'[4]Exhibit 2 - 2022'!Q342</f>
        <v>37384</v>
      </c>
      <c r="R342" s="119">
        <f>'[4]Exhibit 2 - 2022'!R342</f>
        <v>-45751</v>
      </c>
      <c r="S342" s="119">
        <f>'[4]Exhibit 2 - 2022'!S342</f>
        <v>124030</v>
      </c>
      <c r="T342" s="119">
        <f>'[4]Exhibit 2 - 2022'!T342</f>
        <v>2826408</v>
      </c>
      <c r="U342" s="119">
        <f>'[4]Exhibit 2 - 2022'!U342</f>
        <v>1717185</v>
      </c>
      <c r="V342" s="119">
        <f>'[4]Exhibit 2 - 2022'!V342</f>
        <v>1614591</v>
      </c>
      <c r="W342" s="119">
        <f>'[4]Exhibit 2 - 2022'!W342</f>
        <v>20805</v>
      </c>
      <c r="X342" s="119">
        <f>'[4]Exhibit 2 - 2022'!X342</f>
        <v>4852</v>
      </c>
      <c r="Y342" s="119">
        <f>'[4]Exhibit 2 - 2022'!Y342</f>
        <v>530</v>
      </c>
      <c r="Z342" s="119">
        <f>'[4]Exhibit 2 - 2022'!Z342</f>
        <v>254289</v>
      </c>
    </row>
    <row r="343" spans="1:26" s="9" customFormat="1" ht="15" customHeight="1" x14ac:dyDescent="0.3">
      <c r="A343" s="117" t="str">
        <f>'[4]Exhibit 2 - 2022'!A343</f>
        <v xml:space="preserve"> LsrAgy00127</v>
      </c>
      <c r="B343" s="118" t="str">
        <f>'[4]Exhibit 2 - 2022'!B343</f>
        <v>ST. HELENA PARISH SCHOOL BOARD</v>
      </c>
      <c r="C343" s="119">
        <f>'[4]Exhibit 2 - 2022'!C343</f>
        <v>81085</v>
      </c>
      <c r="D343" s="119">
        <f>'[4]Exhibit 2 - 2022'!D343</f>
        <v>32758</v>
      </c>
      <c r="E343" s="110">
        <f>'[4]Exhibit 2 - 2022'!E343</f>
        <v>0.40400000000000003</v>
      </c>
      <c r="F343" s="119">
        <f>'[4]Exhibit 2 - 2022'!F343</f>
        <v>288177</v>
      </c>
      <c r="G343" s="111">
        <f>'[4]Exhibit 2 - 2022'!G343</f>
        <v>3.8099999999999998E-5</v>
      </c>
      <c r="H343" s="111">
        <f>'[4]Exhibit 2 - 2022'!H343</f>
        <v>3.93E-5</v>
      </c>
      <c r="I343" s="111">
        <f>'[4]Exhibit 2 - 2022'!I343</f>
        <v>-1.1999999999999999E-6</v>
      </c>
      <c r="J343" s="119">
        <f>'[4]Exhibit 2 - 2022'!J343</f>
        <v>38170</v>
      </c>
      <c r="K343" s="119">
        <f>'[4]Exhibit 2 - 2022'!K343</f>
        <v>786</v>
      </c>
      <c r="L343" s="119">
        <f>'[4]Exhibit 2 - 2022'!L343</f>
        <v>5239</v>
      </c>
      <c r="M343" s="119">
        <f>'[4]Exhibit 2 - 2022'!M343</f>
        <v>23212</v>
      </c>
      <c r="N343" s="119">
        <f>'[4]Exhibit 2 - 2022'!N343</f>
        <v>0</v>
      </c>
      <c r="O343" s="119">
        <f>'[4]Exhibit 2 - 2022'!O343</f>
        <v>0</v>
      </c>
      <c r="P343" s="119">
        <f>'[4]Exhibit 2 - 2022'!P343</f>
        <v>14398</v>
      </c>
      <c r="Q343" s="119">
        <f>'[4]Exhibit 2 - 2022'!Q343</f>
        <v>4796</v>
      </c>
      <c r="R343" s="119">
        <f>'[4]Exhibit 2 - 2022'!R343</f>
        <v>-5870</v>
      </c>
      <c r="S343" s="119">
        <f>'[4]Exhibit 2 - 2022'!S343</f>
        <v>15912</v>
      </c>
      <c r="T343" s="119">
        <f>'[4]Exhibit 2 - 2022'!T343</f>
        <v>362611</v>
      </c>
      <c r="U343" s="119">
        <f>'[4]Exhibit 2 - 2022'!U343</f>
        <v>220304</v>
      </c>
      <c r="V343" s="119">
        <f>'[4]Exhibit 2 - 2022'!V343</f>
        <v>216141</v>
      </c>
      <c r="W343" s="119">
        <f>'[4]Exhibit 2 - 2022'!W343</f>
        <v>-6330</v>
      </c>
      <c r="X343" s="119">
        <f>'[4]Exhibit 2 - 2022'!X343</f>
        <v>-1476</v>
      </c>
      <c r="Y343" s="119">
        <f>'[4]Exhibit 2 - 2022'!Y343</f>
        <v>-161</v>
      </c>
      <c r="Z343" s="119">
        <f>'[4]Exhibit 2 - 2022'!Z343</f>
        <v>32624</v>
      </c>
    </row>
    <row r="344" spans="1:26" s="9" customFormat="1" ht="15" customHeight="1" x14ac:dyDescent="0.3">
      <c r="A344" s="117" t="str">
        <f>'[4]Exhibit 2 - 2022'!A344</f>
        <v xml:space="preserve"> LsrAgy00126</v>
      </c>
      <c r="B344" s="118" t="str">
        <f>'[4]Exhibit 2 - 2022'!B344</f>
        <v>ST. MARY PARISH SCHOOL BOARD</v>
      </c>
      <c r="C344" s="119">
        <f>'[4]Exhibit 2 - 2022'!C344</f>
        <v>157195</v>
      </c>
      <c r="D344" s="119">
        <f>'[4]Exhibit 2 - 2022'!D344</f>
        <v>63507</v>
      </c>
      <c r="E344" s="110">
        <f>'[4]Exhibit 2 - 2022'!E344</f>
        <v>0.40400000000000003</v>
      </c>
      <c r="F344" s="119">
        <f>'[4]Exhibit 2 - 2022'!F344</f>
        <v>558665</v>
      </c>
      <c r="G344" s="111">
        <f>'[4]Exhibit 2 - 2022'!G344</f>
        <v>7.3899999999999994E-5</v>
      </c>
      <c r="H344" s="111">
        <f>'[4]Exhibit 2 - 2022'!H344</f>
        <v>7.0199999999999999E-5</v>
      </c>
      <c r="I344" s="111">
        <f>'[4]Exhibit 2 - 2022'!I344</f>
        <v>3.7000000000000002E-6</v>
      </c>
      <c r="J344" s="119">
        <f>'[4]Exhibit 2 - 2022'!J344</f>
        <v>73997</v>
      </c>
      <c r="K344" s="119">
        <f>'[4]Exhibit 2 - 2022'!K344</f>
        <v>1524</v>
      </c>
      <c r="L344" s="119">
        <f>'[4]Exhibit 2 - 2022'!L344</f>
        <v>10157</v>
      </c>
      <c r="M344" s="119">
        <f>'[4]Exhibit 2 - 2022'!M344</f>
        <v>44998</v>
      </c>
      <c r="N344" s="119">
        <f>'[4]Exhibit 2 - 2022'!N344</f>
        <v>0</v>
      </c>
      <c r="O344" s="119">
        <f>'[4]Exhibit 2 - 2022'!O344</f>
        <v>0</v>
      </c>
      <c r="P344" s="119">
        <f>'[4]Exhibit 2 - 2022'!P344</f>
        <v>27912</v>
      </c>
      <c r="Q344" s="119">
        <f>'[4]Exhibit 2 - 2022'!Q344</f>
        <v>9298</v>
      </c>
      <c r="R344" s="119">
        <f>'[4]Exhibit 2 - 2022'!R344</f>
        <v>-11379</v>
      </c>
      <c r="S344" s="119">
        <f>'[4]Exhibit 2 - 2022'!S344</f>
        <v>30848</v>
      </c>
      <c r="T344" s="119">
        <f>'[4]Exhibit 2 - 2022'!T344</f>
        <v>702964</v>
      </c>
      <c r="U344" s="119">
        <f>'[4]Exhibit 2 - 2022'!U344</f>
        <v>427086</v>
      </c>
      <c r="V344" s="119">
        <f>'[4]Exhibit 2 - 2022'!V344</f>
        <v>386214</v>
      </c>
      <c r="W344" s="119">
        <f>'[4]Exhibit 2 - 2022'!W344</f>
        <v>20530</v>
      </c>
      <c r="X344" s="119">
        <f>'[4]Exhibit 2 - 2022'!X344</f>
        <v>4788</v>
      </c>
      <c r="Y344" s="119">
        <f>'[4]Exhibit 2 - 2022'!Y344</f>
        <v>523</v>
      </c>
      <c r="Z344" s="119">
        <f>'[4]Exhibit 2 - 2022'!Z344</f>
        <v>63245</v>
      </c>
    </row>
    <row r="345" spans="1:26" s="9" customFormat="1" ht="15" customHeight="1" x14ac:dyDescent="0.3">
      <c r="A345" s="117">
        <f>'[4]Exhibit 2 - 2022'!A345</f>
        <v>20114</v>
      </c>
      <c r="B345" s="118" t="str">
        <f>'[4]Exhibit 2 - 2022'!B345</f>
        <v>STATE PLUMBING BOARD</v>
      </c>
      <c r="C345" s="119">
        <f>'[4]Exhibit 2 - 2022'!C345</f>
        <v>260531</v>
      </c>
      <c r="D345" s="119">
        <f>'[4]Exhibit 2 - 2022'!D345</f>
        <v>105255</v>
      </c>
      <c r="E345" s="110">
        <f>'[4]Exhibit 2 - 2022'!E345</f>
        <v>0.40400000000000003</v>
      </c>
      <c r="F345" s="119">
        <f>'[4]Exhibit 2 - 2022'!F345</f>
        <v>925917</v>
      </c>
      <c r="G345" s="111">
        <f>'[4]Exhibit 2 - 2022'!G345</f>
        <v>1.225E-4</v>
      </c>
      <c r="H345" s="111">
        <f>'[4]Exhibit 2 - 2022'!H345</f>
        <v>1.0739999999999999E-4</v>
      </c>
      <c r="I345" s="111">
        <f>'[4]Exhibit 2 - 2022'!I345</f>
        <v>1.5099999999999999E-5</v>
      </c>
      <c r="J345" s="119">
        <f>'[4]Exhibit 2 - 2022'!J345</f>
        <v>122641</v>
      </c>
      <c r="K345" s="119">
        <f>'[4]Exhibit 2 - 2022'!K345</f>
        <v>2525</v>
      </c>
      <c r="L345" s="119">
        <f>'[4]Exhibit 2 - 2022'!L345</f>
        <v>16834</v>
      </c>
      <c r="M345" s="119">
        <f>'[4]Exhibit 2 - 2022'!M345</f>
        <v>74579</v>
      </c>
      <c r="N345" s="119">
        <f>'[4]Exhibit 2 - 2022'!N345</f>
        <v>0</v>
      </c>
      <c r="O345" s="119">
        <f>'[4]Exhibit 2 - 2022'!O345</f>
        <v>0</v>
      </c>
      <c r="P345" s="119">
        <f>'[4]Exhibit 2 - 2022'!P345</f>
        <v>46261</v>
      </c>
      <c r="Q345" s="119">
        <f>'[4]Exhibit 2 - 2022'!Q345</f>
        <v>15410</v>
      </c>
      <c r="R345" s="119">
        <f>'[4]Exhibit 2 - 2022'!R345</f>
        <v>-18859</v>
      </c>
      <c r="S345" s="119">
        <f>'[4]Exhibit 2 - 2022'!S345</f>
        <v>51127</v>
      </c>
      <c r="T345" s="119">
        <f>'[4]Exhibit 2 - 2022'!T345</f>
        <v>1165074</v>
      </c>
      <c r="U345" s="119">
        <f>'[4]Exhibit 2 - 2022'!U345</f>
        <v>707841</v>
      </c>
      <c r="V345" s="119">
        <f>'[4]Exhibit 2 - 2022'!V345</f>
        <v>590852</v>
      </c>
      <c r="W345" s="119">
        <f>'[4]Exhibit 2 - 2022'!W345</f>
        <v>83275</v>
      </c>
      <c r="X345" s="119">
        <f>'[4]Exhibit 2 - 2022'!X345</f>
        <v>19420</v>
      </c>
      <c r="Y345" s="119">
        <f>'[4]Exhibit 2 - 2022'!Y345</f>
        <v>2122</v>
      </c>
      <c r="Z345" s="119">
        <f>'[4]Exhibit 2 - 2022'!Z345</f>
        <v>104821</v>
      </c>
    </row>
    <row r="346" spans="1:26" s="9" customFormat="1" ht="15" customHeight="1" x14ac:dyDescent="0.3">
      <c r="A346" s="117" t="str">
        <f>'[4]Exhibit 2 - 2022'!A346</f>
        <v xml:space="preserve"> 17-563</v>
      </c>
      <c r="B346" s="118" t="str">
        <f>'[4]Exhibit 2 - 2022'!B346</f>
        <v>STATE POLICE COMMISSION</v>
      </c>
      <c r="C346" s="119">
        <f>'[4]Exhibit 2 - 2022'!C346</f>
        <v>173871</v>
      </c>
      <c r="D346" s="119">
        <f>'[4]Exhibit 2 - 2022'!D346</f>
        <v>70244</v>
      </c>
      <c r="E346" s="110">
        <f>'[4]Exhibit 2 - 2022'!E346</f>
        <v>0.40400000000000003</v>
      </c>
      <c r="F346" s="119">
        <f>'[4]Exhibit 2 - 2022'!F346</f>
        <v>617933</v>
      </c>
      <c r="G346" s="111">
        <f>'[4]Exhibit 2 - 2022'!G346</f>
        <v>8.1699999999999994E-5</v>
      </c>
      <c r="H346" s="111">
        <f>'[4]Exhibit 2 - 2022'!H346</f>
        <v>7.9300000000000003E-5</v>
      </c>
      <c r="I346" s="111">
        <f>'[4]Exhibit 2 - 2022'!I346</f>
        <v>2.5000000000000002E-6</v>
      </c>
      <c r="J346" s="119">
        <f>'[4]Exhibit 2 - 2022'!J346</f>
        <v>81847</v>
      </c>
      <c r="K346" s="119">
        <f>'[4]Exhibit 2 - 2022'!K346</f>
        <v>1685</v>
      </c>
      <c r="L346" s="119">
        <f>'[4]Exhibit 2 - 2022'!L346</f>
        <v>11235</v>
      </c>
      <c r="M346" s="119">
        <f>'[4]Exhibit 2 - 2022'!M346</f>
        <v>49772</v>
      </c>
      <c r="N346" s="119">
        <f>'[4]Exhibit 2 - 2022'!N346</f>
        <v>0</v>
      </c>
      <c r="O346" s="119">
        <f>'[4]Exhibit 2 - 2022'!O346</f>
        <v>0</v>
      </c>
      <c r="P346" s="119">
        <f>'[4]Exhibit 2 - 2022'!P346</f>
        <v>30874</v>
      </c>
      <c r="Q346" s="119">
        <f>'[4]Exhibit 2 - 2022'!Q346</f>
        <v>10284</v>
      </c>
      <c r="R346" s="119">
        <f>'[4]Exhibit 2 - 2022'!R346</f>
        <v>-12586</v>
      </c>
      <c r="S346" s="119">
        <f>'[4]Exhibit 2 - 2022'!S346</f>
        <v>34121</v>
      </c>
      <c r="T346" s="119">
        <f>'[4]Exhibit 2 - 2022'!T346</f>
        <v>777540</v>
      </c>
      <c r="U346" s="119">
        <f>'[4]Exhibit 2 - 2022'!U346</f>
        <v>472395</v>
      </c>
      <c r="V346" s="119">
        <f>'[4]Exhibit 2 - 2022'!V346</f>
        <v>436355</v>
      </c>
      <c r="W346" s="119">
        <f>'[4]Exhibit 2 - 2022'!W346</f>
        <v>13540</v>
      </c>
      <c r="X346" s="119">
        <f>'[4]Exhibit 2 - 2022'!X346</f>
        <v>3158</v>
      </c>
      <c r="Y346" s="119">
        <f>'[4]Exhibit 2 - 2022'!Y346</f>
        <v>345</v>
      </c>
      <c r="Z346" s="119">
        <f>'[4]Exhibit 2 - 2022'!Z346</f>
        <v>69955</v>
      </c>
    </row>
    <row r="347" spans="1:26" s="9" customFormat="1" ht="15" customHeight="1" x14ac:dyDescent="0.3">
      <c r="A347" s="117" t="str">
        <f>'[4]Exhibit 2 - 2022'!A347</f>
        <v xml:space="preserve"> 8C04</v>
      </c>
      <c r="B347" s="118" t="str">
        <f>'[4]Exhibit 2 - 2022'!B347</f>
        <v>STATE POLICE RETIREMENT SYSTEM</v>
      </c>
      <c r="C347" s="119">
        <f>'[4]Exhibit 2 - 2022'!C347</f>
        <v>447253</v>
      </c>
      <c r="D347" s="119">
        <f>'[4]Exhibit 2 - 2022'!D347</f>
        <v>180690</v>
      </c>
      <c r="E347" s="110">
        <f>'[4]Exhibit 2 - 2022'!E347</f>
        <v>0.40400000000000003</v>
      </c>
      <c r="F347" s="119">
        <f>'[4]Exhibit 2 - 2022'!F347</f>
        <v>1589511</v>
      </c>
      <c r="G347" s="111">
        <f>'[4]Exhibit 2 - 2022'!G347</f>
        <v>2.1029999999999999E-4</v>
      </c>
      <c r="H347" s="111">
        <f>'[4]Exhibit 2 - 2022'!H347</f>
        <v>2.1919999999999999E-4</v>
      </c>
      <c r="I347" s="111">
        <f>'[4]Exhibit 2 - 2022'!I347</f>
        <v>-9.0000000000000002E-6</v>
      </c>
      <c r="J347" s="119">
        <f>'[4]Exhibit 2 - 2022'!J347</f>
        <v>210536</v>
      </c>
      <c r="K347" s="119">
        <f>'[4]Exhibit 2 - 2022'!K347</f>
        <v>4335</v>
      </c>
      <c r="L347" s="119">
        <f>'[4]Exhibit 2 - 2022'!L347</f>
        <v>28900</v>
      </c>
      <c r="M347" s="119">
        <f>'[4]Exhibit 2 - 2022'!M347</f>
        <v>128029</v>
      </c>
      <c r="N347" s="119">
        <f>'[4]Exhibit 2 - 2022'!N347</f>
        <v>0</v>
      </c>
      <c r="O347" s="119">
        <f>'[4]Exhibit 2 - 2022'!O347</f>
        <v>0</v>
      </c>
      <c r="P347" s="119">
        <f>'[4]Exhibit 2 - 2022'!P347</f>
        <v>79416</v>
      </c>
      <c r="Q347" s="119">
        <f>'[4]Exhibit 2 - 2022'!Q347</f>
        <v>26454</v>
      </c>
      <c r="R347" s="119">
        <f>'[4]Exhibit 2 - 2022'!R347</f>
        <v>-32375</v>
      </c>
      <c r="S347" s="119">
        <f>'[4]Exhibit 2 - 2022'!S347</f>
        <v>87768</v>
      </c>
      <c r="T347" s="119">
        <f>'[4]Exhibit 2 - 2022'!T347</f>
        <v>2000069</v>
      </c>
      <c r="U347" s="119">
        <f>'[4]Exhibit 2 - 2022'!U347</f>
        <v>1215142</v>
      </c>
      <c r="V347" s="119">
        <f>'[4]Exhibit 2 - 2022'!V347</f>
        <v>1206637</v>
      </c>
      <c r="W347" s="119">
        <f>'[4]Exhibit 2 - 2022'!W347</f>
        <v>-49371</v>
      </c>
      <c r="X347" s="119">
        <f>'[4]Exhibit 2 - 2022'!X347</f>
        <v>-11513</v>
      </c>
      <c r="Y347" s="119">
        <f>'[4]Exhibit 2 - 2022'!Y347</f>
        <v>-1258</v>
      </c>
      <c r="Z347" s="119">
        <f>'[4]Exhibit 2 - 2022'!Z347</f>
        <v>179944</v>
      </c>
    </row>
    <row r="348" spans="1:26" s="9" customFormat="1" ht="15" customHeight="1" x14ac:dyDescent="0.3">
      <c r="A348" s="117" t="str">
        <f>'[4]Exhibit 2 - 2022'!A348</f>
        <v xml:space="preserve"> LsrAgy00019</v>
      </c>
      <c r="B348" s="118" t="str">
        <f>'[4]Exhibit 2 - 2022'!B348</f>
        <v>TANGIPAHOA PARISH SCHOOL SYSTEM</v>
      </c>
      <c r="C348" s="119">
        <f>'[4]Exhibit 2 - 2022'!C348</f>
        <v>662394</v>
      </c>
      <c r="D348" s="119">
        <f>'[4]Exhibit 2 - 2022'!D348</f>
        <v>267607</v>
      </c>
      <c r="E348" s="110">
        <f>'[4]Exhibit 2 - 2022'!E348</f>
        <v>0.40400000000000003</v>
      </c>
      <c r="F348" s="119">
        <f>'[4]Exhibit 2 - 2022'!F348</f>
        <v>2354104</v>
      </c>
      <c r="G348" s="111">
        <f>'[4]Exhibit 2 - 2022'!G348</f>
        <v>3.1139999999999998E-4</v>
      </c>
      <c r="H348" s="111">
        <f>'[4]Exhibit 2 - 2022'!H348</f>
        <v>2.4630000000000002E-4</v>
      </c>
      <c r="I348" s="111">
        <f>'[4]Exhibit 2 - 2022'!I348</f>
        <v>6.5099999999999997E-5</v>
      </c>
      <c r="J348" s="119">
        <f>'[4]Exhibit 2 - 2022'!J348</f>
        <v>311809</v>
      </c>
      <c r="K348" s="119">
        <f>'[4]Exhibit 2 - 2022'!K348</f>
        <v>6420</v>
      </c>
      <c r="L348" s="119">
        <f>'[4]Exhibit 2 - 2022'!L348</f>
        <v>42801</v>
      </c>
      <c r="M348" s="119">
        <f>'[4]Exhibit 2 - 2022'!M348</f>
        <v>189615</v>
      </c>
      <c r="N348" s="119">
        <f>'[4]Exhibit 2 - 2022'!N348</f>
        <v>0</v>
      </c>
      <c r="O348" s="119">
        <f>'[4]Exhibit 2 - 2022'!O348</f>
        <v>0</v>
      </c>
      <c r="P348" s="119">
        <f>'[4]Exhibit 2 - 2022'!P348</f>
        <v>117617</v>
      </c>
      <c r="Q348" s="119">
        <f>'[4]Exhibit 2 - 2022'!Q348</f>
        <v>39180</v>
      </c>
      <c r="R348" s="119">
        <f>'[4]Exhibit 2 - 2022'!R348</f>
        <v>-47948</v>
      </c>
      <c r="S348" s="119">
        <f>'[4]Exhibit 2 - 2022'!S348</f>
        <v>129987</v>
      </c>
      <c r="T348" s="119">
        <f>'[4]Exhibit 2 - 2022'!T348</f>
        <v>2962149</v>
      </c>
      <c r="U348" s="119">
        <f>'[4]Exhibit 2 - 2022'!U348</f>
        <v>1799654</v>
      </c>
      <c r="V348" s="119">
        <f>'[4]Exhibit 2 - 2022'!V348</f>
        <v>1355519</v>
      </c>
      <c r="W348" s="119">
        <f>'[4]Exhibit 2 - 2022'!W348</f>
        <v>358419</v>
      </c>
      <c r="X348" s="119">
        <f>'[4]Exhibit 2 - 2022'!X348</f>
        <v>83585</v>
      </c>
      <c r="Y348" s="119">
        <f>'[4]Exhibit 2 - 2022'!Y348</f>
        <v>9133</v>
      </c>
      <c r="Z348" s="119">
        <f>'[4]Exhibit 2 - 2022'!Z348</f>
        <v>266502</v>
      </c>
    </row>
    <row r="349" spans="1:26" s="9" customFormat="1" ht="15" customHeight="1" x14ac:dyDescent="0.3">
      <c r="A349" s="117" t="str">
        <f>'[4]Exhibit 2 - 2022'!A349</f>
        <v xml:space="preserve"> 8C03</v>
      </c>
      <c r="B349" s="118" t="str">
        <f>'[4]Exhibit 2 - 2022'!B349</f>
        <v>TEACHERS RETIREMENT SYSTEM OF LOUISIANA</v>
      </c>
      <c r="C349" s="119">
        <f>'[4]Exhibit 2 - 2022'!C349</f>
        <v>5080379</v>
      </c>
      <c r="D349" s="119">
        <f>'[4]Exhibit 2 - 2022'!D349</f>
        <v>2052473</v>
      </c>
      <c r="E349" s="110">
        <f>'[4]Exhibit 2 - 2022'!E349</f>
        <v>0.40400000000000003</v>
      </c>
      <c r="F349" s="119">
        <f>'[4]Exhibit 2 - 2022'!F349</f>
        <v>18055234</v>
      </c>
      <c r="G349" s="111">
        <f>'[4]Exhibit 2 - 2022'!G349</f>
        <v>2.3882999999999999E-3</v>
      </c>
      <c r="H349" s="111">
        <f>'[4]Exhibit 2 - 2022'!H349</f>
        <v>2.1822E-3</v>
      </c>
      <c r="I349" s="111">
        <f>'[4]Exhibit 2 - 2022'!I349</f>
        <v>2.062E-4</v>
      </c>
      <c r="J349" s="119">
        <f>'[4]Exhibit 2 - 2022'!J349</f>
        <v>2391475</v>
      </c>
      <c r="K349" s="119">
        <f>'[4]Exhibit 2 - 2022'!K349</f>
        <v>49239</v>
      </c>
      <c r="L349" s="119">
        <f>'[4]Exhibit 2 - 2022'!L349</f>
        <v>328270</v>
      </c>
      <c r="M349" s="119">
        <f>'[4]Exhibit 2 - 2022'!M349</f>
        <v>1454285</v>
      </c>
      <c r="N349" s="119">
        <f>'[4]Exhibit 2 - 2022'!N349</f>
        <v>0</v>
      </c>
      <c r="O349" s="119">
        <f>'[4]Exhibit 2 - 2022'!O349</f>
        <v>0</v>
      </c>
      <c r="P349" s="119">
        <f>'[4]Exhibit 2 - 2022'!P349</f>
        <v>902085</v>
      </c>
      <c r="Q349" s="119">
        <f>'[4]Exhibit 2 - 2022'!Q349</f>
        <v>300495</v>
      </c>
      <c r="R349" s="119">
        <f>'[4]Exhibit 2 - 2022'!R349</f>
        <v>-367746</v>
      </c>
      <c r="S349" s="119">
        <f>'[4]Exhibit 2 - 2022'!S349</f>
        <v>996959</v>
      </c>
      <c r="T349" s="119">
        <f>'[4]Exhibit 2 - 2022'!T349</f>
        <v>22718753</v>
      </c>
      <c r="U349" s="119">
        <f>'[4]Exhibit 2 - 2022'!U349</f>
        <v>13802781</v>
      </c>
      <c r="V349" s="119">
        <f>'[4]Exhibit 2 - 2022'!V349</f>
        <v>12010721</v>
      </c>
      <c r="W349" s="119">
        <f>'[4]Exhibit 2 - 2022'!W349</f>
        <v>1134645</v>
      </c>
      <c r="X349" s="119">
        <f>'[4]Exhibit 2 - 2022'!X349</f>
        <v>264603</v>
      </c>
      <c r="Y349" s="119">
        <f>'[4]Exhibit 2 - 2022'!Y349</f>
        <v>28913</v>
      </c>
      <c r="Z349" s="119">
        <f>'[4]Exhibit 2 - 2022'!Z349</f>
        <v>2043983</v>
      </c>
    </row>
    <row r="350" spans="1:26" s="9" customFormat="1" ht="15" customHeight="1" x14ac:dyDescent="0.3">
      <c r="A350" s="117">
        <f>'[4]Exhibit 2 - 2022'!A350</f>
        <v>201420</v>
      </c>
      <c r="B350" s="118" t="str">
        <f>'[4]Exhibit 2 - 2022'!B350</f>
        <v>TENSAS BASIN LEVEE DISTRICT</v>
      </c>
      <c r="C350" s="119">
        <f>'[4]Exhibit 2 - 2022'!C350</f>
        <v>1390350</v>
      </c>
      <c r="D350" s="119">
        <f>'[4]Exhibit 2 - 2022'!D350</f>
        <v>575114</v>
      </c>
      <c r="E350" s="110">
        <f>'[4]Exhibit 2 - 2022'!E350</f>
        <v>0.41364719999999999</v>
      </c>
      <c r="F350" s="119">
        <f>'[4]Exhibit 2 - 2022'!F350</f>
        <v>5059206</v>
      </c>
      <c r="G350" s="111">
        <f>'[4]Exhibit 2 - 2022'!G350</f>
        <v>6.692E-4</v>
      </c>
      <c r="H350" s="111">
        <f>'[4]Exhibit 2 - 2022'!H350</f>
        <v>6.6270000000000001E-4</v>
      </c>
      <c r="I350" s="111">
        <f>'[4]Exhibit 2 - 2022'!I350</f>
        <v>6.4999999999999996E-6</v>
      </c>
      <c r="J350" s="119">
        <f>'[4]Exhibit 2 - 2022'!J350</f>
        <v>670108</v>
      </c>
      <c r="K350" s="119">
        <f>'[4]Exhibit 2 - 2022'!K350</f>
        <v>13797</v>
      </c>
      <c r="L350" s="119">
        <f>'[4]Exhibit 2 - 2022'!L350</f>
        <v>91983</v>
      </c>
      <c r="M350" s="119">
        <f>'[4]Exhibit 2 - 2022'!M350</f>
        <v>407501</v>
      </c>
      <c r="N350" s="119">
        <f>'[4]Exhibit 2 - 2022'!N350</f>
        <v>0</v>
      </c>
      <c r="O350" s="119">
        <f>'[4]Exhibit 2 - 2022'!O350</f>
        <v>0</v>
      </c>
      <c r="P350" s="119">
        <f>'[4]Exhibit 2 - 2022'!P350</f>
        <v>252771</v>
      </c>
      <c r="Q350" s="119">
        <f>'[4]Exhibit 2 - 2022'!Q350</f>
        <v>84201</v>
      </c>
      <c r="R350" s="119">
        <f>'[4]Exhibit 2 - 2022'!R350</f>
        <v>-103045</v>
      </c>
      <c r="S350" s="119">
        <f>'[4]Exhibit 2 - 2022'!S350</f>
        <v>279355</v>
      </c>
      <c r="T350" s="119">
        <f>'[4]Exhibit 2 - 2022'!T350</f>
        <v>6365958</v>
      </c>
      <c r="U350" s="119">
        <f>'[4]Exhibit 2 - 2022'!U350</f>
        <v>3867638</v>
      </c>
      <c r="V350" s="119">
        <f>'[4]Exhibit 2 - 2022'!V350</f>
        <v>3647430</v>
      </c>
      <c r="W350" s="119">
        <f>'[4]Exhibit 2 - 2022'!W350</f>
        <v>35996</v>
      </c>
      <c r="X350" s="119">
        <f>'[4]Exhibit 2 - 2022'!X350</f>
        <v>8394</v>
      </c>
      <c r="Y350" s="119">
        <f>'[4]Exhibit 2 - 2022'!Y350</f>
        <v>917</v>
      </c>
      <c r="Z350" s="119">
        <f>'[4]Exhibit 2 - 2022'!Z350</f>
        <v>572739</v>
      </c>
    </row>
    <row r="351" spans="1:26" s="9" customFormat="1" ht="15" customHeight="1" x14ac:dyDescent="0.3">
      <c r="A351" s="117" t="str">
        <f>'[4]Exhibit 2 - 2022'!A351</f>
        <v xml:space="preserve"> LsrAgy00380</v>
      </c>
      <c r="B351" s="118" t="str">
        <f>'[4]Exhibit 2 - 2022'!B351</f>
        <v>TERREBONNE LEVEE &amp; CONSERVATION DISTRICT</v>
      </c>
      <c r="C351" s="119">
        <f>'[4]Exhibit 2 - 2022'!C351</f>
        <v>1170428</v>
      </c>
      <c r="D351" s="119">
        <f>'[4]Exhibit 2 - 2022'!D351</f>
        <v>472853</v>
      </c>
      <c r="E351" s="110">
        <f>'[4]Exhibit 2 - 2022'!E351</f>
        <v>0.40400000000000003</v>
      </c>
      <c r="F351" s="119">
        <f>'[4]Exhibit 2 - 2022'!F351</f>
        <v>4159597</v>
      </c>
      <c r="G351" s="111">
        <f>'[4]Exhibit 2 - 2022'!G351</f>
        <v>5.5020000000000004E-4</v>
      </c>
      <c r="H351" s="111">
        <f>'[4]Exhibit 2 - 2022'!H351</f>
        <v>5.2590000000000004E-4</v>
      </c>
      <c r="I351" s="111">
        <f>'[4]Exhibit 2 - 2022'!I351</f>
        <v>2.4300000000000001E-5</v>
      </c>
      <c r="J351" s="119">
        <f>'[4]Exhibit 2 - 2022'!J351</f>
        <v>550952</v>
      </c>
      <c r="K351" s="119">
        <f>'[4]Exhibit 2 - 2022'!K351</f>
        <v>11344</v>
      </c>
      <c r="L351" s="119">
        <f>'[4]Exhibit 2 - 2022'!L351</f>
        <v>75627</v>
      </c>
      <c r="M351" s="119">
        <f>'[4]Exhibit 2 - 2022'!M351</f>
        <v>335041</v>
      </c>
      <c r="N351" s="119">
        <f>'[4]Exhibit 2 - 2022'!N351</f>
        <v>0</v>
      </c>
      <c r="O351" s="119">
        <f>'[4]Exhibit 2 - 2022'!O351</f>
        <v>0</v>
      </c>
      <c r="P351" s="119">
        <f>'[4]Exhibit 2 - 2022'!P351</f>
        <v>207824</v>
      </c>
      <c r="Q351" s="119">
        <f>'[4]Exhibit 2 - 2022'!Q351</f>
        <v>69229</v>
      </c>
      <c r="R351" s="119">
        <f>'[4]Exhibit 2 - 2022'!R351</f>
        <v>-84722</v>
      </c>
      <c r="S351" s="119">
        <f>'[4]Exhibit 2 - 2022'!S351</f>
        <v>229681</v>
      </c>
      <c r="T351" s="119">
        <f>'[4]Exhibit 2 - 2022'!T351</f>
        <v>5233987</v>
      </c>
      <c r="U351" s="119">
        <f>'[4]Exhibit 2 - 2022'!U351</f>
        <v>3179909</v>
      </c>
      <c r="V351" s="119">
        <f>'[4]Exhibit 2 - 2022'!V351</f>
        <v>2894486</v>
      </c>
      <c r="W351" s="119">
        <f>'[4]Exhibit 2 - 2022'!W351</f>
        <v>133967</v>
      </c>
      <c r="X351" s="119">
        <f>'[4]Exhibit 2 - 2022'!X351</f>
        <v>31242</v>
      </c>
      <c r="Y351" s="119">
        <f>'[4]Exhibit 2 - 2022'!Y351</f>
        <v>3414</v>
      </c>
      <c r="Z351" s="119">
        <f>'[4]Exhibit 2 - 2022'!Z351</f>
        <v>470896</v>
      </c>
    </row>
    <row r="352" spans="1:26" s="9" customFormat="1" ht="15" customHeight="1" x14ac:dyDescent="0.3">
      <c r="A352" s="117" t="str">
        <f>'[4]Exhibit 2 - 2022'!A352</f>
        <v xml:space="preserve"> LsrAgy00104</v>
      </c>
      <c r="B352" s="118" t="str">
        <f>'[4]Exhibit 2 - 2022'!B352</f>
        <v>TERREBONNE PARISH SCHOOL BOARD</v>
      </c>
      <c r="C352" s="119">
        <f>'[4]Exhibit 2 - 2022'!C352</f>
        <v>252204</v>
      </c>
      <c r="D352" s="119">
        <f>'[4]Exhibit 2 - 2022'!D352</f>
        <v>101890</v>
      </c>
      <c r="E352" s="110">
        <f>'[4]Exhibit 2 - 2022'!E352</f>
        <v>0.40400000000000003</v>
      </c>
      <c r="F352" s="119">
        <f>'[4]Exhibit 2 - 2022'!F352</f>
        <v>896283</v>
      </c>
      <c r="G352" s="111">
        <f>'[4]Exhibit 2 - 2022'!G352</f>
        <v>1.186E-4</v>
      </c>
      <c r="H352" s="111">
        <f>'[4]Exhibit 2 - 2022'!H352</f>
        <v>1.115E-4</v>
      </c>
      <c r="I352" s="111">
        <f>'[4]Exhibit 2 - 2022'!I352</f>
        <v>6.9999999999999999E-6</v>
      </c>
      <c r="J352" s="119">
        <f>'[4]Exhibit 2 - 2022'!J352</f>
        <v>118716</v>
      </c>
      <c r="K352" s="119">
        <f>'[4]Exhibit 2 - 2022'!K352</f>
        <v>2444</v>
      </c>
      <c r="L352" s="119">
        <f>'[4]Exhibit 2 - 2022'!L352</f>
        <v>16296</v>
      </c>
      <c r="M352" s="119">
        <f>'[4]Exhibit 2 - 2022'!M352</f>
        <v>72192</v>
      </c>
      <c r="N352" s="119">
        <f>'[4]Exhibit 2 - 2022'!N352</f>
        <v>0</v>
      </c>
      <c r="O352" s="119">
        <f>'[4]Exhibit 2 - 2022'!O352</f>
        <v>0</v>
      </c>
      <c r="P352" s="119">
        <f>'[4]Exhibit 2 - 2022'!P352</f>
        <v>44781</v>
      </c>
      <c r="Q352" s="119">
        <f>'[4]Exhibit 2 - 2022'!Q352</f>
        <v>14917</v>
      </c>
      <c r="R352" s="119">
        <f>'[4]Exhibit 2 - 2022'!R352</f>
        <v>-18255</v>
      </c>
      <c r="S352" s="119">
        <f>'[4]Exhibit 2 - 2022'!S352</f>
        <v>49490</v>
      </c>
      <c r="T352" s="119">
        <f>'[4]Exhibit 2 - 2022'!T352</f>
        <v>1127786</v>
      </c>
      <c r="U352" s="119">
        <f>'[4]Exhibit 2 - 2022'!U352</f>
        <v>685186</v>
      </c>
      <c r="V352" s="119">
        <f>'[4]Exhibit 2 - 2022'!V352</f>
        <v>613913</v>
      </c>
      <c r="W352" s="119">
        <f>'[4]Exhibit 2 - 2022'!W352</f>
        <v>38638</v>
      </c>
      <c r="X352" s="119">
        <f>'[4]Exhibit 2 - 2022'!X352</f>
        <v>9011</v>
      </c>
      <c r="Y352" s="119">
        <f>'[4]Exhibit 2 - 2022'!Y352</f>
        <v>985</v>
      </c>
      <c r="Z352" s="119">
        <f>'[4]Exhibit 2 - 2022'!Z352</f>
        <v>101466</v>
      </c>
    </row>
    <row r="353" spans="1:26" s="9" customFormat="1" ht="15" customHeight="1" x14ac:dyDescent="0.3">
      <c r="A353" s="117" t="str">
        <f>'[4]Exhibit 2 - 2022'!A353</f>
        <v xml:space="preserve"> LsrAgy00799</v>
      </c>
      <c r="B353" s="118" t="str">
        <f>'[4]Exhibit 2 - 2022'!B353</f>
        <v>THE CITY OF VILLE PLATTE</v>
      </c>
      <c r="C353" s="119">
        <f>'[4]Exhibit 2 - 2022'!C353</f>
        <v>58931</v>
      </c>
      <c r="D353" s="119">
        <f>'[4]Exhibit 2 - 2022'!D353</f>
        <v>25812</v>
      </c>
      <c r="E353" s="110">
        <f>'[4]Exhibit 2 - 2022'!E353</f>
        <v>0.438</v>
      </c>
      <c r="F353" s="119">
        <f>'[4]Exhibit 2 - 2022'!F353</f>
        <v>227095</v>
      </c>
      <c r="G353" s="111">
        <f>'[4]Exhibit 2 - 2022'!G353</f>
        <v>3.0000000000000001E-5</v>
      </c>
      <c r="H353" s="111">
        <f>'[4]Exhibit 2 - 2022'!H353</f>
        <v>3.04E-5</v>
      </c>
      <c r="I353" s="111">
        <f>'[4]Exhibit 2 - 2022'!I353</f>
        <v>-2.9999999999999999E-7</v>
      </c>
      <c r="J353" s="119">
        <f>'[4]Exhibit 2 - 2022'!J353</f>
        <v>30079</v>
      </c>
      <c r="K353" s="119">
        <f>'[4]Exhibit 2 - 2022'!K353</f>
        <v>619</v>
      </c>
      <c r="L353" s="119">
        <f>'[4]Exhibit 2 - 2022'!L353</f>
        <v>4129</v>
      </c>
      <c r="M353" s="119">
        <f>'[4]Exhibit 2 - 2022'!M353</f>
        <v>18292</v>
      </c>
      <c r="N353" s="119">
        <f>'[4]Exhibit 2 - 2022'!N353</f>
        <v>0</v>
      </c>
      <c r="O353" s="119">
        <f>'[4]Exhibit 2 - 2022'!O353</f>
        <v>0</v>
      </c>
      <c r="P353" s="119">
        <f>'[4]Exhibit 2 - 2022'!P353</f>
        <v>11346</v>
      </c>
      <c r="Q353" s="119">
        <f>'[4]Exhibit 2 - 2022'!Q353</f>
        <v>3780</v>
      </c>
      <c r="R353" s="119">
        <f>'[4]Exhibit 2 - 2022'!R353</f>
        <v>-4625</v>
      </c>
      <c r="S353" s="119">
        <f>'[4]Exhibit 2 - 2022'!S353</f>
        <v>12540</v>
      </c>
      <c r="T353" s="119">
        <f>'[4]Exhibit 2 - 2022'!T353</f>
        <v>285751</v>
      </c>
      <c r="U353" s="119">
        <f>'[4]Exhibit 2 - 2022'!U353</f>
        <v>173608</v>
      </c>
      <c r="V353" s="119">
        <f>'[4]Exhibit 2 - 2022'!V353</f>
        <v>167046</v>
      </c>
      <c r="W353" s="119">
        <f>'[4]Exhibit 2 - 2022'!W353</f>
        <v>-1706</v>
      </c>
      <c r="X353" s="119">
        <f>'[4]Exhibit 2 - 2022'!X353</f>
        <v>-398</v>
      </c>
      <c r="Y353" s="119">
        <f>'[4]Exhibit 2 - 2022'!Y353</f>
        <v>-43</v>
      </c>
      <c r="Z353" s="119">
        <f>'[4]Exhibit 2 - 2022'!Z353</f>
        <v>25709</v>
      </c>
    </row>
    <row r="354" spans="1:26" s="92" customFormat="1" ht="15" customHeight="1" x14ac:dyDescent="0.3">
      <c r="A354" s="120" t="str">
        <f>'[4]Exhibit 2 - 2022'!A354</f>
        <v xml:space="preserve"> LsrAgy00281</v>
      </c>
      <c r="B354" s="121" t="str">
        <f>'[4]Exhibit 2 - 2022'!B354</f>
        <v>THE PORT OF SOUTH LOUISIANA</v>
      </c>
      <c r="C354" s="119">
        <f>'[4]Exhibit 2 - 2022'!C354</f>
        <v>2659720</v>
      </c>
      <c r="D354" s="119">
        <f>'[4]Exhibit 2 - 2022'!D354</f>
        <v>1074527</v>
      </c>
      <c r="E354" s="110">
        <f>'[4]Exhibit 2 - 2022'!E354</f>
        <v>0.40400000000000003</v>
      </c>
      <c r="F354" s="119">
        <f>'[4]Exhibit 2 - 2022'!F354</f>
        <v>9452399</v>
      </c>
      <c r="G354" s="111">
        <f>'[4]Exhibit 2 - 2022'!G354</f>
        <v>1.2504E-3</v>
      </c>
      <c r="H354" s="111">
        <f>'[4]Exhibit 2 - 2022'!H354</f>
        <v>1.1111000000000001E-3</v>
      </c>
      <c r="I354" s="111">
        <f>'[4]Exhibit 2 - 2022'!I354</f>
        <v>1.392E-4</v>
      </c>
      <c r="J354" s="119">
        <f>'[4]Exhibit 2 - 2022'!J354</f>
        <v>1252001</v>
      </c>
      <c r="K354" s="119">
        <f>'[4]Exhibit 2 - 2022'!K354</f>
        <v>25778</v>
      </c>
      <c r="L354" s="119">
        <f>'[4]Exhibit 2 - 2022'!L354</f>
        <v>171858</v>
      </c>
      <c r="M354" s="119">
        <f>'[4]Exhibit 2 - 2022'!M354</f>
        <v>761357</v>
      </c>
      <c r="N354" s="119">
        <f>'[4]Exhibit 2 - 2022'!N354</f>
        <v>0</v>
      </c>
      <c r="O354" s="119">
        <f>'[4]Exhibit 2 - 2022'!O354</f>
        <v>0</v>
      </c>
      <c r="P354" s="119">
        <f>'[4]Exhibit 2 - 2022'!P354</f>
        <v>472266</v>
      </c>
      <c r="Q354" s="119">
        <f>'[4]Exhibit 2 - 2022'!Q354</f>
        <v>157317</v>
      </c>
      <c r="R354" s="119">
        <f>'[4]Exhibit 2 - 2022'!R354</f>
        <v>-192525</v>
      </c>
      <c r="S354" s="119">
        <f>'[4]Exhibit 2 - 2022'!S354</f>
        <v>521935</v>
      </c>
      <c r="T354" s="119">
        <f>'[4]Exhibit 2 - 2022'!T354</f>
        <v>11893876</v>
      </c>
      <c r="U354" s="119">
        <f>'[4]Exhibit 2 - 2022'!U354</f>
        <v>7226126</v>
      </c>
      <c r="V354" s="119">
        <f>'[4]Exhibit 2 - 2022'!V354</f>
        <v>6115633</v>
      </c>
      <c r="W354" s="119">
        <f>'[4]Exhibit 2 - 2022'!W354</f>
        <v>766319</v>
      </c>
      <c r="X354" s="119">
        <f>'[4]Exhibit 2 - 2022'!X354</f>
        <v>178708</v>
      </c>
      <c r="Y354" s="119">
        <f>'[4]Exhibit 2 - 2022'!Y354</f>
        <v>19527</v>
      </c>
      <c r="Z354" s="119">
        <f>'[4]Exhibit 2 - 2022'!Z354</f>
        <v>1070080</v>
      </c>
    </row>
    <row r="355" spans="1:26" s="9" customFormat="1" ht="15" customHeight="1" x14ac:dyDescent="0.3">
      <c r="A355" s="117" t="str">
        <f>'[4]Exhibit 2 - 2022'!A355</f>
        <v xml:space="preserve"> 19-658</v>
      </c>
      <c r="B355" s="118" t="str">
        <f>'[4]Exhibit 2 - 2022'!B355</f>
        <v>THRIVE ACADEMY</v>
      </c>
      <c r="C355" s="119">
        <f>'[4]Exhibit 2 - 2022'!C355</f>
        <v>123947</v>
      </c>
      <c r="D355" s="119">
        <f>'[4]Exhibit 2 - 2022'!D355</f>
        <v>50075</v>
      </c>
      <c r="E355" s="110">
        <f>'[4]Exhibit 2 - 2022'!E355</f>
        <v>0.40400000000000003</v>
      </c>
      <c r="F355" s="119">
        <f>'[4]Exhibit 2 - 2022'!F355</f>
        <v>440506</v>
      </c>
      <c r="G355" s="111">
        <f>'[4]Exhibit 2 - 2022'!G355</f>
        <v>5.8300000000000001E-5</v>
      </c>
      <c r="H355" s="111">
        <f>'[4]Exhibit 2 - 2022'!H355</f>
        <v>4.9799999999999998E-5</v>
      </c>
      <c r="I355" s="111">
        <f>'[4]Exhibit 2 - 2022'!I355</f>
        <v>8.4999999999999999E-6</v>
      </c>
      <c r="J355" s="119">
        <f>'[4]Exhibit 2 - 2022'!J355</f>
        <v>58346</v>
      </c>
      <c r="K355" s="119">
        <f>'[4]Exhibit 2 - 2022'!K355</f>
        <v>1201</v>
      </c>
      <c r="L355" s="119">
        <f>'[4]Exhibit 2 - 2022'!L355</f>
        <v>8009</v>
      </c>
      <c r="M355" s="119">
        <f>'[4]Exhibit 2 - 2022'!M355</f>
        <v>35481</v>
      </c>
      <c r="N355" s="119">
        <f>'[4]Exhibit 2 - 2022'!N355</f>
        <v>0</v>
      </c>
      <c r="O355" s="119">
        <f>'[4]Exhibit 2 - 2022'!O355</f>
        <v>0</v>
      </c>
      <c r="P355" s="119">
        <f>'[4]Exhibit 2 - 2022'!P355</f>
        <v>22009</v>
      </c>
      <c r="Q355" s="119">
        <f>'[4]Exhibit 2 - 2022'!Q355</f>
        <v>7331</v>
      </c>
      <c r="R355" s="119">
        <f>'[4]Exhibit 2 - 2022'!R355</f>
        <v>-8972</v>
      </c>
      <c r="S355" s="119">
        <f>'[4]Exhibit 2 - 2022'!S355</f>
        <v>24324</v>
      </c>
      <c r="T355" s="119">
        <f>'[4]Exhibit 2 - 2022'!T355</f>
        <v>554285</v>
      </c>
      <c r="U355" s="119">
        <f>'[4]Exhibit 2 - 2022'!U355</f>
        <v>336756</v>
      </c>
      <c r="V355" s="119">
        <f>'[4]Exhibit 2 - 2022'!V355</f>
        <v>273988</v>
      </c>
      <c r="W355" s="119">
        <f>'[4]Exhibit 2 - 2022'!W355</f>
        <v>46729</v>
      </c>
      <c r="X355" s="119">
        <f>'[4]Exhibit 2 - 2022'!X355</f>
        <v>10897</v>
      </c>
      <c r="Y355" s="119">
        <f>'[4]Exhibit 2 - 2022'!Y355</f>
        <v>1191</v>
      </c>
      <c r="Z355" s="119">
        <f>'[4]Exhibit 2 - 2022'!Z355</f>
        <v>49868</v>
      </c>
    </row>
    <row r="356" spans="1:26" s="9" customFormat="1" ht="15" customHeight="1" x14ac:dyDescent="0.3">
      <c r="A356" s="117" t="str">
        <f>'[4]Exhibit 2 - 2022'!A356</f>
        <v xml:space="preserve"> LsrAgy00765</v>
      </c>
      <c r="B356" s="118" t="str">
        <f>'[4]Exhibit 2 - 2022'!B356</f>
        <v>TOWN OF BUNKIE</v>
      </c>
      <c r="C356" s="119">
        <f>'[4]Exhibit 2 - 2022'!C356</f>
        <v>11954</v>
      </c>
      <c r="D356" s="119">
        <f>'[4]Exhibit 2 - 2022'!D356</f>
        <v>5236</v>
      </c>
      <c r="E356" s="110">
        <f>'[4]Exhibit 2 - 2022'!E356</f>
        <v>0.438</v>
      </c>
      <c r="F356" s="119">
        <f>'[4]Exhibit 2 - 2022'!F356</f>
        <v>46039</v>
      </c>
      <c r="G356" s="111">
        <f>'[4]Exhibit 2 - 2022'!G356</f>
        <v>6.1E-6</v>
      </c>
      <c r="H356" s="111">
        <f>'[4]Exhibit 2 - 2022'!H356</f>
        <v>6.1999999999999999E-6</v>
      </c>
      <c r="I356" s="111">
        <f>'[4]Exhibit 2 - 2022'!I356</f>
        <v>-9.9999999999999995E-8</v>
      </c>
      <c r="J356" s="119">
        <f>'[4]Exhibit 2 - 2022'!J356</f>
        <v>6098</v>
      </c>
      <c r="K356" s="119">
        <f>'[4]Exhibit 2 - 2022'!K356</f>
        <v>126</v>
      </c>
      <c r="L356" s="119">
        <f>'[4]Exhibit 2 - 2022'!L356</f>
        <v>837</v>
      </c>
      <c r="M356" s="119">
        <f>'[4]Exhibit 2 - 2022'!M356</f>
        <v>3708</v>
      </c>
      <c r="N356" s="119">
        <f>'[4]Exhibit 2 - 2022'!N356</f>
        <v>0</v>
      </c>
      <c r="O356" s="119">
        <f>'[4]Exhibit 2 - 2022'!O356</f>
        <v>0</v>
      </c>
      <c r="P356" s="119">
        <f>'[4]Exhibit 2 - 2022'!P356</f>
        <v>2300</v>
      </c>
      <c r="Q356" s="119">
        <f>'[4]Exhibit 2 - 2022'!Q356</f>
        <v>766</v>
      </c>
      <c r="R356" s="119">
        <f>'[4]Exhibit 2 - 2022'!R356</f>
        <v>-938</v>
      </c>
      <c r="S356" s="119">
        <f>'[4]Exhibit 2 - 2022'!S356</f>
        <v>2542</v>
      </c>
      <c r="T356" s="119">
        <f>'[4]Exhibit 2 - 2022'!T356</f>
        <v>57930</v>
      </c>
      <c r="U356" s="119">
        <f>'[4]Exhibit 2 - 2022'!U356</f>
        <v>35196</v>
      </c>
      <c r="V356" s="119">
        <f>'[4]Exhibit 2 - 2022'!V356</f>
        <v>33904</v>
      </c>
      <c r="W356" s="119">
        <f>'[4]Exhibit 2 - 2022'!W356</f>
        <v>-385</v>
      </c>
      <c r="X356" s="119">
        <f>'[4]Exhibit 2 - 2022'!X356</f>
        <v>-90</v>
      </c>
      <c r="Y356" s="119">
        <f>'[4]Exhibit 2 - 2022'!Y356</f>
        <v>-10</v>
      </c>
      <c r="Z356" s="119">
        <f>'[4]Exhibit 2 - 2022'!Z356</f>
        <v>5212</v>
      </c>
    </row>
    <row r="357" spans="1:26" s="9" customFormat="1" ht="15" customHeight="1" x14ac:dyDescent="0.3">
      <c r="A357" s="117" t="str">
        <f>'[4]Exhibit 2 - 2022'!A357</f>
        <v xml:space="preserve"> LsrAgy00720</v>
      </c>
      <c r="B357" s="118" t="str">
        <f>'[4]Exhibit 2 - 2022'!B357</f>
        <v>TOWN OF SORRENTO</v>
      </c>
      <c r="C357" s="119">
        <f>'[4]Exhibit 2 - 2022'!C357</f>
        <v>2927</v>
      </c>
      <c r="D357" s="119">
        <f>'[4]Exhibit 2 - 2022'!D357</f>
        <v>1282</v>
      </c>
      <c r="E357" s="110">
        <f>'[4]Exhibit 2 - 2022'!E357</f>
        <v>0.438</v>
      </c>
      <c r="F357" s="119">
        <f>'[4]Exhibit 2 - 2022'!F357</f>
        <v>11264</v>
      </c>
      <c r="G357" s="111">
        <f>'[4]Exhibit 2 - 2022'!G357</f>
        <v>1.5E-6</v>
      </c>
      <c r="H357" s="111">
        <f>'[4]Exhibit 2 - 2022'!H357</f>
        <v>1.5E-6</v>
      </c>
      <c r="I357" s="111">
        <f>'[4]Exhibit 2 - 2022'!I357</f>
        <v>0</v>
      </c>
      <c r="J357" s="119">
        <f>'[4]Exhibit 2 - 2022'!J357</f>
        <v>1492</v>
      </c>
      <c r="K357" s="119">
        <f>'[4]Exhibit 2 - 2022'!K357</f>
        <v>31</v>
      </c>
      <c r="L357" s="119">
        <f>'[4]Exhibit 2 - 2022'!L357</f>
        <v>205</v>
      </c>
      <c r="M357" s="119">
        <f>'[4]Exhibit 2 - 2022'!M357</f>
        <v>907</v>
      </c>
      <c r="N357" s="119">
        <f>'[4]Exhibit 2 - 2022'!N357</f>
        <v>0</v>
      </c>
      <c r="O357" s="119">
        <f>'[4]Exhibit 2 - 2022'!O357</f>
        <v>0</v>
      </c>
      <c r="P357" s="119">
        <f>'[4]Exhibit 2 - 2022'!P357</f>
        <v>563</v>
      </c>
      <c r="Q357" s="119">
        <f>'[4]Exhibit 2 - 2022'!Q357</f>
        <v>187</v>
      </c>
      <c r="R357" s="119">
        <f>'[4]Exhibit 2 - 2022'!R357</f>
        <v>-229</v>
      </c>
      <c r="S357" s="119">
        <f>'[4]Exhibit 2 - 2022'!S357</f>
        <v>622</v>
      </c>
      <c r="T357" s="119">
        <f>'[4]Exhibit 2 - 2022'!T357</f>
        <v>14173</v>
      </c>
      <c r="U357" s="119">
        <f>'[4]Exhibit 2 - 2022'!U357</f>
        <v>8611</v>
      </c>
      <c r="V357" s="119">
        <f>'[4]Exhibit 2 - 2022'!V357</f>
        <v>8311</v>
      </c>
      <c r="W357" s="119">
        <f>'[4]Exhibit 2 - 2022'!W357</f>
        <v>-110</v>
      </c>
      <c r="X357" s="119">
        <f>'[4]Exhibit 2 - 2022'!X357</f>
        <v>-26</v>
      </c>
      <c r="Y357" s="119">
        <f>'[4]Exhibit 2 - 2022'!Y357</f>
        <v>-3</v>
      </c>
      <c r="Z357" s="119">
        <f>'[4]Exhibit 2 - 2022'!Z357</f>
        <v>1275</v>
      </c>
    </row>
    <row r="358" spans="1:26" s="9" customFormat="1" ht="15" customHeight="1" x14ac:dyDescent="0.3">
      <c r="A358" s="117" t="str">
        <f>'[4]Exhibit 2 - 2022'!A358</f>
        <v xml:space="preserve"> LsrAgy00924</v>
      </c>
      <c r="B358" s="118" t="str">
        <f>'[4]Exhibit 2 - 2022'!B358</f>
        <v>TOWN OF VIDALIA</v>
      </c>
      <c r="C358" s="119">
        <f>'[4]Exhibit 2 - 2022'!C358</f>
        <v>108828</v>
      </c>
      <c r="D358" s="119">
        <f>'[4]Exhibit 2 - 2022'!D358</f>
        <v>54348</v>
      </c>
      <c r="E358" s="110">
        <f>'[4]Exhibit 2 - 2022'!E358</f>
        <v>0.4993998</v>
      </c>
      <c r="F358" s="119">
        <f>'[4]Exhibit 2 - 2022'!F358</f>
        <v>478078</v>
      </c>
      <c r="G358" s="111">
        <f>'[4]Exhibit 2 - 2022'!G358</f>
        <v>6.3200000000000005E-5</v>
      </c>
      <c r="H358" s="111">
        <f>'[4]Exhibit 2 - 2022'!H358</f>
        <v>6.4999999999999994E-5</v>
      </c>
      <c r="I358" s="111">
        <f>'[4]Exhibit 2 - 2022'!I358</f>
        <v>-1.7E-6</v>
      </c>
      <c r="J358" s="119">
        <f>'[4]Exhibit 2 - 2022'!J358</f>
        <v>63323</v>
      </c>
      <c r="K358" s="119">
        <f>'[4]Exhibit 2 - 2022'!K358</f>
        <v>1304</v>
      </c>
      <c r="L358" s="119">
        <f>'[4]Exhibit 2 - 2022'!L358</f>
        <v>8692</v>
      </c>
      <c r="M358" s="119">
        <f>'[4]Exhibit 2 - 2022'!M358</f>
        <v>38507</v>
      </c>
      <c r="N358" s="119">
        <f>'[4]Exhibit 2 - 2022'!N358</f>
        <v>0</v>
      </c>
      <c r="O358" s="119">
        <f>'[4]Exhibit 2 - 2022'!O358</f>
        <v>0</v>
      </c>
      <c r="P358" s="119">
        <f>'[4]Exhibit 2 - 2022'!P358</f>
        <v>23886</v>
      </c>
      <c r="Q358" s="119">
        <f>'[4]Exhibit 2 - 2022'!Q358</f>
        <v>7957</v>
      </c>
      <c r="R358" s="119">
        <f>'[4]Exhibit 2 - 2022'!R358</f>
        <v>-9737</v>
      </c>
      <c r="S358" s="119">
        <f>'[4]Exhibit 2 - 2022'!S358</f>
        <v>26398</v>
      </c>
      <c r="T358" s="119">
        <f>'[4]Exhibit 2 - 2022'!T358</f>
        <v>601562</v>
      </c>
      <c r="U358" s="119">
        <f>'[4]Exhibit 2 - 2022'!U358</f>
        <v>365479</v>
      </c>
      <c r="V358" s="119">
        <f>'[4]Exhibit 2 - 2022'!V358</f>
        <v>357648</v>
      </c>
      <c r="W358" s="119">
        <f>'[4]Exhibit 2 - 2022'!W358</f>
        <v>-9577</v>
      </c>
      <c r="X358" s="119">
        <f>'[4]Exhibit 2 - 2022'!X358</f>
        <v>-2233</v>
      </c>
      <c r="Y358" s="119">
        <f>'[4]Exhibit 2 - 2022'!Y358</f>
        <v>-244</v>
      </c>
      <c r="Z358" s="119">
        <f>'[4]Exhibit 2 - 2022'!Z358</f>
        <v>54122</v>
      </c>
    </row>
    <row r="359" spans="1:26" s="9" customFormat="1" ht="15" customHeight="1" x14ac:dyDescent="0.3">
      <c r="A359" s="117" t="str">
        <f>'[4]Exhibit 2 - 2022'!A359</f>
        <v xml:space="preserve"> 04-147</v>
      </c>
      <c r="B359" s="118" t="str">
        <f>'[4]Exhibit 2 - 2022'!B359</f>
        <v>TREASURY DEPARTMENT</v>
      </c>
      <c r="C359" s="119">
        <f>'[4]Exhibit 2 - 2022'!C359</f>
        <v>4176179</v>
      </c>
      <c r="D359" s="119">
        <f>'[4]Exhibit 2 - 2022'!D359</f>
        <v>1687176</v>
      </c>
      <c r="E359" s="110">
        <f>'[4]Exhibit 2 - 2022'!E359</f>
        <v>0.40400000000000003</v>
      </c>
      <c r="F359" s="119">
        <f>'[4]Exhibit 2 - 2022'!F359</f>
        <v>14841739</v>
      </c>
      <c r="G359" s="111">
        <f>'[4]Exhibit 2 - 2022'!G359</f>
        <v>1.9632999999999999E-3</v>
      </c>
      <c r="H359" s="111">
        <f>'[4]Exhibit 2 - 2022'!H359</f>
        <v>1.8531999999999999E-3</v>
      </c>
      <c r="I359" s="111">
        <f>'[4]Exhibit 2 - 2022'!I359</f>
        <v>1.1010000000000001E-4</v>
      </c>
      <c r="J359" s="119">
        <f>'[4]Exhibit 2 - 2022'!J359</f>
        <v>1965837</v>
      </c>
      <c r="K359" s="119">
        <f>'[4]Exhibit 2 - 2022'!K359</f>
        <v>40475</v>
      </c>
      <c r="L359" s="119">
        <f>'[4]Exhibit 2 - 2022'!L359</f>
        <v>269844</v>
      </c>
      <c r="M359" s="119">
        <f>'[4]Exhibit 2 - 2022'!M359</f>
        <v>1195449</v>
      </c>
      <c r="N359" s="119">
        <f>'[4]Exhibit 2 - 2022'!N359</f>
        <v>0</v>
      </c>
      <c r="O359" s="119">
        <f>'[4]Exhibit 2 - 2022'!O359</f>
        <v>0</v>
      </c>
      <c r="P359" s="119">
        <f>'[4]Exhibit 2 - 2022'!P359</f>
        <v>741530</v>
      </c>
      <c r="Q359" s="119">
        <f>'[4]Exhibit 2 - 2022'!Q359</f>
        <v>247012</v>
      </c>
      <c r="R359" s="119">
        <f>'[4]Exhibit 2 - 2022'!R359</f>
        <v>-302294</v>
      </c>
      <c r="S359" s="119">
        <f>'[4]Exhibit 2 - 2022'!S359</f>
        <v>819519</v>
      </c>
      <c r="T359" s="119">
        <f>'[4]Exhibit 2 - 2022'!T359</f>
        <v>18675239</v>
      </c>
      <c r="U359" s="119">
        <f>'[4]Exhibit 2 - 2022'!U359</f>
        <v>11346144</v>
      </c>
      <c r="V359" s="119">
        <f>'[4]Exhibit 2 - 2022'!V359</f>
        <v>10199748</v>
      </c>
      <c r="W359" s="119">
        <f>'[4]Exhibit 2 - 2022'!W359</f>
        <v>605988</v>
      </c>
      <c r="X359" s="119">
        <f>'[4]Exhibit 2 - 2022'!X359</f>
        <v>141319</v>
      </c>
      <c r="Y359" s="119">
        <f>'[4]Exhibit 2 - 2022'!Y359</f>
        <v>15442</v>
      </c>
      <c r="Z359" s="119">
        <f>'[4]Exhibit 2 - 2022'!Z359</f>
        <v>1680192</v>
      </c>
    </row>
    <row r="360" spans="1:26" s="9" customFormat="1" ht="15" customHeight="1" x14ac:dyDescent="0.3">
      <c r="A360" s="117" t="str">
        <f>'[4]Exhibit 2 - 2022'!A360</f>
        <v xml:space="preserve"> 20C02</v>
      </c>
      <c r="B360" s="118" t="str">
        <f>'[4]Exhibit 2 - 2022'!B360</f>
        <v>UNIVERSITY OF LOUISIANA</v>
      </c>
      <c r="C360" s="119">
        <f>'[4]Exhibit 2 - 2022'!C360</f>
        <v>69604655</v>
      </c>
      <c r="D360" s="119">
        <f>'[4]Exhibit 2 - 2022'!D360</f>
        <v>28443184</v>
      </c>
      <c r="E360" s="110">
        <f>'[4]Exhibit 2 - 2022'!E360</f>
        <v>0.40863909999999998</v>
      </c>
      <c r="F360" s="119">
        <f>'[4]Exhibit 2 - 2022'!F360</f>
        <v>250209159</v>
      </c>
      <c r="G360" s="111">
        <f>'[4]Exhibit 2 - 2022'!G360</f>
        <v>3.3097599999999998E-2</v>
      </c>
      <c r="H360" s="111">
        <f>'[4]Exhibit 2 - 2022'!H360</f>
        <v>3.4058400000000003E-2</v>
      </c>
      <c r="I360" s="111">
        <f>'[4]Exhibit 2 - 2022'!I360</f>
        <v>-9.6089999999999999E-4</v>
      </c>
      <c r="J360" s="119">
        <f>'[4]Exhibit 2 - 2022'!J360</f>
        <v>33141023</v>
      </c>
      <c r="K360" s="119">
        <f>'[4]Exhibit 2 - 2022'!K360</f>
        <v>682355</v>
      </c>
      <c r="L360" s="119">
        <f>'[4]Exhibit 2 - 2022'!L360</f>
        <v>4549154</v>
      </c>
      <c r="M360" s="119">
        <f>'[4]Exhibit 2 - 2022'!M360</f>
        <v>20153454</v>
      </c>
      <c r="N360" s="119">
        <f>'[4]Exhibit 2 - 2022'!N360</f>
        <v>0</v>
      </c>
      <c r="O360" s="119">
        <f>'[4]Exhibit 2 - 2022'!O360</f>
        <v>0</v>
      </c>
      <c r="P360" s="119">
        <f>'[4]Exhibit 2 - 2022'!P360</f>
        <v>12501076</v>
      </c>
      <c r="Q360" s="119">
        <f>'[4]Exhibit 2 - 2022'!Q360</f>
        <v>4164253</v>
      </c>
      <c r="R360" s="119">
        <f>'[4]Exhibit 2 - 2022'!R360</f>
        <v>-5096215</v>
      </c>
      <c r="S360" s="119">
        <f>'[4]Exhibit 2 - 2022'!S360</f>
        <v>13815849</v>
      </c>
      <c r="T360" s="119">
        <f>'[4]Exhibit 2 - 2022'!T360</f>
        <v>314836143</v>
      </c>
      <c r="U360" s="119">
        <f>'[4]Exhibit 2 - 2022'!U360</f>
        <v>191278739</v>
      </c>
      <c r="V360" s="119">
        <f>'[4]Exhibit 2 - 2022'!V360</f>
        <v>187456828</v>
      </c>
      <c r="W360" s="119">
        <f>'[4]Exhibit 2 - 2022'!W360</f>
        <v>-5288550</v>
      </c>
      <c r="X360" s="119">
        <f>'[4]Exhibit 2 - 2022'!X360</f>
        <v>-1233310</v>
      </c>
      <c r="Y360" s="119">
        <f>'[4]Exhibit 2 - 2022'!Y360</f>
        <v>-134761</v>
      </c>
      <c r="Z360" s="119">
        <f>'[4]Exhibit 2 - 2022'!Z360</f>
        <v>28325485</v>
      </c>
    </row>
    <row r="361" spans="1:26" s="9" customFormat="1" ht="15" customHeight="1" x14ac:dyDescent="0.3">
      <c r="A361" s="117" t="str">
        <f>'[4]Exhibit 2 - 2022'!A361</f>
        <v xml:space="preserve"> LsrAgy00731</v>
      </c>
      <c r="B361" s="118" t="str">
        <f>'[4]Exhibit 2 - 2022'!B361</f>
        <v>VERMILION PARISH POLICE JURY</v>
      </c>
      <c r="C361" s="119">
        <f>'[4]Exhibit 2 - 2022'!C361</f>
        <v>14911</v>
      </c>
      <c r="D361" s="119">
        <f>'[4]Exhibit 2 - 2022'!D361</f>
        <v>6680</v>
      </c>
      <c r="E361" s="110">
        <f>'[4]Exhibit 2 - 2022'!E361</f>
        <v>0.44800000000000001</v>
      </c>
      <c r="F361" s="119">
        <f>'[4]Exhibit 2 - 2022'!F361</f>
        <v>58739</v>
      </c>
      <c r="G361" s="111">
        <f>'[4]Exhibit 2 - 2022'!G361</f>
        <v>7.7999999999999999E-6</v>
      </c>
      <c r="H361" s="111">
        <f>'[4]Exhibit 2 - 2022'!H361</f>
        <v>7.7999999999999999E-6</v>
      </c>
      <c r="I361" s="111">
        <f>'[4]Exhibit 2 - 2022'!I361</f>
        <v>0</v>
      </c>
      <c r="J361" s="119">
        <f>'[4]Exhibit 2 - 2022'!J361</f>
        <v>7780</v>
      </c>
      <c r="K361" s="119">
        <f>'[4]Exhibit 2 - 2022'!K361</f>
        <v>160</v>
      </c>
      <c r="L361" s="119">
        <f>'[4]Exhibit 2 - 2022'!L361</f>
        <v>1068</v>
      </c>
      <c r="M361" s="119">
        <f>'[4]Exhibit 2 - 2022'!M361</f>
        <v>4731</v>
      </c>
      <c r="N361" s="119">
        <f>'[4]Exhibit 2 - 2022'!N361</f>
        <v>0</v>
      </c>
      <c r="O361" s="119">
        <f>'[4]Exhibit 2 - 2022'!O361</f>
        <v>0</v>
      </c>
      <c r="P361" s="119">
        <f>'[4]Exhibit 2 - 2022'!P361</f>
        <v>2935</v>
      </c>
      <c r="Q361" s="119">
        <f>'[4]Exhibit 2 - 2022'!Q361</f>
        <v>978</v>
      </c>
      <c r="R361" s="119">
        <f>'[4]Exhibit 2 - 2022'!R361</f>
        <v>-1196</v>
      </c>
      <c r="S361" s="119">
        <f>'[4]Exhibit 2 - 2022'!S361</f>
        <v>3243</v>
      </c>
      <c r="T361" s="119">
        <f>'[4]Exhibit 2 - 2022'!T361</f>
        <v>73911</v>
      </c>
      <c r="U361" s="119">
        <f>'[4]Exhibit 2 - 2022'!U361</f>
        <v>44905</v>
      </c>
      <c r="V361" s="119">
        <f>'[4]Exhibit 2 - 2022'!V361</f>
        <v>42931</v>
      </c>
      <c r="W361" s="119">
        <f>'[4]Exhibit 2 - 2022'!W361</f>
        <v>-165</v>
      </c>
      <c r="X361" s="119">
        <f>'[4]Exhibit 2 - 2022'!X361</f>
        <v>-39</v>
      </c>
      <c r="Y361" s="119">
        <f>'[4]Exhibit 2 - 2022'!Y361</f>
        <v>-4</v>
      </c>
      <c r="Z361" s="119">
        <f>'[4]Exhibit 2 - 2022'!Z361</f>
        <v>6650</v>
      </c>
    </row>
    <row r="362" spans="1:26" s="9" customFormat="1" ht="15" customHeight="1" x14ac:dyDescent="0.3">
      <c r="A362" s="117" t="str">
        <f>'[4]Exhibit 2 - 2022'!A362</f>
        <v xml:space="preserve"> LsrAgy00128</v>
      </c>
      <c r="B362" s="118" t="str">
        <f>'[4]Exhibit 2 - 2022'!B362</f>
        <v>VERMILION PARISH SCHOOL BOARD</v>
      </c>
      <c r="C362" s="119">
        <f>'[4]Exhibit 2 - 2022'!C362</f>
        <v>70669</v>
      </c>
      <c r="D362" s="119">
        <f>'[4]Exhibit 2 - 2022'!D362</f>
        <v>28550</v>
      </c>
      <c r="E362" s="110">
        <f>'[4]Exhibit 2 - 2022'!E362</f>
        <v>0.40400000000000003</v>
      </c>
      <c r="F362" s="119">
        <f>'[4]Exhibit 2 - 2022'!F362</f>
        <v>251135</v>
      </c>
      <c r="G362" s="111">
        <f>'[4]Exhibit 2 - 2022'!G362</f>
        <v>3.3200000000000001E-5</v>
      </c>
      <c r="H362" s="111">
        <f>'[4]Exhibit 2 - 2022'!H362</f>
        <v>3.1699999999999998E-5</v>
      </c>
      <c r="I362" s="111">
        <f>'[4]Exhibit 2 - 2022'!I362</f>
        <v>1.5E-6</v>
      </c>
      <c r="J362" s="119">
        <f>'[4]Exhibit 2 - 2022'!J362</f>
        <v>33264</v>
      </c>
      <c r="K362" s="119">
        <f>'[4]Exhibit 2 - 2022'!K362</f>
        <v>685</v>
      </c>
      <c r="L362" s="119">
        <f>'[4]Exhibit 2 - 2022'!L362</f>
        <v>4566</v>
      </c>
      <c r="M362" s="119">
        <f>'[4]Exhibit 2 - 2022'!M362</f>
        <v>20228</v>
      </c>
      <c r="N362" s="119">
        <f>'[4]Exhibit 2 - 2022'!N362</f>
        <v>0</v>
      </c>
      <c r="O362" s="119">
        <f>'[4]Exhibit 2 - 2022'!O362</f>
        <v>0</v>
      </c>
      <c r="P362" s="119">
        <f>'[4]Exhibit 2 - 2022'!P362</f>
        <v>12547</v>
      </c>
      <c r="Q362" s="119">
        <f>'[4]Exhibit 2 - 2022'!Q362</f>
        <v>4180</v>
      </c>
      <c r="R362" s="119">
        <f>'[4]Exhibit 2 - 2022'!R362</f>
        <v>-5115</v>
      </c>
      <c r="S362" s="119">
        <f>'[4]Exhibit 2 - 2022'!S362</f>
        <v>13867</v>
      </c>
      <c r="T362" s="119">
        <f>'[4]Exhibit 2 - 2022'!T362</f>
        <v>316001</v>
      </c>
      <c r="U362" s="119">
        <f>'[4]Exhibit 2 - 2022'!U362</f>
        <v>191986</v>
      </c>
      <c r="V362" s="119">
        <f>'[4]Exhibit 2 - 2022'!V362</f>
        <v>174421</v>
      </c>
      <c r="W362" s="119">
        <f>'[4]Exhibit 2 - 2022'!W362</f>
        <v>8421</v>
      </c>
      <c r="X362" s="119">
        <f>'[4]Exhibit 2 - 2022'!X362</f>
        <v>1964</v>
      </c>
      <c r="Y362" s="119">
        <f>'[4]Exhibit 2 - 2022'!Y362</f>
        <v>215</v>
      </c>
      <c r="Z362" s="119">
        <f>'[4]Exhibit 2 - 2022'!Z362</f>
        <v>28430</v>
      </c>
    </row>
    <row r="363" spans="1:26" s="9" customFormat="1" ht="15" customHeight="1" x14ac:dyDescent="0.3">
      <c r="A363" s="117" t="str">
        <f>'[4]Exhibit 2 - 2022'!A363</f>
        <v xml:space="preserve"> LsrAgy00940</v>
      </c>
      <c r="B363" s="118" t="str">
        <f>'[4]Exhibit 2 - 2022'!B363</f>
        <v>VERNON PARISH SCHOOL BOARD</v>
      </c>
      <c r="C363" s="119">
        <f>'[4]Exhibit 2 - 2022'!C363</f>
        <v>17972</v>
      </c>
      <c r="D363" s="119">
        <f>'[4]Exhibit 2 - 2022'!D363</f>
        <v>7261</v>
      </c>
      <c r="E363" s="110">
        <f>'[4]Exhibit 2 - 2022'!E363</f>
        <v>0.40400000000000003</v>
      </c>
      <c r="F363" s="119">
        <f>'[4]Exhibit 2 - 2022'!F363</f>
        <v>63880</v>
      </c>
      <c r="G363" s="111">
        <f>'[4]Exhibit 2 - 2022'!G363</f>
        <v>8.4999999999999999E-6</v>
      </c>
      <c r="H363" s="111">
        <f>'[4]Exhibit 2 - 2022'!H363</f>
        <v>3.0499999999999999E-5</v>
      </c>
      <c r="I363" s="111">
        <f>'[4]Exhibit 2 - 2022'!I363</f>
        <v>-2.1999999999999999E-5</v>
      </c>
      <c r="J363" s="119">
        <f>'[4]Exhibit 2 - 2022'!J363</f>
        <v>8461</v>
      </c>
      <c r="K363" s="119">
        <f>'[4]Exhibit 2 - 2022'!K363</f>
        <v>174</v>
      </c>
      <c r="L363" s="119">
        <f>'[4]Exhibit 2 - 2022'!L363</f>
        <v>1161</v>
      </c>
      <c r="M363" s="119">
        <f>'[4]Exhibit 2 - 2022'!M363</f>
        <v>5145</v>
      </c>
      <c r="N363" s="119">
        <f>'[4]Exhibit 2 - 2022'!N363</f>
        <v>0</v>
      </c>
      <c r="O363" s="119">
        <f>'[4]Exhibit 2 - 2022'!O363</f>
        <v>0</v>
      </c>
      <c r="P363" s="119">
        <f>'[4]Exhibit 2 - 2022'!P363</f>
        <v>3192</v>
      </c>
      <c r="Q363" s="119">
        <f>'[4]Exhibit 2 - 2022'!Q363</f>
        <v>1063</v>
      </c>
      <c r="R363" s="119">
        <f>'[4]Exhibit 2 - 2022'!R363</f>
        <v>-1301</v>
      </c>
      <c r="S363" s="119">
        <f>'[4]Exhibit 2 - 2022'!S363</f>
        <v>3527</v>
      </c>
      <c r="T363" s="119">
        <f>'[4]Exhibit 2 - 2022'!T363</f>
        <v>80379</v>
      </c>
      <c r="U363" s="119">
        <f>'[4]Exhibit 2 - 2022'!U363</f>
        <v>48835</v>
      </c>
      <c r="V363" s="119">
        <f>'[4]Exhibit 2 - 2022'!V363</f>
        <v>167651</v>
      </c>
      <c r="W363" s="119">
        <f>'[4]Exhibit 2 - 2022'!W363</f>
        <v>-121143</v>
      </c>
      <c r="X363" s="119">
        <f>'[4]Exhibit 2 - 2022'!X363</f>
        <v>-28251</v>
      </c>
      <c r="Y363" s="119">
        <f>'[4]Exhibit 2 - 2022'!Y363</f>
        <v>-3087</v>
      </c>
      <c r="Z363" s="119">
        <f>'[4]Exhibit 2 - 2022'!Z363</f>
        <v>7232</v>
      </c>
    </row>
    <row r="364" spans="1:26" s="9" customFormat="1" ht="15" customHeight="1" x14ac:dyDescent="0.3">
      <c r="A364" s="117" t="str">
        <f>'[4]Exhibit 2 - 2022'!A364</f>
        <v xml:space="preserve"> LsrAgy00379</v>
      </c>
      <c r="B364" s="118" t="str">
        <f>'[4]Exhibit 2 - 2022'!B364</f>
        <v>WARE YOUTH CENTER</v>
      </c>
      <c r="C364" s="119">
        <f>'[4]Exhibit 2 - 2022'!C364</f>
        <v>4109726</v>
      </c>
      <c r="D364" s="119">
        <f>'[4]Exhibit 2 - 2022'!D364</f>
        <v>1660329</v>
      </c>
      <c r="E364" s="110">
        <f>'[4]Exhibit 2 - 2022'!E364</f>
        <v>0.40400000000000003</v>
      </c>
      <c r="F364" s="119">
        <f>'[4]Exhibit 2 - 2022'!F364</f>
        <v>14605572</v>
      </c>
      <c r="G364" s="111">
        <f>'[4]Exhibit 2 - 2022'!G364</f>
        <v>1.9319999999999999E-3</v>
      </c>
      <c r="H364" s="111">
        <f>'[4]Exhibit 2 - 2022'!H364</f>
        <v>1.635E-3</v>
      </c>
      <c r="I364" s="111">
        <f>'[4]Exhibit 2 - 2022'!I364</f>
        <v>2.9710000000000001E-4</v>
      </c>
      <c r="J364" s="119">
        <f>'[4]Exhibit 2 - 2022'!J364</f>
        <v>1934556</v>
      </c>
      <c r="K364" s="119">
        <f>'[4]Exhibit 2 - 2022'!K364</f>
        <v>39831</v>
      </c>
      <c r="L364" s="119">
        <f>'[4]Exhibit 2 - 2022'!L364</f>
        <v>265550</v>
      </c>
      <c r="M364" s="119">
        <f>'[4]Exhibit 2 - 2022'!M364</f>
        <v>1176427</v>
      </c>
      <c r="N364" s="119">
        <f>'[4]Exhibit 2 - 2022'!N364</f>
        <v>0</v>
      </c>
      <c r="O364" s="119">
        <f>'[4]Exhibit 2 - 2022'!O364</f>
        <v>0</v>
      </c>
      <c r="P364" s="119">
        <f>'[4]Exhibit 2 - 2022'!P364</f>
        <v>729731</v>
      </c>
      <c r="Q364" s="119">
        <f>'[4]Exhibit 2 - 2022'!Q364</f>
        <v>243082</v>
      </c>
      <c r="R364" s="119">
        <f>'[4]Exhibit 2 - 2022'!R364</f>
        <v>-297484</v>
      </c>
      <c r="S364" s="119">
        <f>'[4]Exhibit 2 - 2022'!S364</f>
        <v>806479</v>
      </c>
      <c r="T364" s="119">
        <f>'[4]Exhibit 2 - 2022'!T364</f>
        <v>18378073</v>
      </c>
      <c r="U364" s="119">
        <f>'[4]Exhibit 2 - 2022'!U364</f>
        <v>11165600</v>
      </c>
      <c r="V364" s="119">
        <f>'[4]Exhibit 2 - 2022'!V364</f>
        <v>8998725</v>
      </c>
      <c r="W364" s="119">
        <f>'[4]Exhibit 2 - 2022'!W364</f>
        <v>1635066</v>
      </c>
      <c r="X364" s="119">
        <f>'[4]Exhibit 2 - 2022'!X364</f>
        <v>381304</v>
      </c>
      <c r="Y364" s="119">
        <f>'[4]Exhibit 2 - 2022'!Y364</f>
        <v>41664</v>
      </c>
      <c r="Z364" s="119">
        <f>'[4]Exhibit 2 - 2022'!Z364</f>
        <v>1653456</v>
      </c>
    </row>
    <row r="365" spans="1:26" s="9" customFormat="1" ht="15" customHeight="1" x14ac:dyDescent="0.3">
      <c r="A365" s="117" t="str">
        <f>'[4]Exhibit 2 - 2022'!A365</f>
        <v xml:space="preserve"> LsrAgy00945</v>
      </c>
      <c r="B365" s="118" t="str">
        <f>'[4]Exhibit 2 - 2022'!B365</f>
        <v>WARREN EASTON CHARTER HIGH SCHOOL</v>
      </c>
      <c r="C365" s="119">
        <f>'[4]Exhibit 2 - 2022'!C365</f>
        <v>85800</v>
      </c>
      <c r="D365" s="119">
        <f>'[4]Exhibit 2 - 2022'!D365</f>
        <v>34663</v>
      </c>
      <c r="E365" s="110">
        <f>'[4]Exhibit 2 - 2022'!E365</f>
        <v>0.40400000000000003</v>
      </c>
      <c r="F365" s="119">
        <f>'[4]Exhibit 2 - 2022'!F365</f>
        <v>304960</v>
      </c>
      <c r="G365" s="111">
        <f>'[4]Exhibit 2 - 2022'!G365</f>
        <v>4.0299999999999997E-5</v>
      </c>
      <c r="H365" s="111">
        <f>'[4]Exhibit 2 - 2022'!H365</f>
        <v>4.0599999999999998E-5</v>
      </c>
      <c r="I365" s="111">
        <f>'[4]Exhibit 2 - 2022'!I365</f>
        <v>-2.9999999999999999E-7</v>
      </c>
      <c r="J365" s="119">
        <f>'[4]Exhibit 2 - 2022'!J365</f>
        <v>40393</v>
      </c>
      <c r="K365" s="119">
        <f>'[4]Exhibit 2 - 2022'!K365</f>
        <v>832</v>
      </c>
      <c r="L365" s="119">
        <f>'[4]Exhibit 2 - 2022'!L365</f>
        <v>5545</v>
      </c>
      <c r="M365" s="119">
        <f>'[4]Exhibit 2 - 2022'!M365</f>
        <v>24563</v>
      </c>
      <c r="N365" s="119">
        <f>'[4]Exhibit 2 - 2022'!N365</f>
        <v>0</v>
      </c>
      <c r="O365" s="119">
        <f>'[4]Exhibit 2 - 2022'!O365</f>
        <v>0</v>
      </c>
      <c r="P365" s="119">
        <f>'[4]Exhibit 2 - 2022'!P365</f>
        <v>15237</v>
      </c>
      <c r="Q365" s="119">
        <f>'[4]Exhibit 2 - 2022'!Q365</f>
        <v>5075</v>
      </c>
      <c r="R365" s="119">
        <f>'[4]Exhibit 2 - 2022'!R365</f>
        <v>-6211</v>
      </c>
      <c r="S365" s="119">
        <f>'[4]Exhibit 2 - 2022'!S365</f>
        <v>16839</v>
      </c>
      <c r="T365" s="119">
        <f>'[4]Exhibit 2 - 2022'!T365</f>
        <v>383729</v>
      </c>
      <c r="U365" s="119">
        <f>'[4]Exhibit 2 - 2022'!U365</f>
        <v>233134</v>
      </c>
      <c r="V365" s="119">
        <f>'[4]Exhibit 2 - 2022'!V365</f>
        <v>223406</v>
      </c>
      <c r="W365" s="119">
        <f>'[4]Exhibit 2 - 2022'!W365</f>
        <v>-1376</v>
      </c>
      <c r="X365" s="119">
        <f>'[4]Exhibit 2 - 2022'!X365</f>
        <v>-321</v>
      </c>
      <c r="Y365" s="119">
        <f>'[4]Exhibit 2 - 2022'!Y365</f>
        <v>-35</v>
      </c>
      <c r="Z365" s="119">
        <f>'[4]Exhibit 2 - 2022'!Z365</f>
        <v>34524</v>
      </c>
    </row>
    <row r="366" spans="1:26" s="9" customFormat="1" ht="15" customHeight="1" x14ac:dyDescent="0.3">
      <c r="A366" s="117" t="str">
        <f>'[4]Exhibit 2 - 2022'!A366</f>
        <v xml:space="preserve"> LsrAgy00749</v>
      </c>
      <c r="B366" s="118" t="str">
        <f>'[4]Exhibit 2 - 2022'!B366</f>
        <v>WASHINGTON PARISH POLICE JURY</v>
      </c>
      <c r="C366" s="119">
        <f>'[4]Exhibit 2 - 2022'!C366</f>
        <v>22929</v>
      </c>
      <c r="D366" s="119">
        <f>'[4]Exhibit 2 - 2022'!D366</f>
        <v>10043</v>
      </c>
      <c r="E366" s="110">
        <f>'[4]Exhibit 2 - 2022'!E366</f>
        <v>0.438</v>
      </c>
      <c r="F366" s="119">
        <f>'[4]Exhibit 2 - 2022'!F366</f>
        <v>88373</v>
      </c>
      <c r="G366" s="111">
        <f>'[4]Exhibit 2 - 2022'!G366</f>
        <v>1.17E-5</v>
      </c>
      <c r="H366" s="111">
        <f>'[4]Exhibit 2 - 2022'!H366</f>
        <v>1.1399999999999999E-5</v>
      </c>
      <c r="I366" s="111">
        <f>'[4]Exhibit 2 - 2022'!I366</f>
        <v>2.9999999999999999E-7</v>
      </c>
      <c r="J366" s="119">
        <f>'[4]Exhibit 2 - 2022'!J366</f>
        <v>11705</v>
      </c>
      <c r="K366" s="119">
        <f>'[4]Exhibit 2 - 2022'!K366</f>
        <v>241</v>
      </c>
      <c r="L366" s="119">
        <f>'[4]Exhibit 2 - 2022'!L366</f>
        <v>1607</v>
      </c>
      <c r="M366" s="119">
        <f>'[4]Exhibit 2 - 2022'!M366</f>
        <v>7118</v>
      </c>
      <c r="N366" s="119">
        <f>'[4]Exhibit 2 - 2022'!N366</f>
        <v>0</v>
      </c>
      <c r="O366" s="119">
        <f>'[4]Exhibit 2 - 2022'!O366</f>
        <v>0</v>
      </c>
      <c r="P366" s="119">
        <f>'[4]Exhibit 2 - 2022'!P366</f>
        <v>4415</v>
      </c>
      <c r="Q366" s="119">
        <f>'[4]Exhibit 2 - 2022'!Q366</f>
        <v>1471</v>
      </c>
      <c r="R366" s="119">
        <f>'[4]Exhibit 2 - 2022'!R366</f>
        <v>-1800</v>
      </c>
      <c r="S366" s="119">
        <f>'[4]Exhibit 2 - 2022'!S366</f>
        <v>4880</v>
      </c>
      <c r="T366" s="119">
        <f>'[4]Exhibit 2 - 2022'!T366</f>
        <v>111200</v>
      </c>
      <c r="U366" s="119">
        <f>'[4]Exhibit 2 - 2022'!U366</f>
        <v>67559</v>
      </c>
      <c r="V366" s="119">
        <f>'[4]Exhibit 2 - 2022'!V366</f>
        <v>62800</v>
      </c>
      <c r="W366" s="119">
        <f>'[4]Exhibit 2 - 2022'!W366</f>
        <v>1541</v>
      </c>
      <c r="X366" s="119">
        <f>'[4]Exhibit 2 - 2022'!X366</f>
        <v>359</v>
      </c>
      <c r="Y366" s="119">
        <f>'[4]Exhibit 2 - 2022'!Y366</f>
        <v>39</v>
      </c>
      <c r="Z366" s="119">
        <f>'[4]Exhibit 2 - 2022'!Z366</f>
        <v>10005</v>
      </c>
    </row>
    <row r="367" spans="1:26" s="9" customFormat="1" ht="15" customHeight="1" x14ac:dyDescent="0.3">
      <c r="A367" s="117" t="str">
        <f>'[4]Exhibit 2 - 2022'!A367</f>
        <v xml:space="preserve"> LsrAgy00927</v>
      </c>
      <c r="B367" s="118" t="str">
        <f>'[4]Exhibit 2 - 2022'!B367</f>
        <v>WASHINGTON PARISH SCHOOL SYSTEM</v>
      </c>
      <c r="C367" s="119">
        <f>'[4]Exhibit 2 - 2022'!C367</f>
        <v>38160</v>
      </c>
      <c r="D367" s="119">
        <f>'[4]Exhibit 2 - 2022'!D367</f>
        <v>15417</v>
      </c>
      <c r="E367" s="110">
        <f>'[4]Exhibit 2 - 2022'!E367</f>
        <v>0.40400000000000003</v>
      </c>
      <c r="F367" s="119">
        <f>'[4]Exhibit 2 - 2022'!F367</f>
        <v>135622</v>
      </c>
      <c r="G367" s="111">
        <f>'[4]Exhibit 2 - 2022'!G367</f>
        <v>1.7900000000000001E-5</v>
      </c>
      <c r="H367" s="111">
        <f>'[4]Exhibit 2 - 2022'!H367</f>
        <v>0</v>
      </c>
      <c r="I367" s="111">
        <f>'[4]Exhibit 2 - 2022'!I367</f>
        <v>1.7900000000000001E-5</v>
      </c>
      <c r="J367" s="119">
        <f>'[4]Exhibit 2 - 2022'!J367</f>
        <v>17964</v>
      </c>
      <c r="K367" s="119">
        <f>'[4]Exhibit 2 - 2022'!K367</f>
        <v>370</v>
      </c>
      <c r="L367" s="119">
        <f>'[4]Exhibit 2 - 2022'!L367</f>
        <v>2466</v>
      </c>
      <c r="M367" s="119">
        <f>'[4]Exhibit 2 - 2022'!M367</f>
        <v>10924</v>
      </c>
      <c r="N367" s="119">
        <f>'[4]Exhibit 2 - 2022'!N367</f>
        <v>0</v>
      </c>
      <c r="O367" s="119">
        <f>'[4]Exhibit 2 - 2022'!O367</f>
        <v>0</v>
      </c>
      <c r="P367" s="119">
        <f>'[4]Exhibit 2 - 2022'!P367</f>
        <v>6776</v>
      </c>
      <c r="Q367" s="119">
        <f>'[4]Exhibit 2 - 2022'!Q367</f>
        <v>2257</v>
      </c>
      <c r="R367" s="119">
        <f>'[4]Exhibit 2 - 2022'!R367</f>
        <v>-2762</v>
      </c>
      <c r="S367" s="119">
        <f>'[4]Exhibit 2 - 2022'!S367</f>
        <v>7489</v>
      </c>
      <c r="T367" s="119">
        <f>'[4]Exhibit 2 - 2022'!T367</f>
        <v>170652</v>
      </c>
      <c r="U367" s="119">
        <f>'[4]Exhibit 2 - 2022'!U367</f>
        <v>103680</v>
      </c>
      <c r="V367" s="119">
        <f>'[4]Exhibit 2 - 2022'!V367</f>
        <v>0</v>
      </c>
      <c r="W367" s="119">
        <f>'[4]Exhibit 2 - 2022'!W367</f>
        <v>98741</v>
      </c>
      <c r="X367" s="119">
        <f>'[4]Exhibit 2 - 2022'!X367</f>
        <v>23027</v>
      </c>
      <c r="Y367" s="119">
        <f>'[4]Exhibit 2 - 2022'!Y367</f>
        <v>2516</v>
      </c>
      <c r="Z367" s="119">
        <f>'[4]Exhibit 2 - 2022'!Z367</f>
        <v>15353</v>
      </c>
    </row>
    <row r="368" spans="1:26" s="9" customFormat="1" ht="15" customHeight="1" x14ac:dyDescent="0.3">
      <c r="A368" s="117" t="str">
        <f>'[4]Exhibit 2 - 2022'!A368</f>
        <v xml:space="preserve"> LsrAgy00796</v>
      </c>
      <c r="B368" s="118" t="str">
        <f>'[4]Exhibit 2 - 2022'!B368</f>
        <v>WEBSTER PARISH POLICE JURY</v>
      </c>
      <c r="C368" s="119">
        <f>'[4]Exhibit 2 - 2022'!C368</f>
        <v>10800</v>
      </c>
      <c r="D368" s="119">
        <f>'[4]Exhibit 2 - 2022'!D368</f>
        <v>4730</v>
      </c>
      <c r="E368" s="110">
        <f>'[4]Exhibit 2 - 2022'!E368</f>
        <v>0.438</v>
      </c>
      <c r="F368" s="119">
        <f>'[4]Exhibit 2 - 2022'!F368</f>
        <v>41579</v>
      </c>
      <c r="G368" s="111">
        <f>'[4]Exhibit 2 - 2022'!G368</f>
        <v>5.4999999999999999E-6</v>
      </c>
      <c r="H368" s="111">
        <f>'[4]Exhibit 2 - 2022'!H368</f>
        <v>5.5999999999999997E-6</v>
      </c>
      <c r="I368" s="111">
        <f>'[4]Exhibit 2 - 2022'!I368</f>
        <v>-9.9999999999999995E-8</v>
      </c>
      <c r="J368" s="119">
        <f>'[4]Exhibit 2 - 2022'!J368</f>
        <v>5507</v>
      </c>
      <c r="K368" s="119">
        <f>'[4]Exhibit 2 - 2022'!K368</f>
        <v>113</v>
      </c>
      <c r="L368" s="119">
        <f>'[4]Exhibit 2 - 2022'!L368</f>
        <v>756</v>
      </c>
      <c r="M368" s="119">
        <f>'[4]Exhibit 2 - 2022'!M368</f>
        <v>3349</v>
      </c>
      <c r="N368" s="119">
        <f>'[4]Exhibit 2 - 2022'!N368</f>
        <v>0</v>
      </c>
      <c r="O368" s="119">
        <f>'[4]Exhibit 2 - 2022'!O368</f>
        <v>0</v>
      </c>
      <c r="P368" s="119">
        <f>'[4]Exhibit 2 - 2022'!P368</f>
        <v>2077</v>
      </c>
      <c r="Q368" s="119">
        <f>'[4]Exhibit 2 - 2022'!Q368</f>
        <v>692</v>
      </c>
      <c r="R368" s="119">
        <f>'[4]Exhibit 2 - 2022'!R368</f>
        <v>-847</v>
      </c>
      <c r="S368" s="119">
        <f>'[4]Exhibit 2 - 2022'!S368</f>
        <v>2296</v>
      </c>
      <c r="T368" s="119">
        <f>'[4]Exhibit 2 - 2022'!T368</f>
        <v>52318</v>
      </c>
      <c r="U368" s="119">
        <f>'[4]Exhibit 2 - 2022'!U368</f>
        <v>31786</v>
      </c>
      <c r="V368" s="119">
        <f>'[4]Exhibit 2 - 2022'!V368</f>
        <v>30602</v>
      </c>
      <c r="W368" s="119">
        <f>'[4]Exhibit 2 - 2022'!W368</f>
        <v>-330</v>
      </c>
      <c r="X368" s="119">
        <f>'[4]Exhibit 2 - 2022'!X368</f>
        <v>-77</v>
      </c>
      <c r="Y368" s="119">
        <f>'[4]Exhibit 2 - 2022'!Y368</f>
        <v>-8</v>
      </c>
      <c r="Z368" s="119">
        <f>'[4]Exhibit 2 - 2022'!Z368</f>
        <v>4707</v>
      </c>
    </row>
    <row r="369" spans="1:26" s="9" customFormat="1" ht="15" customHeight="1" x14ac:dyDescent="0.3">
      <c r="A369" s="117" t="str">
        <f>'[4]Exhibit 2 - 2022'!A369</f>
        <v xml:space="preserve"> LsrAgy00087</v>
      </c>
      <c r="B369" s="122" t="str">
        <f>'[4]Exhibit 2 - 2022'!B369</f>
        <v>WEBSTER PARISH SCHOOL BOARD</v>
      </c>
      <c r="C369" s="119">
        <f>'[4]Exhibit 2 - 2022'!C369</f>
        <v>62603</v>
      </c>
      <c r="D369" s="119">
        <f>'[4]Exhibit 2 - 2022'!D369</f>
        <v>25292</v>
      </c>
      <c r="E369" s="110">
        <f>'[4]Exhibit 2 - 2022'!E369</f>
        <v>0.40400000000000003</v>
      </c>
      <c r="F369" s="119">
        <f>'[4]Exhibit 2 - 2022'!F369</f>
        <v>222483</v>
      </c>
      <c r="G369" s="111">
        <f>'[4]Exhibit 2 - 2022'!G369</f>
        <v>2.94E-5</v>
      </c>
      <c r="H369" s="111">
        <f>'[4]Exhibit 2 - 2022'!H369</f>
        <v>2.3499999999999999E-5</v>
      </c>
      <c r="I369" s="111">
        <f>'[4]Exhibit 2 - 2022'!I369</f>
        <v>5.9000000000000003E-6</v>
      </c>
      <c r="J369" s="119">
        <f>'[4]Exhibit 2 - 2022'!J369</f>
        <v>29469</v>
      </c>
      <c r="K369" s="119">
        <f>'[4]Exhibit 2 - 2022'!K369</f>
        <v>607</v>
      </c>
      <c r="L369" s="119">
        <f>'[4]Exhibit 2 - 2022'!L369</f>
        <v>4045</v>
      </c>
      <c r="M369" s="119">
        <f>'[4]Exhibit 2 - 2022'!M369</f>
        <v>17920</v>
      </c>
      <c r="N369" s="119">
        <f>'[4]Exhibit 2 - 2022'!N369</f>
        <v>0</v>
      </c>
      <c r="O369" s="119">
        <f>'[4]Exhibit 2 - 2022'!O369</f>
        <v>0</v>
      </c>
      <c r="P369" s="119">
        <f>'[4]Exhibit 2 - 2022'!P369</f>
        <v>11116</v>
      </c>
      <c r="Q369" s="119">
        <f>'[4]Exhibit 2 - 2022'!Q369</f>
        <v>3703</v>
      </c>
      <c r="R369" s="119">
        <f>'[4]Exhibit 2 - 2022'!R369</f>
        <v>-4532</v>
      </c>
      <c r="S369" s="119">
        <f>'[4]Exhibit 2 - 2022'!S369</f>
        <v>12285</v>
      </c>
      <c r="T369" s="119">
        <f>'[4]Exhibit 2 - 2022'!T369</f>
        <v>279949</v>
      </c>
      <c r="U369" s="119">
        <f>'[4]Exhibit 2 - 2022'!U369</f>
        <v>170083</v>
      </c>
      <c r="V369" s="119">
        <f>'[4]Exhibit 2 - 2022'!V369</f>
        <v>129398</v>
      </c>
      <c r="W369" s="119">
        <f>'[4]Exhibit 2 - 2022'!W369</f>
        <v>32584</v>
      </c>
      <c r="X369" s="119">
        <f>'[4]Exhibit 2 - 2022'!X369</f>
        <v>7599</v>
      </c>
      <c r="Y369" s="119">
        <f>'[4]Exhibit 2 - 2022'!Y369</f>
        <v>830</v>
      </c>
      <c r="Z369" s="119">
        <f>'[4]Exhibit 2 - 2022'!Z369</f>
        <v>25187</v>
      </c>
    </row>
    <row r="370" spans="1:26" s="9" customFormat="1" ht="15" customHeight="1" x14ac:dyDescent="0.3">
      <c r="A370" s="117" t="str">
        <f>'[4]Exhibit 2 - 2022'!A370</f>
        <v xml:space="preserve"> LsrAgy00707</v>
      </c>
      <c r="B370" s="122" t="str">
        <f>'[4]Exhibit 2 - 2022'!B370</f>
        <v>WEST BATON ROUGE PARISH COUNCIL</v>
      </c>
      <c r="C370" s="119">
        <f>'[4]Exhibit 2 - 2022'!C370</f>
        <v>14274</v>
      </c>
      <c r="D370" s="119">
        <f>'[4]Exhibit 2 - 2022'!D370</f>
        <v>6395</v>
      </c>
      <c r="E370" s="110">
        <f>'[4]Exhibit 2 - 2022'!E370</f>
        <v>0.44800000000000001</v>
      </c>
      <c r="F370" s="119">
        <f>'[4]Exhibit 2 - 2022'!F370</f>
        <v>56244</v>
      </c>
      <c r="G370" s="111">
        <f>'[4]Exhibit 2 - 2022'!G370</f>
        <v>7.4000000000000003E-6</v>
      </c>
      <c r="H370" s="111">
        <f>'[4]Exhibit 2 - 2022'!H370</f>
        <v>7.0999999999999998E-6</v>
      </c>
      <c r="I370" s="111">
        <f>'[4]Exhibit 2 - 2022'!I370</f>
        <v>2.9999999999999999E-7</v>
      </c>
      <c r="J370" s="119">
        <f>'[4]Exhibit 2 - 2022'!J370</f>
        <v>7450</v>
      </c>
      <c r="K370" s="119">
        <f>'[4]Exhibit 2 - 2022'!K370</f>
        <v>153</v>
      </c>
      <c r="L370" s="119">
        <f>'[4]Exhibit 2 - 2022'!L370</f>
        <v>1023</v>
      </c>
      <c r="M370" s="119">
        <f>'[4]Exhibit 2 - 2022'!M370</f>
        <v>4530</v>
      </c>
      <c r="N370" s="119">
        <f>'[4]Exhibit 2 - 2022'!N370</f>
        <v>0</v>
      </c>
      <c r="O370" s="119">
        <f>'[4]Exhibit 2 - 2022'!O370</f>
        <v>0</v>
      </c>
      <c r="P370" s="119">
        <f>'[4]Exhibit 2 - 2022'!P370</f>
        <v>2810</v>
      </c>
      <c r="Q370" s="119">
        <f>'[4]Exhibit 2 - 2022'!Q370</f>
        <v>936</v>
      </c>
      <c r="R370" s="119">
        <f>'[4]Exhibit 2 - 2022'!R370</f>
        <v>-1146</v>
      </c>
      <c r="S370" s="119">
        <f>'[4]Exhibit 2 - 2022'!S370</f>
        <v>3106</v>
      </c>
      <c r="T370" s="119">
        <f>'[4]Exhibit 2 - 2022'!T370</f>
        <v>70772</v>
      </c>
      <c r="U370" s="119">
        <f>'[4]Exhibit 2 - 2022'!U370</f>
        <v>42998</v>
      </c>
      <c r="V370" s="119">
        <f>'[4]Exhibit 2 - 2022'!V370</f>
        <v>39188</v>
      </c>
      <c r="W370" s="119">
        <f>'[4]Exhibit 2 - 2022'!W370</f>
        <v>1761</v>
      </c>
      <c r="X370" s="119">
        <f>'[4]Exhibit 2 - 2022'!X370</f>
        <v>411</v>
      </c>
      <c r="Y370" s="119">
        <f>'[4]Exhibit 2 - 2022'!Y370</f>
        <v>45</v>
      </c>
      <c r="Z370" s="119">
        <f>'[4]Exhibit 2 - 2022'!Z370</f>
        <v>6367</v>
      </c>
    </row>
    <row r="371" spans="1:26" s="9" customFormat="1" ht="15" customHeight="1" x14ac:dyDescent="0.3">
      <c r="A371" s="117" t="str">
        <f>'[4]Exhibit 2 - 2022'!A371</f>
        <v xml:space="preserve"> LsrAgy00505</v>
      </c>
      <c r="B371" s="122" t="str">
        <f>'[4]Exhibit 2 - 2022'!B371</f>
        <v>WEST FELICIANA PARISH SCHOOL BOARD</v>
      </c>
      <c r="C371" s="119">
        <f>'[4]Exhibit 2 - 2022'!C371</f>
        <v>67951</v>
      </c>
      <c r="D371" s="119">
        <f>'[4]Exhibit 2 - 2022'!D371</f>
        <v>27452</v>
      </c>
      <c r="E371" s="110">
        <f>'[4]Exhibit 2 - 2022'!E371</f>
        <v>0.40400000000000003</v>
      </c>
      <c r="F371" s="119">
        <f>'[4]Exhibit 2 - 2022'!F371</f>
        <v>241458</v>
      </c>
      <c r="G371" s="111">
        <f>'[4]Exhibit 2 - 2022'!G371</f>
        <v>3.1900000000000003E-5</v>
      </c>
      <c r="H371" s="111">
        <f>'[4]Exhibit 2 - 2022'!H371</f>
        <v>3.1399999999999998E-5</v>
      </c>
      <c r="I371" s="111">
        <f>'[4]Exhibit 2 - 2022'!I371</f>
        <v>4.9999999999999998E-7</v>
      </c>
      <c r="J371" s="119">
        <f>'[4]Exhibit 2 - 2022'!J371</f>
        <v>31982</v>
      </c>
      <c r="K371" s="119">
        <f>'[4]Exhibit 2 - 2022'!K371</f>
        <v>658</v>
      </c>
      <c r="L371" s="119">
        <f>'[4]Exhibit 2 - 2022'!L371</f>
        <v>4390</v>
      </c>
      <c r="M371" s="119">
        <f>'[4]Exhibit 2 - 2022'!M371</f>
        <v>19449</v>
      </c>
      <c r="N371" s="119">
        <f>'[4]Exhibit 2 - 2022'!N371</f>
        <v>0</v>
      </c>
      <c r="O371" s="119">
        <f>'[4]Exhibit 2 - 2022'!O371</f>
        <v>0</v>
      </c>
      <c r="P371" s="119">
        <f>'[4]Exhibit 2 - 2022'!P371</f>
        <v>12064</v>
      </c>
      <c r="Q371" s="119">
        <f>'[4]Exhibit 2 - 2022'!Q371</f>
        <v>4019</v>
      </c>
      <c r="R371" s="119">
        <f>'[4]Exhibit 2 - 2022'!R371</f>
        <v>-4918</v>
      </c>
      <c r="S371" s="119">
        <f>'[4]Exhibit 2 - 2022'!S371</f>
        <v>13333</v>
      </c>
      <c r="T371" s="119">
        <f>'[4]Exhibit 2 - 2022'!T371</f>
        <v>303825</v>
      </c>
      <c r="U371" s="119">
        <f>'[4]Exhibit 2 - 2022'!U371</f>
        <v>184589</v>
      </c>
      <c r="V371" s="119">
        <f>'[4]Exhibit 2 - 2022'!V371</f>
        <v>172935</v>
      </c>
      <c r="W371" s="119">
        <f>'[4]Exhibit 2 - 2022'!W371</f>
        <v>2862</v>
      </c>
      <c r="X371" s="119">
        <f>'[4]Exhibit 2 - 2022'!X371</f>
        <v>667</v>
      </c>
      <c r="Y371" s="119">
        <f>'[4]Exhibit 2 - 2022'!Y371</f>
        <v>73</v>
      </c>
      <c r="Z371" s="119">
        <f>'[4]Exhibit 2 - 2022'!Z371</f>
        <v>27335</v>
      </c>
    </row>
    <row r="372" spans="1:26" s="9" customFormat="1" ht="15" customHeight="1" x14ac:dyDescent="0.3">
      <c r="A372" s="117" t="str">
        <f>'[4]Exhibit 2 - 2022'!A372</f>
        <v xml:space="preserve"> 2028W</v>
      </c>
      <c r="B372" s="122" t="str">
        <f>'[4]Exhibit 2 - 2022'!B372</f>
        <v>WEST JEFF LEVEE DIST/SE LA FP AUTH WEST</v>
      </c>
      <c r="C372" s="119">
        <f>'[4]Exhibit 2 - 2022'!C372</f>
        <v>2467913</v>
      </c>
      <c r="D372" s="119">
        <f>'[4]Exhibit 2 - 2022'!D372</f>
        <v>997037</v>
      </c>
      <c r="E372" s="110">
        <f>'[4]Exhibit 2 - 2022'!E372</f>
        <v>0.40400000000000003</v>
      </c>
      <c r="F372" s="119">
        <f>'[4]Exhibit 2 - 2022'!F372</f>
        <v>8770737</v>
      </c>
      <c r="G372" s="111">
        <f>'[4]Exhibit 2 - 2022'!G372</f>
        <v>1.1601999999999999E-3</v>
      </c>
      <c r="H372" s="111">
        <f>'[4]Exhibit 2 - 2022'!H372</f>
        <v>1.2292E-3</v>
      </c>
      <c r="I372" s="111">
        <f>'[4]Exhibit 2 - 2022'!I372</f>
        <v>-6.8999999999999997E-5</v>
      </c>
      <c r="J372" s="119">
        <f>'[4]Exhibit 2 - 2022'!J372</f>
        <v>1161713</v>
      </c>
      <c r="K372" s="119">
        <f>'[4]Exhibit 2 - 2022'!K372</f>
        <v>23919</v>
      </c>
      <c r="L372" s="119">
        <f>'[4]Exhibit 2 - 2022'!L372</f>
        <v>159464</v>
      </c>
      <c r="M372" s="119">
        <f>'[4]Exhibit 2 - 2022'!M372</f>
        <v>706452</v>
      </c>
      <c r="N372" s="119">
        <f>'[4]Exhibit 2 - 2022'!N372</f>
        <v>0</v>
      </c>
      <c r="O372" s="119">
        <f>'[4]Exhibit 2 - 2022'!O372</f>
        <v>0</v>
      </c>
      <c r="P372" s="119">
        <f>'[4]Exhibit 2 - 2022'!P372</f>
        <v>438208</v>
      </c>
      <c r="Q372" s="119">
        <f>'[4]Exhibit 2 - 2022'!Q372</f>
        <v>145972</v>
      </c>
      <c r="R372" s="119">
        <f>'[4]Exhibit 2 - 2022'!R372</f>
        <v>-178641</v>
      </c>
      <c r="S372" s="119">
        <f>'[4]Exhibit 2 - 2022'!S372</f>
        <v>484296</v>
      </c>
      <c r="T372" s="119">
        <f>'[4]Exhibit 2 - 2022'!T372</f>
        <v>11036147</v>
      </c>
      <c r="U372" s="119">
        <f>'[4]Exhibit 2 - 2022'!U372</f>
        <v>6705012</v>
      </c>
      <c r="V372" s="119">
        <f>'[4]Exhibit 2 - 2022'!V372</f>
        <v>6765597</v>
      </c>
      <c r="W372" s="119">
        <f>'[4]Exhibit 2 - 2022'!W372</f>
        <v>-379939</v>
      </c>
      <c r="X372" s="119">
        <f>'[4]Exhibit 2 - 2022'!X372</f>
        <v>-88603</v>
      </c>
      <c r="Y372" s="119">
        <f>'[4]Exhibit 2 - 2022'!Y372</f>
        <v>-9681</v>
      </c>
      <c r="Z372" s="119">
        <f>'[4]Exhibit 2 - 2022'!Z372</f>
        <v>992911</v>
      </c>
    </row>
    <row r="373" spans="1:26" s="9" customFormat="1" ht="15" customHeight="1" x14ac:dyDescent="0.3">
      <c r="A373" s="117" t="str">
        <f>'[4]Exhibit 2 - 2022'!A373</f>
        <v xml:space="preserve"> LsrAgy00797</v>
      </c>
      <c r="B373" s="122" t="str">
        <f>'[4]Exhibit 2 - 2022'!B373</f>
        <v>WINN PARISH POLICE JURY</v>
      </c>
      <c r="C373" s="119">
        <f>'[4]Exhibit 2 - 2022'!C373</f>
        <v>2400</v>
      </c>
      <c r="D373" s="119">
        <f>'[4]Exhibit 2 - 2022'!D373</f>
        <v>1051</v>
      </c>
      <c r="E373" s="110">
        <f>'[4]Exhibit 2 - 2022'!E373</f>
        <v>0.438</v>
      </c>
      <c r="F373" s="119">
        <f>'[4]Exhibit 2 - 2022'!F373</f>
        <v>9223</v>
      </c>
      <c r="G373" s="111">
        <f>'[4]Exhibit 2 - 2022'!G373</f>
        <v>1.1999999999999999E-6</v>
      </c>
      <c r="H373" s="111">
        <f>'[4]Exhibit 2 - 2022'!H373</f>
        <v>1.1999999999999999E-6</v>
      </c>
      <c r="I373" s="111">
        <f>'[4]Exhibit 2 - 2022'!I373</f>
        <v>0</v>
      </c>
      <c r="J373" s="119">
        <f>'[4]Exhibit 2 - 2022'!J373</f>
        <v>1222</v>
      </c>
      <c r="K373" s="119">
        <f>'[4]Exhibit 2 - 2022'!K373</f>
        <v>25</v>
      </c>
      <c r="L373" s="119">
        <f>'[4]Exhibit 2 - 2022'!L373</f>
        <v>168</v>
      </c>
      <c r="M373" s="119">
        <f>'[4]Exhibit 2 - 2022'!M373</f>
        <v>743</v>
      </c>
      <c r="N373" s="119">
        <f>'[4]Exhibit 2 - 2022'!N373</f>
        <v>0</v>
      </c>
      <c r="O373" s="119">
        <f>'[4]Exhibit 2 - 2022'!O373</f>
        <v>0</v>
      </c>
      <c r="P373" s="119">
        <f>'[4]Exhibit 2 - 2022'!P373</f>
        <v>461</v>
      </c>
      <c r="Q373" s="119">
        <f>'[4]Exhibit 2 - 2022'!Q373</f>
        <v>154</v>
      </c>
      <c r="R373" s="119">
        <f>'[4]Exhibit 2 - 2022'!R373</f>
        <v>-188</v>
      </c>
      <c r="S373" s="119">
        <f>'[4]Exhibit 2 - 2022'!S373</f>
        <v>509</v>
      </c>
      <c r="T373" s="119">
        <f>'[4]Exhibit 2 - 2022'!T373</f>
        <v>11605</v>
      </c>
      <c r="U373" s="119">
        <f>'[4]Exhibit 2 - 2022'!U373</f>
        <v>7051</v>
      </c>
      <c r="V373" s="119">
        <f>'[4]Exhibit 2 - 2022'!V373</f>
        <v>6825</v>
      </c>
      <c r="W373" s="119">
        <f>'[4]Exhibit 2 - 2022'!W373</f>
        <v>-110</v>
      </c>
      <c r="X373" s="119">
        <f>'[4]Exhibit 2 - 2022'!X373</f>
        <v>-26</v>
      </c>
      <c r="Y373" s="119">
        <f>'[4]Exhibit 2 - 2022'!Y373</f>
        <v>-3</v>
      </c>
      <c r="Z373" s="119">
        <f>'[4]Exhibit 2 - 2022'!Z373</f>
        <v>1044</v>
      </c>
    </row>
    <row r="374" spans="1:26" s="9" customFormat="1" ht="15" customHeight="1" x14ac:dyDescent="0.3">
      <c r="A374" s="117" t="str">
        <f>'[4]Exhibit 2 - 2022'!A374</f>
        <v xml:space="preserve"> LsrAgy00618</v>
      </c>
      <c r="B374" s="122" t="str">
        <f>'[4]Exhibit 2 - 2022'!B374</f>
        <v>WINNFIELD CITY COURT</v>
      </c>
      <c r="C374" s="119">
        <f>'[4]Exhibit 2 - 2022'!C374</f>
        <v>7944</v>
      </c>
      <c r="D374" s="119">
        <f>'[4]Exhibit 2 - 2022'!D374</f>
        <v>3479</v>
      </c>
      <c r="E374" s="110">
        <f>'[4]Exhibit 2 - 2022'!E374</f>
        <v>0.438</v>
      </c>
      <c r="F374" s="119">
        <f>'[4]Exhibit 2 - 2022'!F374</f>
        <v>30617</v>
      </c>
      <c r="G374" s="111">
        <f>'[4]Exhibit 2 - 2022'!G374</f>
        <v>4.0999999999999997E-6</v>
      </c>
      <c r="H374" s="111">
        <f>'[4]Exhibit 2 - 2022'!H374</f>
        <v>3.0000000000000001E-6</v>
      </c>
      <c r="I374" s="111">
        <f>'[4]Exhibit 2 - 2022'!I374</f>
        <v>9.9999999999999995E-7</v>
      </c>
      <c r="J374" s="119">
        <f>'[4]Exhibit 2 - 2022'!J374</f>
        <v>4055</v>
      </c>
      <c r="K374" s="119">
        <f>'[4]Exhibit 2 - 2022'!K374</f>
        <v>84</v>
      </c>
      <c r="L374" s="119">
        <f>'[4]Exhibit 2 - 2022'!L374</f>
        <v>557</v>
      </c>
      <c r="M374" s="119">
        <f>'[4]Exhibit 2 - 2022'!M374</f>
        <v>2466</v>
      </c>
      <c r="N374" s="119">
        <f>'[4]Exhibit 2 - 2022'!N374</f>
        <v>0</v>
      </c>
      <c r="O374" s="119">
        <f>'[4]Exhibit 2 - 2022'!O374</f>
        <v>0</v>
      </c>
      <c r="P374" s="119">
        <f>'[4]Exhibit 2 - 2022'!P374</f>
        <v>1530</v>
      </c>
      <c r="Q374" s="119">
        <f>'[4]Exhibit 2 - 2022'!Q374</f>
        <v>510</v>
      </c>
      <c r="R374" s="119">
        <f>'[4]Exhibit 2 - 2022'!R374</f>
        <v>-624</v>
      </c>
      <c r="S374" s="119">
        <f>'[4]Exhibit 2 - 2022'!S374</f>
        <v>1691</v>
      </c>
      <c r="T374" s="119">
        <f>'[4]Exhibit 2 - 2022'!T374</f>
        <v>38525</v>
      </c>
      <c r="U374" s="119">
        <f>'[4]Exhibit 2 - 2022'!U374</f>
        <v>23406</v>
      </c>
      <c r="V374" s="119">
        <f>'[4]Exhibit 2 - 2022'!V374</f>
        <v>16567</v>
      </c>
      <c r="W374" s="119">
        <f>'[4]Exhibit 2 - 2022'!W374</f>
        <v>5724</v>
      </c>
      <c r="X374" s="119">
        <f>'[4]Exhibit 2 - 2022'!X374</f>
        <v>1335</v>
      </c>
      <c r="Y374" s="119">
        <f>'[4]Exhibit 2 - 2022'!Y374</f>
        <v>146</v>
      </c>
      <c r="Z374" s="119">
        <f>'[4]Exhibit 2 - 2022'!Z374</f>
        <v>3466</v>
      </c>
    </row>
    <row r="375" spans="1:26" s="9" customFormat="1" ht="15" customHeight="1" x14ac:dyDescent="0.3">
      <c r="A375" s="117" t="str">
        <f>'[4]Exhibit 2 - 2022'!A375</f>
        <v xml:space="preserve"> LsrAgy00539</v>
      </c>
      <c r="B375" s="122" t="str">
        <f>'[4]Exhibit 2 - 2022'!B375</f>
        <v>WINNSBORO CITY COURT</v>
      </c>
      <c r="C375" s="119">
        <f>'[4]Exhibit 2 - 2022'!C375</f>
        <v>17524</v>
      </c>
      <c r="D375" s="119">
        <f>'[4]Exhibit 2 - 2022'!D375</f>
        <v>7676</v>
      </c>
      <c r="E375" s="110">
        <f>'[4]Exhibit 2 - 2022'!E375</f>
        <v>0.438</v>
      </c>
      <c r="F375" s="119">
        <f>'[4]Exhibit 2 - 2022'!F375</f>
        <v>67508</v>
      </c>
      <c r="G375" s="111">
        <f>'[4]Exhibit 2 - 2022'!G375</f>
        <v>8.8999999999999995E-6</v>
      </c>
      <c r="H375" s="111">
        <f>'[4]Exhibit 2 - 2022'!H375</f>
        <v>1.1199999999999999E-5</v>
      </c>
      <c r="I375" s="111">
        <f>'[4]Exhibit 2 - 2022'!I375</f>
        <v>-2.2000000000000001E-6</v>
      </c>
      <c r="J375" s="119">
        <f>'[4]Exhibit 2 - 2022'!J375</f>
        <v>8942</v>
      </c>
      <c r="K375" s="119">
        <f>'[4]Exhibit 2 - 2022'!K375</f>
        <v>184</v>
      </c>
      <c r="L375" s="119">
        <f>'[4]Exhibit 2 - 2022'!L375</f>
        <v>1227</v>
      </c>
      <c r="M375" s="119">
        <f>'[4]Exhibit 2 - 2022'!M375</f>
        <v>5438</v>
      </c>
      <c r="N375" s="119">
        <f>'[4]Exhibit 2 - 2022'!N375</f>
        <v>0</v>
      </c>
      <c r="O375" s="119">
        <f>'[4]Exhibit 2 - 2022'!O375</f>
        <v>0</v>
      </c>
      <c r="P375" s="119">
        <f>'[4]Exhibit 2 - 2022'!P375</f>
        <v>3373</v>
      </c>
      <c r="Q375" s="119">
        <f>'[4]Exhibit 2 - 2022'!Q375</f>
        <v>1124</v>
      </c>
      <c r="R375" s="119">
        <f>'[4]Exhibit 2 - 2022'!R375</f>
        <v>-1375</v>
      </c>
      <c r="S375" s="119">
        <f>'[4]Exhibit 2 - 2022'!S375</f>
        <v>3728</v>
      </c>
      <c r="T375" s="119">
        <f>'[4]Exhibit 2 - 2022'!T375</f>
        <v>84945</v>
      </c>
      <c r="U375" s="119">
        <f>'[4]Exhibit 2 - 2022'!U375</f>
        <v>51609</v>
      </c>
      <c r="V375" s="119">
        <f>'[4]Exhibit 2 - 2022'!V375</f>
        <v>61369</v>
      </c>
      <c r="W375" s="119">
        <f>'[4]Exhibit 2 - 2022'!W375</f>
        <v>-12219</v>
      </c>
      <c r="X375" s="119">
        <f>'[4]Exhibit 2 - 2022'!X375</f>
        <v>-2849</v>
      </c>
      <c r="Y375" s="119">
        <f>'[4]Exhibit 2 - 2022'!Y375</f>
        <v>-311</v>
      </c>
      <c r="Z375" s="119">
        <f>'[4]Exhibit 2 - 2022'!Z375</f>
        <v>7642</v>
      </c>
    </row>
    <row r="376" spans="1:26" s="9" customFormat="1" ht="15" customHeight="1" x14ac:dyDescent="0.3">
      <c r="A376" s="117" t="str">
        <f>'[4]Exhibit 2 - 2022'!A376</f>
        <v xml:space="preserve"> 16-514</v>
      </c>
      <c r="B376" s="122" t="str">
        <f>'[4]Exhibit 2 - 2022'!B376</f>
        <v>WLF - OFFICE OF FISHERIES</v>
      </c>
      <c r="C376" s="119">
        <f>'[4]Exhibit 2 - 2022'!C376</f>
        <v>12550516</v>
      </c>
      <c r="D376" s="119">
        <f>'[4]Exhibit 2 - 2022'!D376</f>
        <v>5070408</v>
      </c>
      <c r="E376" s="110">
        <f>'[4]Exhibit 2 - 2022'!E376</f>
        <v>0.40400000000000003</v>
      </c>
      <c r="F376" s="119">
        <f>'[4]Exhibit 2 - 2022'!F376</f>
        <v>44603384</v>
      </c>
      <c r="G376" s="111">
        <f>'[4]Exhibit 2 - 2022'!G376</f>
        <v>5.9001000000000001E-3</v>
      </c>
      <c r="H376" s="111">
        <f>'[4]Exhibit 2 - 2022'!H376</f>
        <v>5.9708000000000001E-3</v>
      </c>
      <c r="I376" s="111">
        <f>'[4]Exhibit 2 - 2022'!I376</f>
        <v>-7.0699999999999997E-5</v>
      </c>
      <c r="J376" s="119">
        <f>'[4]Exhibit 2 - 2022'!J376</f>
        <v>5907864</v>
      </c>
      <c r="K376" s="119">
        <f>'[4]Exhibit 2 - 2022'!K376</f>
        <v>121640</v>
      </c>
      <c r="L376" s="119">
        <f>'[4]Exhibit 2 - 2022'!L376</f>
        <v>810952</v>
      </c>
      <c r="M376" s="119">
        <f>'[4]Exhibit 2 - 2022'!M376</f>
        <v>3592643</v>
      </c>
      <c r="N376" s="119">
        <f>'[4]Exhibit 2 - 2022'!N376</f>
        <v>0</v>
      </c>
      <c r="O376" s="119">
        <f>'[4]Exhibit 2 - 2022'!O376</f>
        <v>0</v>
      </c>
      <c r="P376" s="119">
        <f>'[4]Exhibit 2 - 2022'!P376</f>
        <v>2228497</v>
      </c>
      <c r="Q376" s="119">
        <f>'[4]Exhibit 2 - 2022'!Q376</f>
        <v>742338</v>
      </c>
      <c r="R376" s="119">
        <f>'[4]Exhibit 2 - 2022'!R376</f>
        <v>-908474</v>
      </c>
      <c r="S376" s="119">
        <f>'[4]Exhibit 2 - 2022'!S376</f>
        <v>2462874</v>
      </c>
      <c r="T376" s="119">
        <f>'[4]Exhibit 2 - 2022'!T376</f>
        <v>56124074</v>
      </c>
      <c r="U376" s="119">
        <f>'[4]Exhibit 2 - 2022'!U376</f>
        <v>34098188</v>
      </c>
      <c r="V376" s="119">
        <f>'[4]Exhibit 2 - 2022'!V376</f>
        <v>32863139</v>
      </c>
      <c r="W376" s="119">
        <f>'[4]Exhibit 2 - 2022'!W376</f>
        <v>-389021</v>
      </c>
      <c r="X376" s="119">
        <f>'[4]Exhibit 2 - 2022'!X376</f>
        <v>-90721</v>
      </c>
      <c r="Y376" s="119">
        <f>'[4]Exhibit 2 - 2022'!Y376</f>
        <v>-9913</v>
      </c>
      <c r="Z376" s="119">
        <f>'[4]Exhibit 2 - 2022'!Z376</f>
        <v>5049425</v>
      </c>
    </row>
    <row r="377" spans="1:26" s="9" customFormat="1" ht="15" customHeight="1" x14ac:dyDescent="0.3">
      <c r="A377" s="117" t="str">
        <f>'[4]Exhibit 2 - 2022'!A377</f>
        <v xml:space="preserve"> 16-511</v>
      </c>
      <c r="B377" s="122" t="str">
        <f>'[4]Exhibit 2 - 2022'!B377</f>
        <v>WLF - OFFICE OF MGT AND FINANCE</v>
      </c>
      <c r="C377" s="119">
        <f>'[4]Exhibit 2 - 2022'!C377</f>
        <v>2575776</v>
      </c>
      <c r="D377" s="119">
        <f>'[4]Exhibit 2 - 2022'!D377</f>
        <v>1040614</v>
      </c>
      <c r="E377" s="110">
        <f>'[4]Exhibit 2 - 2022'!E377</f>
        <v>0.40400000000000003</v>
      </c>
      <c r="F377" s="119">
        <f>'[4]Exhibit 2 - 2022'!F377</f>
        <v>9154091</v>
      </c>
      <c r="G377" s="111">
        <f>'[4]Exhibit 2 - 2022'!G377</f>
        <v>1.2109E-3</v>
      </c>
      <c r="H377" s="111">
        <f>'[4]Exhibit 2 - 2022'!H377</f>
        <v>1.1268999999999999E-3</v>
      </c>
      <c r="I377" s="111">
        <f>'[4]Exhibit 2 - 2022'!I377</f>
        <v>8.3999999999999995E-5</v>
      </c>
      <c r="J377" s="119">
        <f>'[4]Exhibit 2 - 2022'!J377</f>
        <v>1212489</v>
      </c>
      <c r="K377" s="119">
        <f>'[4]Exhibit 2 - 2022'!K377</f>
        <v>24964</v>
      </c>
      <c r="L377" s="119">
        <f>'[4]Exhibit 2 - 2022'!L377</f>
        <v>166434</v>
      </c>
      <c r="M377" s="119">
        <f>'[4]Exhibit 2 - 2022'!M377</f>
        <v>737329</v>
      </c>
      <c r="N377" s="119">
        <f>'[4]Exhibit 2 - 2022'!N377</f>
        <v>0</v>
      </c>
      <c r="O377" s="119">
        <f>'[4]Exhibit 2 - 2022'!O377</f>
        <v>0</v>
      </c>
      <c r="P377" s="119">
        <f>'[4]Exhibit 2 - 2022'!P377</f>
        <v>457361</v>
      </c>
      <c r="Q377" s="119">
        <f>'[4]Exhibit 2 - 2022'!Q377</f>
        <v>152352</v>
      </c>
      <c r="R377" s="119">
        <f>'[4]Exhibit 2 - 2022'!R377</f>
        <v>-186449</v>
      </c>
      <c r="S377" s="119">
        <f>'[4]Exhibit 2 - 2022'!S377</f>
        <v>505463</v>
      </c>
      <c r="T377" s="119">
        <f>'[4]Exhibit 2 - 2022'!T377</f>
        <v>11518518</v>
      </c>
      <c r="U377" s="119">
        <f>'[4]Exhibit 2 - 2022'!U377</f>
        <v>6998077</v>
      </c>
      <c r="V377" s="119">
        <f>'[4]Exhibit 2 - 2022'!V377</f>
        <v>6202540</v>
      </c>
      <c r="W377" s="119">
        <f>'[4]Exhibit 2 - 2022'!W377</f>
        <v>462224</v>
      </c>
      <c r="X377" s="119">
        <f>'[4]Exhibit 2 - 2022'!X377</f>
        <v>107792</v>
      </c>
      <c r="Y377" s="119">
        <f>'[4]Exhibit 2 - 2022'!Y377</f>
        <v>11778</v>
      </c>
      <c r="Z377" s="119">
        <f>'[4]Exhibit 2 - 2022'!Z377</f>
        <v>1036309</v>
      </c>
    </row>
    <row r="378" spans="1:26" s="9" customFormat="1" ht="15" customHeight="1" x14ac:dyDescent="0.3">
      <c r="A378" s="117" t="str">
        <f>'[4]Exhibit 2 - 2022'!A378</f>
        <v xml:space="preserve"> 16-512</v>
      </c>
      <c r="B378" s="122" t="str">
        <f>'[4]Exhibit 2 - 2022'!B378</f>
        <v>WLF - OFFICE OF THE SECRETARY</v>
      </c>
      <c r="C378" s="119">
        <f>'[4]Exhibit 2 - 2022'!C378</f>
        <v>16907354</v>
      </c>
      <c r="D378" s="119">
        <f>'[4]Exhibit 2 - 2022'!D378</f>
        <v>8169509</v>
      </c>
      <c r="E378" s="110">
        <f>'[4]Exhibit 2 - 2022'!E378</f>
        <v>0.48319260000000003</v>
      </c>
      <c r="F378" s="119">
        <f>'[4]Exhibit 2 - 2022'!F378</f>
        <v>71865552</v>
      </c>
      <c r="G378" s="111">
        <f>'[4]Exhibit 2 - 2022'!G378</f>
        <v>9.5063999999999999E-3</v>
      </c>
      <c r="H378" s="111">
        <f>'[4]Exhibit 2 - 2022'!H378</f>
        <v>9.8064999999999992E-3</v>
      </c>
      <c r="I378" s="111">
        <f>'[4]Exhibit 2 - 2022'!I378</f>
        <v>-3.0019999999999998E-4</v>
      </c>
      <c r="J378" s="119">
        <f>'[4]Exhibit 2 - 2022'!J378</f>
        <v>9518828</v>
      </c>
      <c r="K378" s="119">
        <f>'[4]Exhibit 2 - 2022'!K378</f>
        <v>195987</v>
      </c>
      <c r="L378" s="119">
        <f>'[4]Exhibit 2 - 2022'!L378</f>
        <v>1306617</v>
      </c>
      <c r="M378" s="119">
        <f>'[4]Exhibit 2 - 2022'!M378</f>
        <v>5788513</v>
      </c>
      <c r="N378" s="119">
        <f>'[4]Exhibit 2 - 2022'!N378</f>
        <v>0</v>
      </c>
      <c r="O378" s="119">
        <f>'[4]Exhibit 2 - 2022'!O378</f>
        <v>0</v>
      </c>
      <c r="P378" s="119">
        <f>'[4]Exhibit 2 - 2022'!P378</f>
        <v>3590583</v>
      </c>
      <c r="Q378" s="119">
        <f>'[4]Exhibit 2 - 2022'!Q378</f>
        <v>1196065</v>
      </c>
      <c r="R378" s="119">
        <f>'[4]Exhibit 2 - 2022'!R378</f>
        <v>-1463745</v>
      </c>
      <c r="S378" s="119">
        <f>'[4]Exhibit 2 - 2022'!S378</f>
        <v>3968214</v>
      </c>
      <c r="T378" s="119">
        <f>'[4]Exhibit 2 - 2022'!T378</f>
        <v>90427837</v>
      </c>
      <c r="U378" s="119">
        <f>'[4]Exhibit 2 - 2022'!U378</f>
        <v>54939444</v>
      </c>
      <c r="V378" s="119">
        <f>'[4]Exhibit 2 - 2022'!V378</f>
        <v>53974848</v>
      </c>
      <c r="W378" s="119">
        <f>'[4]Exhibit 2 - 2022'!W378</f>
        <v>-1652128</v>
      </c>
      <c r="X378" s="119">
        <f>'[4]Exhibit 2 - 2022'!X378</f>
        <v>-385283</v>
      </c>
      <c r="Y378" s="119">
        <f>'[4]Exhibit 2 - 2022'!Y378</f>
        <v>-42099</v>
      </c>
      <c r="Z378" s="119">
        <f>'[4]Exhibit 2 - 2022'!Z378</f>
        <v>8135700</v>
      </c>
    </row>
    <row r="379" spans="1:26" s="9" customFormat="1" ht="15" customHeight="1" x14ac:dyDescent="0.3">
      <c r="A379" s="117" t="str">
        <f>'[4]Exhibit 2 - 2022'!A379</f>
        <v xml:space="preserve"> 16-513</v>
      </c>
      <c r="B379" s="122" t="str">
        <f>'[4]Exhibit 2 - 2022'!B379</f>
        <v>WLF - OFFICE OF WILDLIFE</v>
      </c>
      <c r="C379" s="119">
        <f>'[4]Exhibit 2 - 2022'!C379</f>
        <v>12683758</v>
      </c>
      <c r="D379" s="119">
        <f>'[4]Exhibit 2 - 2022'!D379</f>
        <v>5124238</v>
      </c>
      <c r="E379" s="110">
        <f>'[4]Exhibit 2 - 2022'!E379</f>
        <v>0.40400000000000003</v>
      </c>
      <c r="F379" s="119">
        <f>'[4]Exhibit 2 - 2022'!F379</f>
        <v>45076926</v>
      </c>
      <c r="G379" s="111">
        <f>'[4]Exhibit 2 - 2022'!G379</f>
        <v>5.9627999999999999E-3</v>
      </c>
      <c r="H379" s="111">
        <f>'[4]Exhibit 2 - 2022'!H379</f>
        <v>5.7394999999999998E-3</v>
      </c>
      <c r="I379" s="111">
        <f>'[4]Exhibit 2 - 2022'!I379</f>
        <v>2.2330000000000001E-4</v>
      </c>
      <c r="J379" s="119">
        <f>'[4]Exhibit 2 - 2022'!J379</f>
        <v>5970587</v>
      </c>
      <c r="K379" s="119">
        <f>'[4]Exhibit 2 - 2022'!K379</f>
        <v>122931</v>
      </c>
      <c r="L379" s="119">
        <f>'[4]Exhibit 2 - 2022'!L379</f>
        <v>819562</v>
      </c>
      <c r="M379" s="119">
        <f>'[4]Exhibit 2 - 2022'!M379</f>
        <v>3630785</v>
      </c>
      <c r="N379" s="119">
        <f>'[4]Exhibit 2 - 2022'!N379</f>
        <v>0</v>
      </c>
      <c r="O379" s="119">
        <f>'[4]Exhibit 2 - 2022'!O379</f>
        <v>0</v>
      </c>
      <c r="P379" s="119">
        <f>'[4]Exhibit 2 - 2022'!P379</f>
        <v>2252156</v>
      </c>
      <c r="Q379" s="119">
        <f>'[4]Exhibit 2 - 2022'!Q379</f>
        <v>750219</v>
      </c>
      <c r="R379" s="119">
        <f>'[4]Exhibit 2 - 2022'!R379</f>
        <v>-918119</v>
      </c>
      <c r="S379" s="119">
        <f>'[4]Exhibit 2 - 2022'!S379</f>
        <v>2489022</v>
      </c>
      <c r="T379" s="119">
        <f>'[4]Exhibit 2 - 2022'!T379</f>
        <v>56719928</v>
      </c>
      <c r="U379" s="119">
        <f>'[4]Exhibit 2 - 2022'!U379</f>
        <v>34460200</v>
      </c>
      <c r="V379" s="119">
        <f>'[4]Exhibit 2 - 2022'!V379</f>
        <v>31590014</v>
      </c>
      <c r="W379" s="119">
        <f>'[4]Exhibit 2 - 2022'!W379</f>
        <v>1228873</v>
      </c>
      <c r="X379" s="119">
        <f>'[4]Exhibit 2 - 2022'!X379</f>
        <v>286578</v>
      </c>
      <c r="Y379" s="119">
        <f>'[4]Exhibit 2 - 2022'!Y379</f>
        <v>31314</v>
      </c>
      <c r="Z379" s="119">
        <f>'[4]Exhibit 2 - 2022'!Z379</f>
        <v>5103034</v>
      </c>
    </row>
    <row r="380" spans="1:26" s="9" customFormat="1" ht="15" customHeight="1" x14ac:dyDescent="0.3">
      <c r="A380" s="117" t="str">
        <f>'[4]Exhibit 2 - 2022'!A380</f>
        <v xml:space="preserve"> 14-474</v>
      </c>
      <c r="B380" s="122" t="str">
        <f>'[4]Exhibit 2 - 2022'!B380</f>
        <v>WORKFORCE SUPPORT AND TRAINING</v>
      </c>
      <c r="C380" s="119">
        <f>'[4]Exhibit 2 - 2022'!C380</f>
        <v>38399958</v>
      </c>
      <c r="D380" s="119">
        <f>'[4]Exhibit 2 - 2022'!D380</f>
        <v>15515544</v>
      </c>
      <c r="E380" s="110">
        <f>'[4]Exhibit 2 - 2022'!E380</f>
        <v>0.40405099999999999</v>
      </c>
      <c r="F380" s="119">
        <f>'[4]Exhibit 2 - 2022'!F380</f>
        <v>136487207</v>
      </c>
      <c r="G380" s="111">
        <f>'[4]Exhibit 2 - 2022'!G380</f>
        <v>1.8054500000000001E-2</v>
      </c>
      <c r="H380" s="111">
        <f>'[4]Exhibit 2 - 2022'!H380</f>
        <v>1.8176299999999999E-2</v>
      </c>
      <c r="I380" s="111">
        <f>'[4]Exhibit 2 - 2022'!I380</f>
        <v>-1.2180000000000001E-4</v>
      </c>
      <c r="J380" s="119">
        <f>'[4]Exhibit 2 - 2022'!J380</f>
        <v>18078178</v>
      </c>
      <c r="K380" s="119">
        <f>'[4]Exhibit 2 - 2022'!K380</f>
        <v>372219</v>
      </c>
      <c r="L380" s="119">
        <f>'[4]Exhibit 2 - 2022'!L380</f>
        <v>2481529</v>
      </c>
      <c r="M380" s="119">
        <f>'[4]Exhibit 2 - 2022'!M380</f>
        <v>10993557</v>
      </c>
      <c r="N380" s="119">
        <f>'[4]Exhibit 2 - 2022'!N380</f>
        <v>0</v>
      </c>
      <c r="O380" s="119">
        <f>'[4]Exhibit 2 - 2022'!O380</f>
        <v>0</v>
      </c>
      <c r="P380" s="119">
        <f>'[4]Exhibit 2 - 2022'!P380</f>
        <v>6819243</v>
      </c>
      <c r="Q380" s="119">
        <f>'[4]Exhibit 2 - 2022'!Q380</f>
        <v>2271569</v>
      </c>
      <c r="R380" s="119">
        <f>'[4]Exhibit 2 - 2022'!R380</f>
        <v>-2779947</v>
      </c>
      <c r="S380" s="119">
        <f>'[4]Exhibit 2 - 2022'!S380</f>
        <v>7536441</v>
      </c>
      <c r="T380" s="119">
        <f>'[4]Exhibit 2 - 2022'!T380</f>
        <v>171740739</v>
      </c>
      <c r="U380" s="119">
        <f>'[4]Exhibit 2 - 2022'!U380</f>
        <v>104341108</v>
      </c>
      <c r="V380" s="119">
        <f>'[4]Exhibit 2 - 2022'!V380</f>
        <v>100041970</v>
      </c>
      <c r="W380" s="119">
        <f>'[4]Exhibit 2 - 2022'!W380</f>
        <v>-670549</v>
      </c>
      <c r="X380" s="119">
        <f>'[4]Exhibit 2 - 2022'!X380</f>
        <v>-156375</v>
      </c>
      <c r="Y380" s="119">
        <f>'[4]Exhibit 2 - 2022'!Y380</f>
        <v>-17087</v>
      </c>
      <c r="Z380" s="119">
        <f>'[4]Exhibit 2 - 2022'!Z380</f>
        <v>15451338</v>
      </c>
    </row>
    <row r="381" spans="1:26" s="9" customFormat="1" ht="15" customHeight="1" x14ac:dyDescent="0.3">
      <c r="A381" s="117" t="str">
        <f>'[4]Exhibit 2 - 2022'!A381</f>
        <v xml:space="preserve"> LsrAgy00514</v>
      </c>
      <c r="B381" s="122" t="str">
        <f>'[4]Exhibit 2 - 2022'!B381</f>
        <v>ZACHARY CITY COURT</v>
      </c>
      <c r="C381" s="119">
        <f>'[4]Exhibit 2 - 2022'!C381</f>
        <v>64722</v>
      </c>
      <c r="D381" s="119">
        <f>'[4]Exhibit 2 - 2022'!D381</f>
        <v>28995</v>
      </c>
      <c r="E381" s="110">
        <f>'[4]Exhibit 2 - 2022'!E381</f>
        <v>0.44800000000000001</v>
      </c>
      <c r="F381" s="119">
        <f>'[4]Exhibit 2 - 2022'!F381</f>
        <v>255066</v>
      </c>
      <c r="G381" s="111">
        <f>'[4]Exhibit 2 - 2022'!G381</f>
        <v>3.3699999999999999E-5</v>
      </c>
      <c r="H381" s="111">
        <f>'[4]Exhibit 2 - 2022'!H381</f>
        <v>3.9799999999999998E-5</v>
      </c>
      <c r="I381" s="111">
        <f>'[4]Exhibit 2 - 2022'!I381</f>
        <v>-6.0000000000000002E-6</v>
      </c>
      <c r="J381" s="119">
        <f>'[4]Exhibit 2 - 2022'!J381</f>
        <v>33784</v>
      </c>
      <c r="K381" s="119">
        <f>'[4]Exhibit 2 - 2022'!K381</f>
        <v>696</v>
      </c>
      <c r="L381" s="119">
        <f>'[4]Exhibit 2 - 2022'!L381</f>
        <v>4637</v>
      </c>
      <c r="M381" s="119">
        <f>'[4]Exhibit 2 - 2022'!M381</f>
        <v>20545</v>
      </c>
      <c r="N381" s="119">
        <f>'[4]Exhibit 2 - 2022'!N381</f>
        <v>0</v>
      </c>
      <c r="O381" s="119">
        <f>'[4]Exhibit 2 - 2022'!O381</f>
        <v>0</v>
      </c>
      <c r="P381" s="119">
        <f>'[4]Exhibit 2 - 2022'!P381</f>
        <v>12744</v>
      </c>
      <c r="Q381" s="119">
        <f>'[4]Exhibit 2 - 2022'!Q381</f>
        <v>4245</v>
      </c>
      <c r="R381" s="119">
        <f>'[4]Exhibit 2 - 2022'!R381</f>
        <v>-5195</v>
      </c>
      <c r="S381" s="119">
        <f>'[4]Exhibit 2 - 2022'!S381</f>
        <v>14084</v>
      </c>
      <c r="T381" s="119">
        <f>'[4]Exhibit 2 - 2022'!T381</f>
        <v>320947</v>
      </c>
      <c r="U381" s="119">
        <f>'[4]Exhibit 2 - 2022'!U381</f>
        <v>194991</v>
      </c>
      <c r="V381" s="119">
        <f>'[4]Exhibit 2 - 2022'!V381</f>
        <v>218838</v>
      </c>
      <c r="W381" s="119">
        <f>'[4]Exhibit 2 - 2022'!W381</f>
        <v>-33134</v>
      </c>
      <c r="X381" s="119">
        <f>'[4]Exhibit 2 - 2022'!X381</f>
        <v>-7727</v>
      </c>
      <c r="Y381" s="119">
        <f>'[4]Exhibit 2 - 2022'!Y381</f>
        <v>-844</v>
      </c>
      <c r="Z381" s="119">
        <f>'[4]Exhibit 2 - 2022'!Z381</f>
        <v>28875</v>
      </c>
    </row>
    <row r="382" spans="1:26" s="9" customFormat="1" ht="15" customHeight="1" x14ac:dyDescent="0.3">
      <c r="A382" s="117" t="str">
        <f>'[4]Exhibit 2 - 2022'!A382</f>
        <v xml:space="preserve"> LsrAgy00121</v>
      </c>
      <c r="B382" s="122" t="str">
        <f>'[4]Exhibit 2 - 2022'!B382</f>
        <v>ZACHARY SCHOOL BOARD</v>
      </c>
      <c r="C382" s="119">
        <f>'[4]Exhibit 2 - 2022'!C382</f>
        <v>34820</v>
      </c>
      <c r="D382" s="119">
        <f>'[4]Exhibit 2 - 2022'!D382</f>
        <v>14067</v>
      </c>
      <c r="E382" s="110">
        <f>'[4]Exhibit 2 - 2022'!E382</f>
        <v>0.40400000000000003</v>
      </c>
      <c r="F382" s="119">
        <f>'[4]Exhibit 2 - 2022'!F382</f>
        <v>123753</v>
      </c>
      <c r="G382" s="111">
        <f>'[4]Exhibit 2 - 2022'!G382</f>
        <v>1.6399999999999999E-5</v>
      </c>
      <c r="H382" s="111">
        <f>'[4]Exhibit 2 - 2022'!H382</f>
        <v>3.1600000000000002E-5</v>
      </c>
      <c r="I382" s="111">
        <f>'[4]Exhibit 2 - 2022'!I382</f>
        <v>-1.5299999999999999E-5</v>
      </c>
      <c r="J382" s="119">
        <f>'[4]Exhibit 2 - 2022'!J382</f>
        <v>16391</v>
      </c>
      <c r="K382" s="119">
        <f>'[4]Exhibit 2 - 2022'!K382</f>
        <v>337</v>
      </c>
      <c r="L382" s="119">
        <f>'[4]Exhibit 2 - 2022'!L382</f>
        <v>2250</v>
      </c>
      <c r="M382" s="119">
        <f>'[4]Exhibit 2 - 2022'!M382</f>
        <v>9968</v>
      </c>
      <c r="N382" s="119">
        <f>'[4]Exhibit 2 - 2022'!N382</f>
        <v>0</v>
      </c>
      <c r="O382" s="119">
        <f>'[4]Exhibit 2 - 2022'!O382</f>
        <v>0</v>
      </c>
      <c r="P382" s="119">
        <f>'[4]Exhibit 2 - 2022'!P382</f>
        <v>6183</v>
      </c>
      <c r="Q382" s="119">
        <f>'[4]Exhibit 2 - 2022'!Q382</f>
        <v>2060</v>
      </c>
      <c r="R382" s="119">
        <f>'[4]Exhibit 2 - 2022'!R382</f>
        <v>-2521</v>
      </c>
      <c r="S382" s="119">
        <f>'[4]Exhibit 2 - 2022'!S382</f>
        <v>6833</v>
      </c>
      <c r="T382" s="119">
        <f>'[4]Exhibit 2 - 2022'!T382</f>
        <v>155717</v>
      </c>
      <c r="U382" s="119">
        <f>'[4]Exhibit 2 - 2022'!U382</f>
        <v>94606</v>
      </c>
      <c r="V382" s="119">
        <f>'[4]Exhibit 2 - 2022'!V382</f>
        <v>174036</v>
      </c>
      <c r="W382" s="119">
        <f>'[4]Exhibit 2 - 2022'!W382</f>
        <v>-83936</v>
      </c>
      <c r="X382" s="119">
        <f>'[4]Exhibit 2 - 2022'!X382</f>
        <v>-19574</v>
      </c>
      <c r="Y382" s="119">
        <f>'[4]Exhibit 2 - 2022'!Y382</f>
        <v>-2139</v>
      </c>
      <c r="Z382" s="119">
        <f>'[4]Exhibit 2 - 2022'!Z382</f>
        <v>14010</v>
      </c>
    </row>
    <row r="383" spans="1:26" s="9" customFormat="1" ht="15" customHeight="1" thickBot="1" x14ac:dyDescent="0.35">
      <c r="A383" s="127"/>
      <c r="B383" s="108"/>
      <c r="C383" s="123">
        <f>'[4]Exhibit 2 - 2022'!C383</f>
        <v>2093311832</v>
      </c>
      <c r="D383" s="123">
        <f>'[4]Exhibit 2 - 2022'!D383</f>
        <v>859373581</v>
      </c>
      <c r="E383" s="109">
        <f>'[4]Exhibit 2 - 2022'!E383</f>
        <v>0.41053299745548849</v>
      </c>
      <c r="F383" s="123">
        <f>'[4]Exhibit 2 - 2022'!F383</f>
        <v>7559741805</v>
      </c>
      <c r="G383" s="112">
        <f>'[4]Exhibit 2 - 2022'!G383</f>
        <v>1</v>
      </c>
      <c r="H383" s="112">
        <f>'[4]Exhibit 2 - 2022'!H383</f>
        <v>1</v>
      </c>
      <c r="I383" s="112">
        <f>'[4]Exhibit 2 - 2022'!I383</f>
        <v>-3.7608262858090935E-19</v>
      </c>
      <c r="J383" s="123">
        <f>'[4]Exhibit 2 - 2022'!J383</f>
        <v>1001312567</v>
      </c>
      <c r="K383" s="123">
        <f>'[4]Exhibit 2 - 2022'!K383</f>
        <v>20616461</v>
      </c>
      <c r="L383" s="123">
        <f>'[4]Exhibit 2 - 2022'!L383</f>
        <v>137446739</v>
      </c>
      <c r="M383" s="123">
        <f>'[4]Exhibit 2 - 2022'!M383</f>
        <v>608910184</v>
      </c>
      <c r="N383" s="123">
        <f>'[4]Exhibit 2 - 2022'!N383</f>
        <v>0</v>
      </c>
      <c r="O383" s="123">
        <f>'[4]Exhibit 2 - 2022'!O383</f>
        <v>0</v>
      </c>
      <c r="P383" s="123">
        <f>'[4]Exhibit 2 - 2022'!P383</f>
        <v>377703638</v>
      </c>
      <c r="Q383" s="123">
        <f>'[4]Exhibit 2 - 2022'!Q383</f>
        <v>125817451</v>
      </c>
      <c r="R383" s="123">
        <f>'[4]Exhibit 2 - 2022'!R383</f>
        <v>-153975471</v>
      </c>
      <c r="S383" s="123">
        <f>'[4]Exhibit 2 - 2022'!S383</f>
        <v>417427766</v>
      </c>
      <c r="T383" s="123">
        <f>'[4]Exhibit 2 - 2022'!T383</f>
        <v>9512361423</v>
      </c>
      <c r="U383" s="123">
        <f>'[4]Exhibit 2 - 2022'!U383</f>
        <v>5779236411</v>
      </c>
      <c r="V383" s="123">
        <f>'[4]Exhibit 2 - 2022'!V383</f>
        <v>5503975767</v>
      </c>
      <c r="W383" s="123">
        <f>'[4]Exhibit 2 - 2022'!W383</f>
        <v>0</v>
      </c>
      <c r="X383" s="123">
        <f>'[4]Exhibit 2 - 2022'!X383</f>
        <v>0</v>
      </c>
      <c r="Y383" s="123">
        <f>'[4]Exhibit 2 - 2022'!Y383</f>
        <v>0</v>
      </c>
      <c r="Z383" s="123">
        <f>'[4]Exhibit 2 - 2022'!Z383</f>
        <v>855817402</v>
      </c>
    </row>
    <row r="384" spans="1:26" s="9" customFormat="1" ht="15" customHeight="1" thickTop="1" x14ac:dyDescent="0.3">
      <c r="A384" s="105"/>
      <c r="B384" s="107"/>
      <c r="C384" s="106"/>
      <c r="D384" s="106"/>
      <c r="E384" s="125"/>
      <c r="F384" s="106"/>
      <c r="G384" s="126"/>
      <c r="H384" s="126"/>
      <c r="I384" s="126"/>
      <c r="J384" s="106"/>
      <c r="K384" s="106"/>
      <c r="L384" s="106"/>
      <c r="M384" s="106"/>
      <c r="N384" s="106"/>
      <c r="O384" s="106"/>
      <c r="P384" s="106"/>
      <c r="Q384" s="106"/>
      <c r="R384" s="106"/>
      <c r="S384" s="106"/>
      <c r="T384" s="106"/>
      <c r="U384" s="106"/>
      <c r="V384" s="106"/>
      <c r="W384" s="106"/>
      <c r="X384" s="106"/>
      <c r="Y384" s="106"/>
      <c r="Z384" s="106"/>
    </row>
    <row r="385" spans="1:26" s="93" customFormat="1" ht="15" customHeight="1" x14ac:dyDescent="0.3">
      <c r="A385" s="127"/>
      <c r="B385" s="108"/>
      <c r="C385" s="128"/>
      <c r="D385" s="128"/>
      <c r="E385" s="129"/>
      <c r="F385" s="128"/>
      <c r="G385" s="130"/>
      <c r="H385" s="130"/>
      <c r="I385" s="130"/>
      <c r="J385" s="128"/>
      <c r="K385" s="128"/>
      <c r="L385" s="128"/>
      <c r="M385" s="128"/>
      <c r="N385" s="128"/>
      <c r="O385" s="128"/>
      <c r="P385" s="128"/>
      <c r="Q385" s="128"/>
      <c r="R385" s="128"/>
      <c r="S385" s="128"/>
      <c r="T385" s="128"/>
      <c r="U385" s="128"/>
      <c r="V385" s="128"/>
      <c r="W385" s="128"/>
      <c r="X385" s="128"/>
      <c r="Y385" s="128"/>
      <c r="Z385" s="128"/>
    </row>
    <row r="386" spans="1:26" s="92" customFormat="1" ht="15.75" x14ac:dyDescent="0.3">
      <c r="A386" s="131" t="str">
        <f>'[4]Exhibit 2 - 2022'!A386</f>
        <v>Check Figure</v>
      </c>
      <c r="B386" s="124"/>
      <c r="C386" s="124"/>
      <c r="D386" s="124"/>
      <c r="E386" s="124"/>
      <c r="F386" s="128">
        <f>'[4]Exhibit 2 - 2022'!F386</f>
        <v>7559741805</v>
      </c>
      <c r="G386" s="132">
        <f>'[4]Exhibit 2 - 2022'!G386</f>
        <v>1</v>
      </c>
      <c r="H386" s="132">
        <f>'[4]Exhibit 2 - 2022'!H386</f>
        <v>1</v>
      </c>
      <c r="I386" s="132">
        <f>'[4]Exhibit 2 - 2022'!I386</f>
        <v>0</v>
      </c>
      <c r="J386" s="128">
        <f>'[4]Exhibit 2 - 2022'!J386</f>
        <v>1001312567</v>
      </c>
      <c r="K386" s="128">
        <f>'[4]Exhibit 2 - 2022'!K386</f>
        <v>20616461</v>
      </c>
      <c r="L386" s="128">
        <f>'[4]Exhibit 2 - 2022'!L386</f>
        <v>137446739</v>
      </c>
      <c r="M386" s="128">
        <f>'[4]Exhibit 2 - 2022'!M386</f>
        <v>608910184</v>
      </c>
      <c r="N386" s="128">
        <f>'[4]Exhibit 2 - 2022'!N386</f>
        <v>0</v>
      </c>
      <c r="O386" s="128">
        <f>'[4]Exhibit 2 - 2022'!O386</f>
        <v>0</v>
      </c>
      <c r="P386" s="133">
        <f>'[4]Exhibit 2 - 2022'!P386</f>
        <v>377703638</v>
      </c>
      <c r="Q386" s="133">
        <f>'[4]Exhibit 2 - 2022'!Q386</f>
        <v>125817451</v>
      </c>
      <c r="R386" s="133">
        <f>'[4]Exhibit 2 - 2022'!R386</f>
        <v>-153975471</v>
      </c>
      <c r="S386" s="133">
        <f>'[4]Exhibit 2 - 2022'!S386</f>
        <v>417427766</v>
      </c>
      <c r="T386" s="128">
        <f>'[4]Exhibit 2 - 2022'!T386</f>
        <v>9512361423</v>
      </c>
      <c r="U386" s="128">
        <f>'[4]Exhibit 2 - 2022'!U386</f>
        <v>5779236411</v>
      </c>
      <c r="V386" s="128">
        <f>'[4]Exhibit 2 - 2022'!V386</f>
        <v>5503975767</v>
      </c>
      <c r="W386" s="128">
        <f>'[4]Exhibit 2 - 2022'!W386</f>
        <v>0</v>
      </c>
      <c r="X386" s="128">
        <f>'[4]Exhibit 2 - 2022'!X386</f>
        <v>0</v>
      </c>
      <c r="Y386" s="128">
        <f>'[4]Exhibit 2 - 2022'!Y386</f>
        <v>0</v>
      </c>
      <c r="Z386" s="128">
        <f>'[4]Exhibit 2 - 2022'!Z386</f>
        <v>855817402</v>
      </c>
    </row>
    <row r="387" spans="1:26" s="93" customFormat="1" ht="17.25" thickBot="1" x14ac:dyDescent="0.35">
      <c r="A387" s="131" t="str">
        <f>'[4]Exhibit 2 - 2022'!A387</f>
        <v>Difference</v>
      </c>
      <c r="B387" s="124"/>
      <c r="C387" s="124"/>
      <c r="D387" s="124"/>
      <c r="E387" s="124"/>
      <c r="F387" s="134">
        <f>'[4]Exhibit 2 - 2022'!F387</f>
        <v>0</v>
      </c>
      <c r="G387" s="135">
        <f>'[4]Exhibit 2 - 2022'!G387</f>
        <v>0</v>
      </c>
      <c r="H387" s="135">
        <f>'[4]Exhibit 2 - 2022'!H387</f>
        <v>0</v>
      </c>
      <c r="I387" s="135">
        <f>'[4]Exhibit 2 - 2022'!I387</f>
        <v>3.7608262858090935E-19</v>
      </c>
      <c r="J387" s="134">
        <f>'[4]Exhibit 2 - 2022'!J387</f>
        <v>0</v>
      </c>
      <c r="K387" s="134">
        <f>'[4]Exhibit 2 - 2022'!K387</f>
        <v>0</v>
      </c>
      <c r="L387" s="134">
        <f>'[4]Exhibit 2 - 2022'!L387</f>
        <v>0</v>
      </c>
      <c r="M387" s="134">
        <f>'[4]Exhibit 2 - 2022'!M387</f>
        <v>0</v>
      </c>
      <c r="N387" s="134">
        <f>'[4]Exhibit 2 - 2022'!N387</f>
        <v>0</v>
      </c>
      <c r="O387" s="134">
        <f>'[4]Exhibit 2 - 2022'!O387</f>
        <v>0</v>
      </c>
      <c r="P387" s="134">
        <f>'[4]Exhibit 2 - 2022'!P387</f>
        <v>0</v>
      </c>
      <c r="Q387" s="134">
        <f>'[4]Exhibit 2 - 2022'!Q387</f>
        <v>0</v>
      </c>
      <c r="R387" s="134">
        <f>'[4]Exhibit 2 - 2022'!R387</f>
        <v>0</v>
      </c>
      <c r="S387" s="134">
        <f>'[4]Exhibit 2 - 2022'!S387</f>
        <v>0</v>
      </c>
      <c r="T387" s="134">
        <f>'[4]Exhibit 2 - 2022'!T387</f>
        <v>0</v>
      </c>
      <c r="U387" s="134">
        <f>'[4]Exhibit 2 - 2022'!U387</f>
        <v>0</v>
      </c>
      <c r="V387" s="134">
        <f>'[4]Exhibit 2 - 2022'!V387</f>
        <v>0</v>
      </c>
      <c r="W387" s="134">
        <f>'[4]Exhibit 2 - 2022'!W387</f>
        <v>0</v>
      </c>
      <c r="X387" s="134">
        <f>'[4]Exhibit 2 - 2022'!X387</f>
        <v>0</v>
      </c>
      <c r="Y387" s="134">
        <f>'[4]Exhibit 2 - 2022'!Y387</f>
        <v>0</v>
      </c>
      <c r="Z387" s="134">
        <f>'[4]Exhibit 2 - 2022'!Z387</f>
        <v>0</v>
      </c>
    </row>
    <row r="388" spans="1:26" s="9" customFormat="1" ht="15.75" thickTop="1" x14ac:dyDescent="0.3">
      <c r="A388" s="3"/>
      <c r="B388" s="7"/>
      <c r="C388" s="7"/>
      <c r="D388" s="7"/>
      <c r="E388" s="7"/>
      <c r="F388" s="3"/>
      <c r="G388" s="3"/>
      <c r="H388" s="3"/>
      <c r="I388" s="3"/>
      <c r="J388" s="3"/>
      <c r="K388" s="3"/>
      <c r="L388" s="3"/>
      <c r="M388" s="3"/>
      <c r="N388" s="3"/>
      <c r="O388" s="3"/>
      <c r="P388" s="3"/>
      <c r="Q388" s="3"/>
      <c r="R388" s="3"/>
      <c r="S388" s="3"/>
      <c r="T388" s="3"/>
      <c r="U388" s="3"/>
      <c r="V388" s="3"/>
      <c r="W388" s="3"/>
      <c r="X388" s="3"/>
      <c r="Y388" s="3"/>
      <c r="Z388" s="5"/>
    </row>
    <row r="389" spans="1:26" ht="12.75" x14ac:dyDescent="0.2">
      <c r="B389" s="7"/>
      <c r="C389" s="7"/>
      <c r="D389" s="7"/>
      <c r="E389" s="7"/>
      <c r="K389" s="3"/>
      <c r="L389" s="3"/>
      <c r="M389" s="3"/>
      <c r="N389" s="3"/>
      <c r="O389" s="3"/>
      <c r="P389" s="3"/>
      <c r="Q389" s="3"/>
      <c r="R389" s="3"/>
      <c r="S389" s="3"/>
    </row>
    <row r="390" spans="1:26" ht="12.75" x14ac:dyDescent="0.2">
      <c r="B390" s="7"/>
      <c r="C390" s="7"/>
      <c r="D390" s="7"/>
      <c r="E390" s="7"/>
      <c r="K390" s="3"/>
      <c r="L390" s="3"/>
      <c r="M390" s="3"/>
      <c r="N390" s="3"/>
      <c r="O390" s="3"/>
      <c r="P390" s="3"/>
      <c r="Q390" s="3"/>
      <c r="R390" s="3"/>
      <c r="S390" s="3"/>
    </row>
    <row r="391" spans="1:26" ht="12.75" x14ac:dyDescent="0.2">
      <c r="B391" s="7"/>
      <c r="C391" s="7"/>
      <c r="D391" s="7"/>
      <c r="E391" s="7"/>
      <c r="G391" s="4"/>
      <c r="K391" s="3"/>
      <c r="L391" s="3"/>
      <c r="M391" s="3"/>
      <c r="N391" s="3"/>
      <c r="O391" s="3"/>
      <c r="P391" s="3"/>
      <c r="Q391" s="3"/>
      <c r="R391" s="3"/>
      <c r="S391" s="3"/>
    </row>
    <row r="392" spans="1:26" ht="12.75" x14ac:dyDescent="0.2">
      <c r="B392" s="7"/>
      <c r="C392" s="7"/>
      <c r="D392" s="7"/>
      <c r="E392" s="7"/>
      <c r="K392" s="3"/>
      <c r="L392" s="3"/>
      <c r="M392" s="3"/>
      <c r="N392" s="3"/>
      <c r="O392" s="3"/>
      <c r="P392" s="3"/>
      <c r="Q392" s="3"/>
      <c r="R392" s="3"/>
      <c r="S392" s="3"/>
    </row>
  </sheetData>
  <mergeCells count="4">
    <mergeCell ref="P7:S7"/>
    <mergeCell ref="W7:Z7"/>
    <mergeCell ref="M7:O7"/>
    <mergeCell ref="K7:L7"/>
  </mergeCells>
  <pageMargins left="0.45" right="0.25" top="0.37" bottom="0.3" header="0.3" footer="0.3"/>
  <pageSetup paperSize="5" scale="3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Exhibit 1 </vt:lpstr>
      <vt:lpstr>Exhibit 1a </vt:lpstr>
      <vt:lpstr>Exhibit 2 - 2022</vt:lpstr>
      <vt:lpstr>'Exhibit 1 '!Print_Area</vt:lpstr>
      <vt:lpstr>'Exhibit 1a '!Print_Area</vt:lpstr>
      <vt:lpstr>'Exhibit 2 - 2022'!Print_Area</vt:lpstr>
      <vt:lpstr>'Exhibit 2 - 2022'!Print_Titles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Bonnie Coan</dc:creator>
  <cp:lastModifiedBy>Artie Fillastre</cp:lastModifiedBy>
  <cp:lastPrinted>2022-11-21T21:14:13Z</cp:lastPrinted>
  <dcterms:created xsi:type="dcterms:W3CDTF">2017-01-10T22:35:16Z</dcterms:created>
  <dcterms:modified xsi:type="dcterms:W3CDTF">2022-11-21T21:14:39Z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S Version">
    <vt:lpwstr>21.2</vt:lpwstr>
  </property>
</Properties>
</file>