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K:\Audit\Audit\Audit 2026\GASB 68\Adding report to website\"/>
    </mc:Choice>
  </mc:AlternateContent>
  <xr:revisionPtr revIDLastSave="0" documentId="13_ncr:1_{92455F90-05FE-4CF2-8535-8D52151306DA}" xr6:coauthVersionLast="47" xr6:coauthVersionMax="47" xr10:uidLastSave="{00000000-0000-0000-0000-000000000000}"/>
  <bookViews>
    <workbookView xWindow="-120" yWindow="-120" windowWidth="29040" windowHeight="15720" activeTab="2" xr2:uid="{00000000-000D-0000-FFFF-FFFF00000000}"/>
  </bookViews>
  <sheets>
    <sheet name="Exhibit 4 Employer Calculations" sheetId="3" r:id="rId1"/>
    <sheet name="Exhibit 4a Amort of ER Calcs" sheetId="4" r:id="rId2"/>
    <sheet name="Sample ERS JEs" sheetId="2" r:id="rId3"/>
  </sheets>
  <externalReferences>
    <externalReference r:id="rId4"/>
    <externalReference r:id="rId5"/>
  </externalReferences>
  <definedNames>
    <definedName name="cancel">#REF!</definedName>
    <definedName name="converted_data" localSheetId="1">'[1]Data sorting and pasting'!#REF!</definedName>
    <definedName name="converted_data">'[2]Data sorting and pasting'!#REF!</definedName>
    <definedName name="GASB_123_data_incl_OPR" localSheetId="1">#REF!</definedName>
    <definedName name="GASB_123_data_incl_OPR">#REF!</definedName>
    <definedName name="_xlnm.Print_Area" localSheetId="0">'Exhibit 4 Employer Calculations'!$A$1:$H$60</definedName>
    <definedName name="_xlnm.Print_Area" localSheetId="1">'Exhibit 4a Amort of ER Calcs'!$A$1:$I$47</definedName>
    <definedName name="_xlnm.Print_Area" localSheetId="2">'Sample ERS JEs'!$A$1:$G$226</definedName>
    <definedName name="_xlnm.Print_Titles" localSheetId="0">'Exhibit 4 Employer Calculations'!$1:$9</definedName>
    <definedName name="_xlnm.Print_Titles" localSheetId="1">'Exhibit 4a Amort of ER Calcs'!$1:$9</definedName>
    <definedName name="_xlnm.Print_Titles" localSheetId="2">'Sample ERS JEs'!$1:$5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2" i="2" l="1"/>
  <c r="C215" i="2"/>
  <c r="C204" i="2"/>
  <c r="C203" i="2"/>
  <c r="D197" i="2"/>
  <c r="D196" i="2"/>
  <c r="C189" i="2"/>
  <c r="C188" i="2"/>
  <c r="C175" i="2"/>
  <c r="D171" i="2"/>
  <c r="C162" i="2"/>
  <c r="C161" i="2"/>
  <c r="D157" i="2"/>
  <c r="D156" i="2"/>
  <c r="D146" i="2"/>
  <c r="C138" i="2"/>
  <c r="D133" i="2"/>
  <c r="C125" i="2"/>
  <c r="D114" i="2"/>
  <c r="C106" i="2"/>
  <c r="D100" i="2"/>
  <c r="C92" i="2"/>
  <c r="D82" i="2"/>
  <c r="C74" i="2"/>
  <c r="D70" i="2"/>
  <c r="C62" i="2"/>
  <c r="D12" i="2"/>
  <c r="H36" i="4"/>
  <c r="H37" i="4" s="1"/>
  <c r="G36" i="4"/>
  <c r="G37" i="4" s="1"/>
  <c r="H26" i="4"/>
  <c r="H27" i="4" s="1"/>
  <c r="G26" i="4"/>
  <c r="G27" i="4" s="1"/>
  <c r="B26" i="4"/>
  <c r="F26" i="4" s="1"/>
  <c r="F27" i="4" s="1"/>
  <c r="G17" i="4"/>
  <c r="H16" i="4"/>
  <c r="H17" i="4" s="1"/>
  <c r="G16" i="4"/>
  <c r="B16" i="4"/>
  <c r="B36" i="4" s="1"/>
  <c r="H57" i="3"/>
  <c r="H59" i="3" s="1"/>
  <c r="B46" i="3"/>
  <c r="F46" i="3" s="1"/>
  <c r="B45" i="3"/>
  <c r="F45" i="3" s="1"/>
  <c r="F44" i="3"/>
  <c r="B44" i="3"/>
  <c r="D44" i="3" s="1"/>
  <c r="F42" i="3"/>
  <c r="D54" i="3" s="1"/>
  <c r="D65" i="3" s="1"/>
  <c r="D42" i="3"/>
  <c r="F33" i="3"/>
  <c r="F32" i="3"/>
  <c r="F31" i="3"/>
  <c r="F29" i="3"/>
  <c r="F28" i="3"/>
  <c r="F27" i="3"/>
  <c r="E16" i="4" l="1"/>
  <c r="F16" i="4"/>
  <c r="D26" i="4"/>
  <c r="D27" i="4" s="1"/>
  <c r="E46" i="4" s="1"/>
  <c r="E26" i="4"/>
  <c r="D16" i="4"/>
  <c r="H44" i="3"/>
  <c r="H47" i="3" s="1"/>
  <c r="H49" i="3" s="1"/>
  <c r="D46" i="3"/>
  <c r="H46" i="3" s="1"/>
  <c r="D45" i="3"/>
  <c r="H45" i="3" s="1"/>
  <c r="D17" i="4" l="1"/>
  <c r="E45" i="4" s="1"/>
  <c r="D36" i="4"/>
  <c r="D37" i="4" s="1"/>
  <c r="D46" i="4"/>
  <c r="E27" i="4"/>
  <c r="E47" i="4"/>
  <c r="F36" i="4"/>
  <c r="F37" i="4" s="1"/>
  <c r="F17" i="4"/>
  <c r="E17" i="4"/>
  <c r="E36" i="4"/>
  <c r="E37" i="4" s="1"/>
  <c r="D45" i="4"/>
  <c r="D47" i="4" l="1"/>
</calcChain>
</file>

<file path=xl/sharedStrings.xml><?xml version="1.0" encoding="utf-8"?>
<sst xmlns="http://schemas.openxmlformats.org/spreadsheetml/2006/main" count="377" uniqueCount="172">
  <si>
    <t>Debit</t>
  </si>
  <si>
    <t>Credit</t>
  </si>
  <si>
    <t>Net Pension Liability</t>
  </si>
  <si>
    <t>GASB 68 Sample Employer Journal Entries</t>
  </si>
  <si>
    <t>Pension Expense</t>
  </si>
  <si>
    <t>To record employer's proportionate share of the yearly Pension Expense.</t>
  </si>
  <si>
    <t>(A) Differences between expected and actual experience with regard to economic or demographic assumptions</t>
  </si>
  <si>
    <t>(B) Changes in assumptions about future economic or demographic factor or other inputs</t>
  </si>
  <si>
    <t>(C) Differences between projected and actual returns on investment</t>
  </si>
  <si>
    <t>(E) The difference between employer contributions and proportionate share of employer contributions</t>
  </si>
  <si>
    <t>Deferred Inflow</t>
  </si>
  <si>
    <t>Deferred (inflows)/outflows of resources are recognized to record:</t>
  </si>
  <si>
    <t>Deferred Outflow</t>
  </si>
  <si>
    <t>$ [Exhibit 2 Column R]</t>
  </si>
  <si>
    <t>Cash/Payroll Expense</t>
  </si>
  <si>
    <t>(B) Actual employer contributions made subsequent to the measurement date (during current fiscal year).</t>
  </si>
  <si>
    <t>Beginning Net Position-Restated</t>
  </si>
  <si>
    <t>To reclass actual employer contributions made during the fiscal year subsequent to the initial measurement date to deferred outflows of pension resources.</t>
  </si>
  <si>
    <t>(D) The net effect of the change in employer's proportion of beginning net pension liability and deferred outflows/inflows of resources</t>
  </si>
  <si>
    <t xml:space="preserve">To record employer's proportionate share of the initial Net Pension Liability at the measurement date an employer is required to implement GASB 68.  </t>
  </si>
  <si>
    <r>
      <t xml:space="preserve">For the first year of implementation, the collective deferred (inflows)/outflows amounts for Journal Entries (4) (A)-(C) are provided in </t>
    </r>
    <r>
      <rPr>
        <b/>
        <sz val="11"/>
        <color rgb="FF0070C0"/>
        <rFont val="Palatino Linotype"/>
        <family val="1"/>
      </rPr>
      <t>Exhibit 1</t>
    </r>
    <r>
      <rPr>
        <b/>
        <sz val="11"/>
        <color theme="1"/>
        <rFont val="Palatino Linotype"/>
        <family val="1"/>
      </rPr>
      <t xml:space="preserve">, minus one year's amortization to pension expense.  </t>
    </r>
    <r>
      <rPr>
        <b/>
        <sz val="11"/>
        <color rgb="FF0070C0"/>
        <rFont val="Palatino Linotype"/>
        <family val="1"/>
      </rPr>
      <t xml:space="preserve">Exhibit 2,  columns F-O, provides the allocation by employer of the remaining amortizable amount of collective deferred inflows and outflows.  In subsequent fiscal years employers should record the net change between current and prior year balances of allocated deferred (inflows)/outflows in Journal Entries (4) (A)-(C).  </t>
    </r>
  </si>
  <si>
    <t>Change in Proportionate Share</t>
  </si>
  <si>
    <t>(C) Net differences between projected and actual returns on investment (Amortization Period=5 years)</t>
  </si>
  <si>
    <t>ERS Calculation from Exhibit 4 (2):</t>
  </si>
  <si>
    <t>ERS Calculation from Exhibit 4a (4):</t>
  </si>
  <si>
    <t>GASB 68 Reporting Year</t>
  </si>
  <si>
    <t>Recognition Period (Years)</t>
  </si>
  <si>
    <t>*</t>
  </si>
  <si>
    <t>(This initial entry will be recorded once in the accounting system and is not part of a monthly or yearly pension expense.  Where practical, it is recommended that this be recorded in the first period of the fiscal year in which GASB 68 is implemented.  Net Pension Liability does not necessarily need to have its own line in the financial statements.  This determination will depend on the size of the liability relative to other items on the financial statements.  Please note that Net Pension Liability is a long-term liability, and is not immediately payable.)</t>
  </si>
  <si>
    <t>NOTE:  Deferred amounts would be minus first year amortization to pension expense as that is already reflected in JE 2.</t>
  </si>
  <si>
    <t>Denotes Employer Input From Current Year</t>
  </si>
  <si>
    <t>Denotes Employer Input From Prior Year</t>
  </si>
  <si>
    <t>To reclass actual employer contributions made during the initial measurement period to net pension liability.</t>
  </si>
  <si>
    <r>
      <rPr>
        <b/>
        <i/>
        <sz val="11"/>
        <color rgb="FF002060"/>
        <rFont val="Palatino Linotype"/>
        <family val="1"/>
      </rPr>
      <t>(3) Recording actual employer contributions -</t>
    </r>
    <r>
      <rPr>
        <sz val="11"/>
        <color rgb="FF002060"/>
        <rFont val="Palatino Linotype"/>
        <family val="1"/>
      </rPr>
      <t xml:space="preserve"> </t>
    </r>
  </si>
  <si>
    <r>
      <rPr>
        <b/>
        <i/>
        <sz val="11"/>
        <color rgb="FF002060"/>
        <rFont val="Palatino Linotype"/>
        <family val="1"/>
      </rPr>
      <t>(4) Recording Deferred (Inflows) and Outflows of Resources Related to Pensions</t>
    </r>
    <r>
      <rPr>
        <sz val="11"/>
        <color rgb="FF002060"/>
        <rFont val="Palatino Linotype"/>
        <family val="1"/>
      </rPr>
      <t xml:space="preserve"> - </t>
    </r>
  </si>
  <si>
    <r>
      <rPr>
        <b/>
        <i/>
        <sz val="11"/>
        <color rgb="FF002060"/>
        <rFont val="Palatino Linotype"/>
        <family val="1"/>
      </rPr>
      <t xml:space="preserve">(E) The difference between employer contributions and proportionate share of employer contributions - </t>
    </r>
    <r>
      <rPr>
        <b/>
        <i/>
        <sz val="11"/>
        <rFont val="Palatino Linotype"/>
        <family val="1"/>
      </rPr>
      <t>Reference GASB 68 Implementation Guide, Illustration 3b, Calculation of Amounts Required by GASB 68, 2(b), in conformance to GASB 68, Paragraph 55</t>
    </r>
  </si>
  <si>
    <r>
      <rPr>
        <b/>
        <i/>
        <sz val="11"/>
        <color rgb="FF002060"/>
        <rFont val="Palatino Linotype"/>
        <family val="1"/>
      </rPr>
      <t>(2) Recording the yearly Pension Expense -</t>
    </r>
    <r>
      <rPr>
        <sz val="11"/>
        <color rgb="FF002060"/>
        <rFont val="Palatino Linotype"/>
        <family val="1"/>
      </rPr>
      <t xml:space="preserve"> </t>
    </r>
    <r>
      <rPr>
        <sz val="11"/>
        <color theme="1"/>
        <rFont val="Palatino Linotype"/>
        <family val="1"/>
      </rPr>
      <t xml:space="preserve">Pension expense is the difference in Net Pension Liability from the prior measurement date, June 30, [Prior Year], to the current measurement date, June 30, [Current Year], with certain adjustments as shown collectively in </t>
    </r>
    <r>
      <rPr>
        <b/>
        <sz val="11"/>
        <color rgb="FF0070C0"/>
        <rFont val="Palatino Linotype"/>
        <family val="1"/>
      </rPr>
      <t>Exhibit 1</t>
    </r>
    <r>
      <rPr>
        <sz val="11"/>
        <color theme="1"/>
        <rFont val="Palatino Linotype"/>
        <family val="1"/>
      </rPr>
      <t xml:space="preserve">.  The employer's share of pension expense is calculated by multiplying the collective pension expense by the employer's June 30, [Current Year] proportionate share.  </t>
    </r>
  </si>
  <si>
    <t>[Prior Year]</t>
  </si>
  <si>
    <t>[Current Year]</t>
  </si>
  <si>
    <t>*Net of [Prior Year] unamortized balance per Exhibit 4 (2) minus [Prior Year] amortization expense</t>
  </si>
  <si>
    <t>*Net of [Prior Year] unamortized balance per Exhibit 4 (3) minus [Prior Year] amortization expense</t>
  </si>
  <si>
    <t>[Current Year +1]</t>
  </si>
  <si>
    <t>Deferred Inflow/Outflow</t>
  </si>
  <si>
    <r>
      <t xml:space="preserve">(2) To record current year amortization of the </t>
    </r>
    <r>
      <rPr>
        <sz val="11"/>
        <color rgb="FFFF0000"/>
        <rFont val="Palatino Linotype"/>
        <family val="1"/>
      </rPr>
      <t>difference</t>
    </r>
    <r>
      <rPr>
        <sz val="11"/>
        <color theme="1"/>
        <rFont val="Palatino Linotype"/>
        <family val="1"/>
      </rPr>
      <t xml:space="preserve"> between employer contributions and proportionate share of employer contributionst June 30, [Prior Year]  in </t>
    </r>
    <r>
      <rPr>
        <b/>
        <sz val="11"/>
        <color rgb="FF0070C0"/>
        <rFont val="Palatino Linotype"/>
        <family val="1"/>
      </rPr>
      <t xml:space="preserve">Exhibit 4a (5) </t>
    </r>
    <r>
      <rPr>
        <b/>
        <sz val="11"/>
        <color rgb="FFFF0000"/>
        <rFont val="Palatino Linotype"/>
        <family val="1"/>
      </rPr>
      <t>when employer contributions paid are less than the proportionate share of contributions at June 30, [Prior Year].</t>
    </r>
  </si>
  <si>
    <r>
      <t xml:space="preserve">To record current year amortization of the </t>
    </r>
    <r>
      <rPr>
        <sz val="11"/>
        <color rgb="FFFF0000"/>
        <rFont val="Palatino Linotype"/>
        <family val="1"/>
      </rPr>
      <t>difference</t>
    </r>
    <r>
      <rPr>
        <sz val="11"/>
        <color theme="1"/>
        <rFont val="Palatino Linotype"/>
        <family val="1"/>
      </rPr>
      <t xml:space="preserve"> between employer contributions and proportionate share of employer contribution at June 30, [Prior Year]  in </t>
    </r>
    <r>
      <rPr>
        <b/>
        <sz val="11"/>
        <color rgb="FF0070C0"/>
        <rFont val="Palatino Linotype"/>
        <family val="1"/>
      </rPr>
      <t xml:space="preserve">Exhibit 4a (5) </t>
    </r>
    <r>
      <rPr>
        <b/>
        <sz val="11"/>
        <color rgb="FFFF0000"/>
        <rFont val="Palatino Linotype"/>
        <family val="1"/>
      </rPr>
      <t>when employer contributions paid are more than the proportionate share of contributions at June 30, [Prior Year].</t>
    </r>
  </si>
  <si>
    <t>$ [Exhibit 4 Calc (1) Col F]</t>
  </si>
  <si>
    <r>
      <rPr>
        <b/>
        <i/>
        <sz val="11"/>
        <color rgb="FF002060"/>
        <rFont val="Palatino Linotype"/>
        <family val="1"/>
      </rPr>
      <t>(1) Recording the initial Net Pension Liability -</t>
    </r>
    <r>
      <rPr>
        <sz val="11"/>
        <color rgb="FF002060"/>
        <rFont val="Palatino Linotype"/>
        <family val="1"/>
      </rPr>
      <t xml:space="preserve"> </t>
    </r>
    <r>
      <rPr>
        <sz val="11"/>
        <color theme="1"/>
        <rFont val="Palatino Linotype"/>
        <family val="1"/>
      </rPr>
      <t xml:space="preserve">The following entry shows how to record the initial Net Pension Liability, and is applicable to new employers joining LASERS.  How it is to be reported will depend on the employer's financial organization and accounting structure.  Recording this entry in the financial statements should be discussed with the employer's external auditor. </t>
    </r>
  </si>
  <si>
    <t xml:space="preserve">(A) Actual employer contributions made during the measurement period of the fiscal year of an employer's initial GASB 68 implementation (one-time entry). </t>
  </si>
  <si>
    <t>Exhibit 4</t>
  </si>
  <si>
    <t>Employer Determined Amounts to be Recognized in Pension Expense and Deferred Outflows/Inflows</t>
  </si>
  <si>
    <t>Denotes Employer Inputs from current year GASB 68 Schedules by Employer Exhibit 2</t>
  </si>
  <si>
    <t>Denotes Input from prior year GASB 68 Exhibits or directly from LASERS</t>
  </si>
  <si>
    <t>LASERS Collective Balances at June 30, [Prior Year] and [Current Year]</t>
  </si>
  <si>
    <t>June 30, [Prior Year]</t>
  </si>
  <si>
    <t>June 30, [Current Year]</t>
  </si>
  <si>
    <t>Collective Deferred Outflows of Resources</t>
  </si>
  <si>
    <t>$ [Exhibit 2 Total Cols F+H+K]</t>
  </si>
  <si>
    <t>Collective Deferred Inflows of Resources</t>
  </si>
  <si>
    <t>$ [Exhibit 2 Total Cols G+I+K]</t>
  </si>
  <si>
    <t>$ [Exhibit 2 Total Col G+I+K]</t>
  </si>
  <si>
    <t>Collective Net Pension Liability</t>
  </si>
  <si>
    <t>$ [Exhibit 2 Total Col A]</t>
  </si>
  <si>
    <t>Collective Pension Expense</t>
  </si>
  <si>
    <t>$ [Exhibit 2 Total Col E]</t>
  </si>
  <si>
    <t>(1)  Calculation of Proportionate Shares of Collective Balances</t>
  </si>
  <si>
    <t xml:space="preserve">Employer's Proportion </t>
  </si>
  <si>
    <t>Change in Proportionate Share of</t>
  </si>
  <si>
    <t>Proportionate Share June 30, [Prior Year] (a)</t>
  </si>
  <si>
    <t>Proportionate Share June 30, [Current Year] (b)</t>
  </si>
  <si>
    <t>Debit (Credit) Balance (b) - (a)</t>
  </si>
  <si>
    <t>Deferred Outflows of Resources</t>
  </si>
  <si>
    <t>Differences between expected and actual experience with regard to economic or demographic assumptions</t>
  </si>
  <si>
    <t>$ [Exhibit 2 ERS Alloc Col F]</t>
  </si>
  <si>
    <t>Record net change in balance - Example JE (4)(A)</t>
  </si>
  <si>
    <t>Changes in actuarial assumptions with regard to future economic or demographic factors or other inputs</t>
  </si>
  <si>
    <t>$ [Exhibit 2 ERS Alloc Col H]</t>
  </si>
  <si>
    <t>Record net change in balance - Example JE (4)(B)</t>
  </si>
  <si>
    <t>Differences between projected and actual returns on investment</t>
  </si>
  <si>
    <t>Record net change in balance - Example JE (4)(C)</t>
  </si>
  <si>
    <t>Deferred Inflows of Resources</t>
  </si>
  <si>
    <t>$ [Exhibit 2 ERS Alloc Col G]</t>
  </si>
  <si>
    <t>Changes in actuarial assumptions with regards to future economic or demographic factors or other inputs</t>
  </si>
  <si>
    <t>$ [Exhibit 2 ERS Alloc Col I]</t>
  </si>
  <si>
    <t>$ [Exhibit 2 ERS Alloc Col A]</t>
  </si>
  <si>
    <t>Proportionate Share of Collective Pension Expense</t>
  </si>
  <si>
    <t>$ [Exhibit 2 ERS Alloc Col E]</t>
  </si>
  <si>
    <t>Record current year amount in JE (2)</t>
  </si>
  <si>
    <t>(2)  Change in Employer's Proportion of Net Pension Liability and Deferred Outflows/Inflows of Resources</t>
  </si>
  <si>
    <t>Collective Net Pension Liability June 30, [Prior Year]</t>
  </si>
  <si>
    <t>Total Change in Employer's Beginning Reported Balance</t>
  </si>
  <si>
    <t>Record amount in JE (4)(D)(1)</t>
  </si>
  <si>
    <t>Collective Amount</t>
  </si>
  <si>
    <t>Proportionate Share June 30, [Current Year] (a)</t>
  </si>
  <si>
    <t>Actual Employer Contributions Paid  During Measurement Period (b)</t>
  </si>
  <si>
    <t>Employer Contributions</t>
  </si>
  <si>
    <t>$ [Exhibit 2 Total Col S]</t>
  </si>
  <si>
    <t>$ [Exhibit 2  ERS Alloc Col S]</t>
  </si>
  <si>
    <t>Amount to be amortized for the difference between employer contributions and proportionate share of employer contributions</t>
  </si>
  <si>
    <t xml:space="preserve">*The measurement period is fiscal year ended June 30, [Prior Year].  </t>
  </si>
  <si>
    <t>Record amount in JE (4)(E)(2)</t>
  </si>
  <si>
    <t>Exhibit 4a</t>
  </si>
  <si>
    <t xml:space="preserve">Amortization of Employer Determined Amounts to add to Proportionate Share of </t>
  </si>
  <si>
    <t>Collective Pension Expense and Deferred Outflows/Inflows</t>
  </si>
  <si>
    <t>Denotes Employer Inputs From Current Year</t>
  </si>
  <si>
    <t xml:space="preserve">Denotes Employer Inputs From Prior Year </t>
  </si>
  <si>
    <t>(4) Amount to be recognized for the net effect of the change in employers' proportion of beginning net pension liability and deferred outflows/inflows of resources</t>
  </si>
  <si>
    <t>Current Year +2]</t>
  </si>
  <si>
    <t>Thereafter</t>
  </si>
  <si>
    <t>Related Journal Entries</t>
  </si>
  <si>
    <t>JE (4)(D)(2)</t>
  </si>
  <si>
    <t>JE (4)(D)(1)</t>
  </si>
  <si>
    <t>Net Increase (Decrease) in Pension Expense</t>
  </si>
  <si>
    <t>(5) Amount to be amortized for the difference between employer contributions and proportionate share of employer contributions</t>
  </si>
  <si>
    <t>Employer Contributions vs Proportionate Share of Employer Contributions</t>
  </si>
  <si>
    <t>JE (4)(E)(2)</t>
  </si>
  <si>
    <t>JE (4)(E)(1)</t>
  </si>
  <si>
    <t>*Net of [Prior Year] unamortized balance per Exhibit 4 (3) minus [Current Year] amortization expense</t>
  </si>
  <si>
    <t>Total (4 + 5)  Changes in Proportion (4) and Differences between Employer Contributions and Proportionate Share of Employer Contributions (5)</t>
  </si>
  <si>
    <t>To be added to amounts in Exhibit 2</t>
  </si>
  <si>
    <t>Add to Column E</t>
  </si>
  <si>
    <t>Add to Column L</t>
  </si>
  <si>
    <t>Add to Column M</t>
  </si>
  <si>
    <t>Add to Column O</t>
  </si>
  <si>
    <t>Add to Column P</t>
  </si>
  <si>
    <t>Summary</t>
  </si>
  <si>
    <t>Deferred Outflows (Inflows) of Resources</t>
  </si>
  <si>
    <t>Change in Employer's Proportion of Net Pension Liability and Deferred Outflows/Inflows of Resources</t>
  </si>
  <si>
    <t>Difference Between Employer Contributions During the Measurement Period</t>
  </si>
  <si>
    <t>Net Amount Recognized</t>
  </si>
  <si>
    <r>
      <t xml:space="preserve">To record </t>
    </r>
    <r>
      <rPr>
        <sz val="11"/>
        <color rgb="FFFF0000"/>
        <rFont val="Palatino Linotype"/>
        <family val="1"/>
      </rPr>
      <t>net</t>
    </r>
    <r>
      <rPr>
        <sz val="11"/>
        <color theme="1"/>
        <rFont val="Palatino Linotype"/>
        <family val="1"/>
      </rPr>
      <t xml:space="preserve"> change in employer's unamortized proportionate share of deferred outflows and inflows of resources at June 30, [Current Year], when one or both result in a credit balance which decreases the liability.                                                                             </t>
    </r>
  </si>
  <si>
    <r>
      <t xml:space="preserve">To record </t>
    </r>
    <r>
      <rPr>
        <sz val="11"/>
        <color rgb="FFFF0000"/>
        <rFont val="Palatino Linotype"/>
        <family val="1"/>
      </rPr>
      <t>net</t>
    </r>
    <r>
      <rPr>
        <sz val="11"/>
        <color theme="1"/>
        <rFont val="Palatino Linotype"/>
        <family val="1"/>
      </rPr>
      <t xml:space="preserve"> change in employer's unamortized proportionate share of deferred outflows and inflows of resources at June 30, [Current Year], when one or both result in a debit balance which increases the liability.                                                                             </t>
    </r>
  </si>
  <si>
    <r>
      <t xml:space="preserve">To record </t>
    </r>
    <r>
      <rPr>
        <sz val="11"/>
        <color rgb="FFFF0000"/>
        <rFont val="Palatino Linotype"/>
        <family val="1"/>
      </rPr>
      <t>net</t>
    </r>
    <r>
      <rPr>
        <sz val="11"/>
        <color theme="1"/>
        <rFont val="Palatino Linotype"/>
        <family val="1"/>
      </rPr>
      <t xml:space="preserve"> change in employer's unamortized proportionate share of deferred outflows and inflows of resources  at June 30, [Current Year], when outflow/inflow have </t>
    </r>
    <r>
      <rPr>
        <i/>
        <sz val="11"/>
        <color theme="1"/>
        <rFont val="Palatino Linotype"/>
        <family val="1"/>
      </rPr>
      <t xml:space="preserve">opposite </t>
    </r>
    <r>
      <rPr>
        <sz val="11"/>
        <color theme="1"/>
        <rFont val="Palatino Linotype"/>
        <family val="1"/>
      </rPr>
      <t xml:space="preserve">balances which result in a decrease to net pension liability. </t>
    </r>
  </si>
  <si>
    <r>
      <t xml:space="preserve">To record </t>
    </r>
    <r>
      <rPr>
        <sz val="11"/>
        <color rgb="FFFF0000"/>
        <rFont val="Palatino Linotype"/>
        <family val="1"/>
      </rPr>
      <t>net</t>
    </r>
    <r>
      <rPr>
        <sz val="11"/>
        <color theme="1"/>
        <rFont val="Palatino Linotype"/>
        <family val="1"/>
      </rPr>
      <t xml:space="preserve"> change in employer's unamortized proportionate share of deferred outflows and inflows of resources  at June 30, [Current Year], when outflow/inflow have </t>
    </r>
    <r>
      <rPr>
        <i/>
        <sz val="11"/>
        <color theme="1"/>
        <rFont val="Palatino Linotype"/>
        <family val="1"/>
      </rPr>
      <t xml:space="preserve">opposite </t>
    </r>
    <r>
      <rPr>
        <sz val="11"/>
        <color theme="1"/>
        <rFont val="Palatino Linotype"/>
        <family val="1"/>
      </rPr>
      <t xml:space="preserve">balances which result in an increase to net pension liability. </t>
    </r>
  </si>
  <si>
    <t>$ [Exhibit 2 ERS Alloc Col K] )</t>
  </si>
  <si>
    <t xml:space="preserve">$ [Exhibit 2 ERS Alloc Col K] </t>
  </si>
  <si>
    <t xml:space="preserve">$ [Exhibit 2 ERS Alloc Col K]  </t>
  </si>
  <si>
    <t>Net Change due to Proportionate Share of</t>
  </si>
  <si>
    <t>NOTE: For your assistance, we have included multiple scenarios, however only one entry should be recorded.</t>
  </si>
  <si>
    <t xml:space="preserve">To record net change in employer's unamortized proportionate share of deferred outflows and inflows of resources at June 30, [Current Year], when one or both result in a credit balance which decreases the liability.                                                                             </t>
  </si>
  <si>
    <t>Amount to be recognized for the net effect of the change in employer's proportion of beginning net pension liability and deferred outflows/inflows of resources.</t>
  </si>
  <si>
    <t>NOTE: For your assistance, we have included both scenarios, however only one entry should be recorded.</t>
  </si>
  <si>
    <t>$ [Exhibit 4a Calc (4) Col D]</t>
  </si>
  <si>
    <t>$ [Exhibit 4a Calc (5) Col D]</t>
  </si>
  <si>
    <t>$ [Exhibit 4 Calc (3) Col H]</t>
  </si>
  <si>
    <t>$ [Exhibit 4 Calc (2) Col H]</t>
  </si>
  <si>
    <r>
      <t xml:space="preserve">To record current amortization of the </t>
    </r>
    <r>
      <rPr>
        <sz val="11"/>
        <color rgb="FFFF0000"/>
        <rFont val="Palatino Linotype"/>
        <family val="1"/>
      </rPr>
      <t>net</t>
    </r>
    <r>
      <rPr>
        <sz val="11"/>
        <color theme="1"/>
        <rFont val="Palatino Linotype"/>
        <family val="1"/>
      </rPr>
      <t xml:space="preserve"> change in employer's pension liability and deferred outflows/inflows</t>
    </r>
    <r>
      <rPr>
        <b/>
        <sz val="11"/>
        <color rgb="FF00B0F0"/>
        <rFont val="Palatino Linotype"/>
        <family val="1"/>
      </rPr>
      <t xml:space="preserve"> </t>
    </r>
    <r>
      <rPr>
        <b/>
        <sz val="11"/>
        <color rgb="FF0070C0"/>
        <rFont val="Palatino Linotype"/>
        <family val="1"/>
      </rPr>
      <t>Exhibit 4a (4)</t>
    </r>
    <r>
      <rPr>
        <sz val="11"/>
        <color theme="1"/>
        <rFont val="Palatino Linotype"/>
        <family val="1"/>
      </rPr>
      <t xml:space="preserve"> at June 30, [Prior Year], when there is an increase to pension expense.</t>
    </r>
  </si>
  <si>
    <r>
      <t xml:space="preserve">To record current amortization of the </t>
    </r>
    <r>
      <rPr>
        <sz val="11"/>
        <color rgb="FFFF0000"/>
        <rFont val="Palatino Linotype"/>
        <family val="1"/>
      </rPr>
      <t>net</t>
    </r>
    <r>
      <rPr>
        <sz val="11"/>
        <color theme="1"/>
        <rFont val="Palatino Linotype"/>
        <family val="1"/>
      </rPr>
      <t xml:space="preserve"> change in employer's pension liability and deferred outflows/inflows</t>
    </r>
    <r>
      <rPr>
        <b/>
        <sz val="11"/>
        <color rgb="FF0070C0"/>
        <rFont val="Palatino Linotype"/>
        <family val="1"/>
      </rPr>
      <t xml:space="preserve"> Exhibit 4a (4) </t>
    </r>
    <r>
      <rPr>
        <sz val="11"/>
        <color theme="1"/>
        <rFont val="Palatino Linotype"/>
        <family val="1"/>
      </rPr>
      <t>at June 30, [Prior Year], when you have a decrease to pension expense.</t>
    </r>
  </si>
  <si>
    <r>
      <t xml:space="preserve">To record the employer's calculation of the </t>
    </r>
    <r>
      <rPr>
        <sz val="11"/>
        <color rgb="FFFF0000"/>
        <rFont val="Palatino Linotype"/>
        <family val="1"/>
      </rPr>
      <t>net</t>
    </r>
    <r>
      <rPr>
        <sz val="11"/>
        <color theme="1"/>
        <rFont val="Palatino Linotype"/>
        <family val="1"/>
      </rPr>
      <t xml:space="preserve"> change in employer's pension liability and deferred outflows/inflows  </t>
    </r>
    <r>
      <rPr>
        <b/>
        <sz val="11"/>
        <color rgb="FF0070C0"/>
        <rFont val="Palatino Linotype"/>
        <family val="1"/>
      </rPr>
      <t>Exhibit 4 (2)</t>
    </r>
    <r>
      <rPr>
        <sz val="11"/>
        <color theme="1"/>
        <rFont val="Palatino Linotype"/>
        <family val="1"/>
      </rPr>
      <t xml:space="preserve"> at June 30, [Current Year], when pension expense is decreased.</t>
    </r>
  </si>
  <si>
    <r>
      <t xml:space="preserve">To record the employer's calculation of the </t>
    </r>
    <r>
      <rPr>
        <sz val="11"/>
        <color rgb="FFFF0000"/>
        <rFont val="Palatino Linotype"/>
        <family val="1"/>
      </rPr>
      <t>net</t>
    </r>
    <r>
      <rPr>
        <sz val="11"/>
        <color theme="1"/>
        <rFont val="Palatino Linotype"/>
        <family val="1"/>
      </rPr>
      <t xml:space="preserve"> change in employer's pension liability and deferred outflows/inflows </t>
    </r>
    <r>
      <rPr>
        <b/>
        <sz val="11"/>
        <color rgb="FF0070C0"/>
        <rFont val="Palatino Linotype"/>
        <family val="1"/>
      </rPr>
      <t>Exhibit 4 (2)</t>
    </r>
    <r>
      <rPr>
        <sz val="11"/>
        <color theme="1"/>
        <rFont val="Palatino Linotype"/>
        <family val="1"/>
      </rPr>
      <t xml:space="preserve">  at June 30, [Current Year], when pension expense increased.</t>
    </r>
  </si>
  <si>
    <t xml:space="preserve">ERS Calculations from Exhibit 4 (1): </t>
  </si>
  <si>
    <t>ERS Calculation from Exhibit 4a (3):</t>
  </si>
  <si>
    <t>ERS Calculation from Exhibit 4a (5):</t>
  </si>
  <si>
    <t>[Excel Exhibit 2 Column C*]</t>
  </si>
  <si>
    <t>[Excel Exhibit 2 Column B*]</t>
  </si>
  <si>
    <t>* USE all decimals from Exhibit 2</t>
  </si>
  <si>
    <t>$ [Exhibit 2 Column E]</t>
  </si>
  <si>
    <t>[PY Exhibit 1a]</t>
  </si>
  <si>
    <t>[CY Exhibit 1a]</t>
  </si>
  <si>
    <t>(4) Employer's Proportionate Share of Legislative Acts Contributions*</t>
  </si>
  <si>
    <t>(F) Employer's Proportionate Share of Legislative Acts Contributions</t>
  </si>
  <si>
    <t>(3) Employer Contributions During the Measurement Period*</t>
  </si>
  <si>
    <t>(A) Net differences between expected and actual experience with regard to economic or demographic assumptions (Amortization Period=2 years)</t>
  </si>
  <si>
    <t>(B) Net changes in assumptions about future economic or demographic factor or other inputs (Amortization Period=2 years)</t>
  </si>
  <si>
    <t>(D) The net effect of the change in employer's proportion of beginning net pension liability and deferred outflows/inflows of resources (Amortization Period=2 years)</t>
  </si>
  <si>
    <r>
      <t xml:space="preserve">(1) To record the employer's calculation of the </t>
    </r>
    <r>
      <rPr>
        <sz val="11"/>
        <color rgb="FFFF0000"/>
        <rFont val="Palatino Linotype"/>
        <family val="1"/>
      </rPr>
      <t>difference</t>
    </r>
    <r>
      <rPr>
        <sz val="11"/>
        <color theme="1"/>
        <rFont val="Palatino Linotype"/>
        <family val="1"/>
      </rPr>
      <t xml:space="preserve"> between employer contributions and proportionate share of employer contributions as shown in</t>
    </r>
    <r>
      <rPr>
        <b/>
        <sz val="11"/>
        <color rgb="FF0070C0"/>
        <rFont val="Palatino Linotype"/>
        <family val="1"/>
      </rPr>
      <t xml:space="preserve"> Exhibit 4 (3)</t>
    </r>
    <r>
      <rPr>
        <sz val="11"/>
        <color theme="1"/>
        <rFont val="Palatino Linotype"/>
        <family val="1"/>
      </rPr>
      <t xml:space="preserve"> and related amortization over 2 years in </t>
    </r>
    <r>
      <rPr>
        <b/>
        <sz val="11"/>
        <color rgb="FF0070C0"/>
        <rFont val="Palatino Linotype"/>
        <family val="1"/>
      </rPr>
      <t>Exhibit 4a (5)</t>
    </r>
    <r>
      <rPr>
        <sz val="11"/>
        <color theme="1"/>
        <rFont val="Palatino Linotype"/>
        <family val="1"/>
      </rPr>
      <t xml:space="preserve"> </t>
    </r>
    <r>
      <rPr>
        <b/>
        <sz val="11"/>
        <color rgb="FFFF0000"/>
        <rFont val="Palatino Linotype"/>
        <family val="1"/>
      </rPr>
      <t>when employer contributions paid are greater than the proportionate share of contributions at June 30, [Current Year].</t>
    </r>
  </si>
  <si>
    <r>
      <t xml:space="preserve">To record the employer's calculation of the </t>
    </r>
    <r>
      <rPr>
        <sz val="11"/>
        <color rgb="FFFF0000"/>
        <rFont val="Palatino Linotype"/>
        <family val="1"/>
      </rPr>
      <t>difference</t>
    </r>
    <r>
      <rPr>
        <sz val="11"/>
        <color theme="1"/>
        <rFont val="Palatino Linotype"/>
        <family val="1"/>
      </rPr>
      <t xml:space="preserve"> between employer contributions and proportionate share of employer contributions as shown in </t>
    </r>
    <r>
      <rPr>
        <b/>
        <sz val="11"/>
        <color rgb="FF0070C0"/>
        <rFont val="Palatino Linotype"/>
        <family val="1"/>
      </rPr>
      <t>Exhibit 4 (3)</t>
    </r>
    <r>
      <rPr>
        <sz val="11"/>
        <color theme="1"/>
        <rFont val="Palatino Linotype"/>
        <family val="1"/>
      </rPr>
      <t xml:space="preserve"> and related amortization over 2 years in </t>
    </r>
    <r>
      <rPr>
        <b/>
        <sz val="11"/>
        <color rgb="FF0070C0"/>
        <rFont val="Palatino Linotype"/>
        <family val="1"/>
      </rPr>
      <t>Exhibit 4a (5)</t>
    </r>
    <r>
      <rPr>
        <sz val="11"/>
        <color theme="1"/>
        <rFont val="Palatino Linotype"/>
        <family val="1"/>
      </rPr>
      <t xml:space="preserve"> </t>
    </r>
    <r>
      <rPr>
        <b/>
        <sz val="11"/>
        <color rgb="FFFF0000"/>
        <rFont val="Palatino Linotype"/>
        <family val="1"/>
      </rPr>
      <t>when employer contributions paid are less than the proportionate share of contributions at June 30, [Current Year].</t>
    </r>
  </si>
  <si>
    <t>Legislative Acts Income</t>
  </si>
  <si>
    <t>$ [Exhibit 2 Total Col U]</t>
  </si>
  <si>
    <t>$ [Exhibit 2  ERS Alloc Col U]</t>
  </si>
  <si>
    <t>$ [Exhibit 2 Column S]</t>
  </si>
  <si>
    <t>Record amount in JE (4)(E)(1)</t>
  </si>
  <si>
    <t>(2) To record the employer's proportionate share of income from Legislative Acts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</si>
</sst>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0.00000%"/>
    <numFmt numFmtId="167" formatCode="0.000000%"/>
    <numFmt numFmtId="168" formatCode="_(* #,##0_);_(* \(#,##0\);_(* &quot;-&quot;??_);_(@_)"/>
    <numFmt numFmtId="169" formatCode="[$-409]mmm\-yy;@"/>
  </numFmts>
  <fonts count="67" x14ac:knownFonts="1">
    <font>
      <sz val="11"/>
      <color theme="1"/>
      <name val="Calibri"/>
      <family val="2"/>
      <scheme val="minor"/>
    </font>
    <font>
      <sz val="11"/>
      <color theme="1"/>
      <name val="Calibri"/>
      <family val="2"/>
      <scheme val="minor"/>
    </font>
    <font>
      <sz val="11"/>
      <color theme="1"/>
      <name val="Palatino Linotype"/>
      <family val="1"/>
    </font>
    <font>
      <b/>
      <sz val="11"/>
      <color rgb="FFFF0000"/>
      <name val="Palatino Linotype"/>
      <family val="1"/>
    </font>
    <font>
      <b/>
      <sz val="11"/>
      <color theme="1"/>
      <name val="Palatino Linotype"/>
      <family val="1"/>
    </font>
    <font>
      <i/>
      <sz val="11"/>
      <color theme="1"/>
      <name val="Palatino Linotype"/>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sz val="11"/>
      <color theme="1"/>
      <name val="Times New Roman"/>
      <family val="2"/>
    </font>
    <font>
      <sz val="12"/>
      <color theme="1"/>
      <name val="Times New Roman"/>
      <family val="2"/>
    </font>
    <font>
      <sz val="12"/>
      <color theme="0"/>
      <name val="Times New Roman"/>
      <family val="2"/>
    </font>
    <font>
      <sz val="12"/>
      <color rgb="FF9C0006"/>
      <name val="Times New Roman"/>
      <family val="2"/>
    </font>
    <font>
      <b/>
      <sz val="12"/>
      <color rgb="FFFA7D00"/>
      <name val="Times New Roman"/>
      <family val="2"/>
    </font>
    <font>
      <b/>
      <sz val="12"/>
      <color theme="0"/>
      <name val="Times New Roman"/>
      <family val="2"/>
    </font>
    <font>
      <i/>
      <sz val="12"/>
      <color rgb="FF7F7F7F"/>
      <name val="Times New Roman"/>
      <family val="2"/>
    </font>
    <font>
      <sz val="12"/>
      <color rgb="FF006100"/>
      <name val="Times New Roman"/>
      <family val="2"/>
    </font>
    <font>
      <b/>
      <sz val="15"/>
      <color theme="3"/>
      <name val="Times New Roman"/>
      <family val="2"/>
    </font>
    <font>
      <b/>
      <sz val="13"/>
      <color theme="3"/>
      <name val="Times New Roman"/>
      <family val="2"/>
    </font>
    <font>
      <b/>
      <sz val="11"/>
      <color theme="3"/>
      <name val="Times New Roman"/>
      <family val="2"/>
    </font>
    <font>
      <sz val="12"/>
      <color rgb="FF3F3F76"/>
      <name val="Times New Roman"/>
      <family val="2"/>
    </font>
    <font>
      <sz val="12"/>
      <color rgb="FFFA7D00"/>
      <name val="Times New Roman"/>
      <family val="2"/>
    </font>
    <font>
      <sz val="12"/>
      <color rgb="FF9C6500"/>
      <name val="Times New Roman"/>
      <family val="2"/>
    </font>
    <font>
      <sz val="12"/>
      <name val="Times New Roman"/>
      <family val="1"/>
    </font>
    <font>
      <b/>
      <sz val="12"/>
      <color rgb="FF3F3F3F"/>
      <name val="Times New Roman"/>
      <family val="2"/>
    </font>
    <font>
      <b/>
      <sz val="12"/>
      <color theme="1"/>
      <name val="Times New Roman"/>
      <family val="2"/>
    </font>
    <font>
      <sz val="12"/>
      <color rgb="FFFF0000"/>
      <name val="Times New Roman"/>
      <family val="2"/>
    </font>
    <font>
      <b/>
      <sz val="11"/>
      <color rgb="FF0070C0"/>
      <name val="Palatino Linotype"/>
      <family val="1"/>
    </font>
    <font>
      <b/>
      <i/>
      <sz val="11"/>
      <color rgb="FFFF0000"/>
      <name val="Palatino Linotype"/>
      <family val="1"/>
    </font>
    <font>
      <sz val="11"/>
      <color theme="9" tint="-0.499984740745262"/>
      <name val="Palatino Linotype"/>
      <family val="1"/>
    </font>
    <font>
      <b/>
      <sz val="11"/>
      <color theme="9" tint="-0.499984740745262"/>
      <name val="Palatino Linotype"/>
      <family val="1"/>
    </font>
    <font>
      <b/>
      <i/>
      <sz val="11"/>
      <color rgb="FFC00000"/>
      <name val="Palatino Linotype"/>
      <family val="1"/>
    </font>
    <font>
      <b/>
      <sz val="11"/>
      <name val="Palatino Linotype"/>
      <family val="1"/>
    </font>
    <font>
      <b/>
      <sz val="11"/>
      <color rgb="FFC00000"/>
      <name val="Palatino Linotype"/>
      <family val="1"/>
    </font>
    <font>
      <b/>
      <sz val="10"/>
      <color rgb="FF0070C0"/>
      <name val="Palatino Linotype"/>
      <family val="1"/>
    </font>
    <font>
      <b/>
      <sz val="16"/>
      <color theme="1"/>
      <name val="Palatino Linotype"/>
      <family val="1"/>
    </font>
    <font>
      <b/>
      <i/>
      <sz val="11"/>
      <name val="Palatino Linotype"/>
      <family val="1"/>
    </font>
    <font>
      <b/>
      <i/>
      <sz val="11"/>
      <color theme="3"/>
      <name val="Palatino Linotype"/>
      <family val="1"/>
    </font>
    <font>
      <sz val="11"/>
      <color rgb="FFFF0000"/>
      <name val="Palatino Linotype"/>
      <family val="1"/>
    </font>
    <font>
      <b/>
      <sz val="14"/>
      <color rgb="FF002060"/>
      <name val="Palatino Linotype"/>
      <family val="1"/>
    </font>
    <font>
      <b/>
      <i/>
      <sz val="11"/>
      <color rgb="FF002060"/>
      <name val="Palatino Linotype"/>
      <family val="1"/>
    </font>
    <font>
      <sz val="11"/>
      <color rgb="FF002060"/>
      <name val="Palatino Linotype"/>
      <family val="1"/>
    </font>
    <font>
      <sz val="11"/>
      <name val="Palatino Linotype"/>
      <family val="1"/>
    </font>
    <font>
      <b/>
      <sz val="14"/>
      <color theme="1"/>
      <name val="Palatino Linotype"/>
      <family val="1"/>
    </font>
    <font>
      <b/>
      <sz val="12"/>
      <color theme="3"/>
      <name val="Palatino Linotype"/>
      <family val="1"/>
    </font>
    <font>
      <b/>
      <sz val="12"/>
      <color theme="1"/>
      <name val="Palatino Linotype"/>
      <family val="1"/>
    </font>
    <font>
      <b/>
      <sz val="11"/>
      <color theme="3"/>
      <name val="Palatino Linotype"/>
      <family val="1"/>
    </font>
    <font>
      <b/>
      <sz val="11"/>
      <color rgb="FF7030A0"/>
      <name val="Palatino Linotype"/>
      <family val="1"/>
    </font>
    <font>
      <b/>
      <i/>
      <sz val="12"/>
      <color rgb="FFFF0000"/>
      <name val="Palatino Linotype"/>
      <family val="1"/>
    </font>
    <font>
      <b/>
      <sz val="12"/>
      <color rgb="FF002060"/>
      <name val="Palatino Linotype"/>
      <family val="1"/>
    </font>
    <font>
      <sz val="11"/>
      <color theme="0"/>
      <name val="Palatino Linotype"/>
      <family val="1"/>
    </font>
    <font>
      <b/>
      <sz val="11"/>
      <color theme="0"/>
      <name val="Palatino Linotype"/>
      <family val="1"/>
    </font>
    <font>
      <b/>
      <sz val="11"/>
      <color rgb="FF00B0F0"/>
      <name val="Palatino Linotype"/>
      <family val="1"/>
    </font>
  </fonts>
  <fills count="36">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7"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35">
    <xf numFmtId="0" fontId="0" fillId="0" borderId="0"/>
    <xf numFmtId="44" fontId="1"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2" fillId="0" borderId="0"/>
    <xf numFmtId="43" fontId="21" fillId="0" borderId="0" applyFont="0" applyFill="0" applyBorder="0" applyAlignment="0" applyProtection="0"/>
    <xf numFmtId="0" fontId="23" fillId="0" borderId="0"/>
    <xf numFmtId="43" fontId="23" fillId="0" borderId="0" applyFont="0" applyFill="0" applyBorder="0" applyAlignment="0" applyProtection="0"/>
    <xf numFmtId="0" fontId="1" fillId="0" borderId="0"/>
    <xf numFmtId="9" fontId="21" fillId="0" borderId="0" applyFont="0" applyFill="0" applyBorder="0" applyAlignment="0" applyProtection="0"/>
    <xf numFmtId="0" fontId="1"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1"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1"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1"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1"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1"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1"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1"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0"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0"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0"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0"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0"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0"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0"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0"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0"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0"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0"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0"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10"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14" fillId="7" borderId="4" applyNumberFormat="0" applyAlignment="0" applyProtection="0"/>
    <xf numFmtId="0" fontId="27" fillId="7" borderId="4" applyNumberFormat="0" applyAlignment="0" applyProtection="0"/>
    <xf numFmtId="0" fontId="27" fillId="7" borderId="4" applyNumberFormat="0" applyAlignment="0" applyProtection="0"/>
    <xf numFmtId="0" fontId="16" fillId="8" borderId="7" applyNumberFormat="0" applyAlignment="0" applyProtection="0"/>
    <xf numFmtId="0" fontId="28" fillId="8" borderId="7" applyNumberFormat="0" applyAlignment="0" applyProtection="0"/>
    <xf numFmtId="0" fontId="28" fillId="8" borderId="7" applyNumberFormat="0" applyAlignment="0" applyProtection="0"/>
    <xf numFmtId="0" fontId="1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9"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6" fillId="0" borderId="1" applyNumberFormat="0" applyFill="0" applyAlignment="0" applyProtection="0"/>
    <xf numFmtId="0" fontId="31" fillId="0" borderId="1" applyNumberFormat="0" applyFill="0" applyAlignment="0" applyProtection="0"/>
    <xf numFmtId="0" fontId="31" fillId="0" borderId="1" applyNumberFormat="0" applyFill="0" applyAlignment="0" applyProtection="0"/>
    <xf numFmtId="0" fontId="7"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8"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8"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2" fillId="6" borderId="4" applyNumberFormat="0" applyAlignment="0" applyProtection="0"/>
    <xf numFmtId="0" fontId="34" fillId="6" borderId="4" applyNumberFormat="0" applyAlignment="0" applyProtection="0"/>
    <xf numFmtId="0" fontId="34" fillId="6" borderId="4" applyNumberFormat="0" applyAlignment="0" applyProtection="0"/>
    <xf numFmtId="0" fontId="15" fillId="0" borderId="6" applyNumberFormat="0" applyFill="0" applyAlignment="0" applyProtection="0"/>
    <xf numFmtId="0" fontId="35" fillId="0" borderId="6" applyNumberFormat="0" applyFill="0" applyAlignment="0" applyProtection="0"/>
    <xf numFmtId="0" fontId="35" fillId="0" borderId="6" applyNumberFormat="0" applyFill="0" applyAlignment="0" applyProtection="0"/>
    <xf numFmtId="0" fontId="11"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7" fillId="0" borderId="0"/>
    <xf numFmtId="0" fontId="24" fillId="0" borderId="0"/>
    <xf numFmtId="0" fontId="24" fillId="9" borderId="8" applyNumberFormat="0" applyFont="0" applyAlignment="0" applyProtection="0"/>
    <xf numFmtId="0" fontId="13" fillId="7" borderId="5" applyNumberFormat="0" applyAlignment="0" applyProtection="0"/>
    <xf numFmtId="0" fontId="38" fillId="7" borderId="5" applyNumberFormat="0" applyAlignment="0" applyProtection="0"/>
    <xf numFmtId="0" fontId="38" fillId="7" borderId="5" applyNumberFormat="0" applyAlignment="0" applyProtection="0"/>
    <xf numFmtId="0" fontId="1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75">
    <xf numFmtId="0" fontId="0" fillId="0" borderId="0" xfId="0"/>
    <xf numFmtId="164" fontId="2" fillId="0" borderId="0" xfId="1" applyNumberFormat="1" applyFont="1" applyBorder="1"/>
    <xf numFmtId="0" fontId="4" fillId="0" borderId="0" xfId="0" applyFont="1" applyAlignment="1">
      <alignment horizontal="center"/>
    </xf>
    <xf numFmtId="0" fontId="2" fillId="0" borderId="0" xfId="0" applyFont="1"/>
    <xf numFmtId="0" fontId="44" fillId="0" borderId="0" xfId="0" applyFont="1"/>
    <xf numFmtId="0" fontId="41" fillId="0" borderId="0" xfId="0" applyFont="1"/>
    <xf numFmtId="0" fontId="2" fillId="0" borderId="0" xfId="0" applyFont="1" applyAlignment="1">
      <alignment horizontal="right"/>
    </xf>
    <xf numFmtId="0" fontId="2" fillId="34" borderId="0" xfId="0" applyFont="1" applyFill="1"/>
    <xf numFmtId="0" fontId="43" fillId="34" borderId="0" xfId="0" applyFont="1" applyFill="1"/>
    <xf numFmtId="164" fontId="41" fillId="2" borderId="0" xfId="1" applyNumberFormat="1" applyFont="1" applyFill="1" applyBorder="1"/>
    <xf numFmtId="164" fontId="47" fillId="0" borderId="0" xfId="1" applyNumberFormat="1" applyFont="1" applyBorder="1"/>
    <xf numFmtId="0" fontId="5" fillId="34" borderId="0" xfId="0" applyFont="1" applyFill="1" applyAlignment="1">
      <alignment horizontal="left" vertical="top"/>
    </xf>
    <xf numFmtId="164" fontId="48" fillId="0" borderId="0" xfId="1" applyNumberFormat="1" applyFont="1" applyFill="1" applyBorder="1" applyAlignment="1">
      <alignment horizontal="center" wrapText="1"/>
    </xf>
    <xf numFmtId="0" fontId="4" fillId="0" borderId="0" xfId="0" applyFont="1" applyAlignment="1">
      <alignment wrapText="1"/>
    </xf>
    <xf numFmtId="0" fontId="2" fillId="0" borderId="0" xfId="0" applyFont="1" applyAlignment="1">
      <alignment vertical="top" wrapText="1"/>
    </xf>
    <xf numFmtId="0" fontId="2" fillId="0" borderId="0" xfId="0" applyFont="1" applyAlignment="1">
      <alignment wrapText="1"/>
    </xf>
    <xf numFmtId="0" fontId="45" fillId="0" borderId="0" xfId="0" applyFont="1" applyAlignment="1">
      <alignment wrapText="1"/>
    </xf>
    <xf numFmtId="164" fontId="41" fillId="0" borderId="0" xfId="1" applyNumberFormat="1" applyFont="1" applyFill="1" applyBorder="1"/>
    <xf numFmtId="0" fontId="52" fillId="0" borderId="0" xfId="0" applyFont="1"/>
    <xf numFmtId="0" fontId="5" fillId="0" borderId="0" xfId="0" applyFont="1" applyAlignment="1">
      <alignment vertical="top" wrapText="1"/>
    </xf>
    <xf numFmtId="164" fontId="3" fillId="0" borderId="0" xfId="0" applyNumberFormat="1" applyFont="1"/>
    <xf numFmtId="0" fontId="46" fillId="2" borderId="11" xfId="0" applyFont="1" applyFill="1" applyBorder="1" applyAlignment="1">
      <alignment horizontal="left" vertical="center"/>
    </xf>
    <xf numFmtId="0" fontId="42" fillId="0" borderId="0" xfId="0" applyFont="1"/>
    <xf numFmtId="0" fontId="47" fillId="0" borderId="0" xfId="0" applyFont="1"/>
    <xf numFmtId="0" fontId="51" fillId="0" borderId="0" xfId="0" applyFont="1"/>
    <xf numFmtId="0" fontId="3" fillId="0" borderId="0" xfId="0" applyFont="1" applyAlignment="1">
      <alignment vertical="top"/>
    </xf>
    <xf numFmtId="0" fontId="53" fillId="0" borderId="0" xfId="0" applyFont="1" applyAlignment="1">
      <alignment horizontal="center"/>
    </xf>
    <xf numFmtId="0" fontId="46" fillId="35" borderId="10" xfId="0" applyFont="1" applyFill="1" applyBorder="1" applyAlignment="1">
      <alignment horizontal="left" vertical="center"/>
    </xf>
    <xf numFmtId="0" fontId="46" fillId="35" borderId="11" xfId="0" applyFont="1" applyFill="1" applyBorder="1" applyAlignment="1">
      <alignment horizontal="left" vertical="center"/>
    </xf>
    <xf numFmtId="0" fontId="46" fillId="0" borderId="0" xfId="0" applyFont="1" applyAlignment="1">
      <alignment horizontal="left" vertical="center"/>
    </xf>
    <xf numFmtId="0" fontId="54" fillId="0" borderId="0" xfId="0" applyFont="1"/>
    <xf numFmtId="0" fontId="46" fillId="2" borderId="12" xfId="0" applyFont="1" applyFill="1" applyBorder="1" applyAlignment="1">
      <alignment horizontal="left" vertical="center"/>
    </xf>
    <xf numFmtId="164" fontId="3" fillId="0" borderId="0" xfId="1" applyNumberFormat="1" applyFont="1" applyFill="1" applyBorder="1"/>
    <xf numFmtId="0" fontId="56" fillId="0" borderId="0" xfId="0" applyFont="1"/>
    <xf numFmtId="0" fontId="46" fillId="0" borderId="0" xfId="0" applyFont="1"/>
    <xf numFmtId="0" fontId="56" fillId="0" borderId="0" xfId="0" applyFont="1" applyAlignment="1">
      <alignment vertical="top" wrapText="1"/>
    </xf>
    <xf numFmtId="0" fontId="57" fillId="0" borderId="0" xfId="7" applyFont="1" applyAlignment="1">
      <alignment horizontal="center"/>
    </xf>
    <xf numFmtId="0" fontId="58" fillId="0" borderId="0" xfId="0" applyFont="1" applyAlignment="1">
      <alignment horizontal="center" vertical="top" wrapText="1"/>
    </xf>
    <xf numFmtId="0" fontId="4" fillId="2" borderId="12" xfId="0" applyFont="1" applyFill="1" applyBorder="1" applyAlignment="1">
      <alignment horizontal="left" wrapText="1"/>
    </xf>
    <xf numFmtId="0" fontId="4" fillId="35" borderId="12" xfId="0" applyFont="1" applyFill="1" applyBorder="1" applyAlignment="1">
      <alignment wrapText="1"/>
    </xf>
    <xf numFmtId="0" fontId="59" fillId="0" borderId="0" xfId="0" applyFont="1"/>
    <xf numFmtId="164" fontId="41" fillId="0" borderId="0" xfId="1" applyNumberFormat="1" applyFont="1" applyAlignment="1">
      <alignment horizontal="left"/>
    </xf>
    <xf numFmtId="0" fontId="4" fillId="0" borderId="0" xfId="0" applyFont="1"/>
    <xf numFmtId="15" fontId="4" fillId="0" borderId="13" xfId="0" quotePrefix="1" applyNumberFormat="1" applyFont="1" applyBorder="1" applyAlignment="1">
      <alignment horizontal="center"/>
    </xf>
    <xf numFmtId="15" fontId="4" fillId="2" borderId="13" xfId="0" quotePrefix="1" applyNumberFormat="1" applyFont="1" applyFill="1" applyBorder="1" applyAlignment="1">
      <alignment horizontal="center"/>
    </xf>
    <xf numFmtId="164" fontId="60" fillId="35" borderId="0" xfId="1" applyNumberFormat="1" applyFont="1" applyFill="1"/>
    <xf numFmtId="164" fontId="60" fillId="2" borderId="0" xfId="1" applyNumberFormat="1" applyFont="1" applyFill="1"/>
    <xf numFmtId="164" fontId="4" fillId="0" borderId="0" xfId="1" applyNumberFormat="1" applyFont="1"/>
    <xf numFmtId="164" fontId="41" fillId="0" borderId="0" xfId="1" applyNumberFormat="1" applyFont="1" applyAlignment="1">
      <alignment horizontal="center"/>
    </xf>
    <xf numFmtId="0" fontId="61" fillId="0" borderId="0" xfId="0" applyFont="1"/>
    <xf numFmtId="164" fontId="41" fillId="2" borderId="0" xfId="1" applyNumberFormat="1" applyFont="1" applyFill="1" applyAlignment="1">
      <alignment horizontal="center"/>
    </xf>
    <xf numFmtId="0" fontId="4" fillId="0" borderId="0" xfId="0" applyFont="1" applyAlignment="1">
      <alignment horizontal="center" vertical="center"/>
    </xf>
    <xf numFmtId="166" fontId="46" fillId="2" borderId="12" xfId="4" applyNumberFormat="1" applyFont="1" applyFill="1" applyBorder="1" applyAlignment="1">
      <alignment horizontal="center" wrapText="1"/>
    </xf>
    <xf numFmtId="167" fontId="2" fillId="0" borderId="0" xfId="134" applyNumberFormat="1" applyFont="1" applyAlignment="1">
      <alignment horizontal="center"/>
    </xf>
    <xf numFmtId="0" fontId="4" fillId="0" borderId="0" xfId="0" applyFont="1" applyAlignment="1">
      <alignment horizontal="center" wrapText="1"/>
    </xf>
    <xf numFmtId="166" fontId="46" fillId="0" borderId="13" xfId="4" applyNumberFormat="1" applyFont="1" applyFill="1" applyBorder="1" applyAlignment="1">
      <alignment horizontal="center" wrapText="1"/>
    </xf>
    <xf numFmtId="167" fontId="2" fillId="0" borderId="0" xfId="134" applyNumberFormat="1" applyFont="1" applyFill="1" applyAlignment="1">
      <alignment horizontal="center"/>
    </xf>
    <xf numFmtId="15" fontId="4" fillId="0" borderId="13" xfId="0" quotePrefix="1" applyNumberFormat="1" applyFont="1" applyBorder="1" applyAlignment="1">
      <alignment horizontal="center" wrapText="1"/>
    </xf>
    <xf numFmtId="15" fontId="4" fillId="0" borderId="0" xfId="0" quotePrefix="1" applyNumberFormat="1" applyFont="1" applyAlignment="1">
      <alignment horizontal="center"/>
    </xf>
    <xf numFmtId="0" fontId="60" fillId="0" borderId="0" xfId="0" applyFont="1"/>
    <xf numFmtId="168" fontId="4" fillId="0" borderId="0" xfId="133" applyNumberFormat="1" applyFont="1"/>
    <xf numFmtId="164" fontId="4" fillId="0" borderId="0" xfId="133" applyNumberFormat="1" applyFont="1"/>
    <xf numFmtId="164" fontId="4" fillId="0" borderId="0" xfId="1" applyNumberFormat="1" applyFont="1" applyFill="1"/>
    <xf numFmtId="168" fontId="46" fillId="0" borderId="0" xfId="133" applyNumberFormat="1" applyFont="1"/>
    <xf numFmtId="44" fontId="3" fillId="0" borderId="0" xfId="1" applyFont="1" applyFill="1" applyBorder="1" applyAlignment="1">
      <alignment wrapText="1"/>
    </xf>
    <xf numFmtId="0" fontId="51" fillId="0" borderId="0" xfId="0" applyFont="1" applyAlignment="1">
      <alignment horizontal="left" wrapText="1" indent="1"/>
    </xf>
    <xf numFmtId="44" fontId="3" fillId="0" borderId="0" xfId="1" applyFont="1" applyFill="1" applyBorder="1" applyAlignment="1">
      <alignment horizontal="left" wrapText="1"/>
    </xf>
    <xf numFmtId="0" fontId="51" fillId="0" borderId="0" xfId="0" applyFont="1" applyAlignment="1">
      <alignment horizontal="left" vertical="top" wrapText="1" indent="1"/>
    </xf>
    <xf numFmtId="164" fontId="60" fillId="35" borderId="0" xfId="1" applyNumberFormat="1" applyFont="1" applyFill="1" applyAlignment="1">
      <alignment wrapText="1"/>
    </xf>
    <xf numFmtId="164" fontId="60" fillId="2" borderId="0" xfId="1" applyNumberFormat="1" applyFont="1" applyFill="1" applyAlignment="1">
      <alignment wrapText="1"/>
    </xf>
    <xf numFmtId="0" fontId="3" fillId="0" borderId="0" xfId="0" applyFont="1"/>
    <xf numFmtId="0" fontId="42" fillId="0" borderId="0" xfId="0" applyFont="1" applyAlignment="1">
      <alignment horizontal="left" wrapText="1" indent="1"/>
    </xf>
    <xf numFmtId="164" fontId="3" fillId="35" borderId="0" xfId="1" applyNumberFormat="1" applyFont="1" applyFill="1"/>
    <xf numFmtId="164" fontId="3" fillId="2" borderId="0" xfId="1" applyNumberFormat="1" applyFont="1" applyFill="1"/>
    <xf numFmtId="164" fontId="3" fillId="35" borderId="13" xfId="1" applyNumberFormat="1" applyFont="1" applyFill="1" applyBorder="1" applyAlignment="1">
      <alignment wrapText="1"/>
    </xf>
    <xf numFmtId="164" fontId="3" fillId="2" borderId="13" xfId="1" applyNumberFormat="1" applyFont="1" applyFill="1" applyBorder="1" applyAlignment="1">
      <alignment wrapText="1"/>
    </xf>
    <xf numFmtId="164" fontId="41" fillId="0" borderId="0" xfId="1" applyNumberFormat="1" applyFont="1" applyFill="1" applyBorder="1" applyAlignment="1">
      <alignment wrapText="1"/>
    </xf>
    <xf numFmtId="168" fontId="4" fillId="0" borderId="0" xfId="133" applyNumberFormat="1" applyFont="1" applyFill="1"/>
    <xf numFmtId="168" fontId="2" fillId="0" borderId="0" xfId="133" applyNumberFormat="1" applyFont="1"/>
    <xf numFmtId="166" fontId="4" fillId="0" borderId="12" xfId="134" applyNumberFormat="1" applyFont="1" applyFill="1" applyBorder="1" applyAlignment="1">
      <alignment horizontal="center"/>
    </xf>
    <xf numFmtId="0" fontId="4" fillId="0" borderId="13" xfId="0" applyFont="1" applyBorder="1"/>
    <xf numFmtId="164" fontId="60" fillId="35" borderId="13" xfId="1" applyNumberFormat="1" applyFont="1" applyFill="1" applyBorder="1"/>
    <xf numFmtId="164" fontId="4" fillId="0" borderId="13" xfId="1" applyNumberFormat="1" applyFont="1" applyBorder="1"/>
    <xf numFmtId="164" fontId="46" fillId="0" borderId="12" xfId="0" applyNumberFormat="1" applyFont="1" applyBorder="1"/>
    <xf numFmtId="0" fontId="62" fillId="0" borderId="0" xfId="0" applyFont="1"/>
    <xf numFmtId="0" fontId="3" fillId="0" borderId="0" xfId="0" applyFont="1" applyAlignment="1">
      <alignment wrapText="1"/>
    </xf>
    <xf numFmtId="0" fontId="60" fillId="0" borderId="0" xfId="0" applyFont="1" applyAlignment="1">
      <alignment vertical="top"/>
    </xf>
    <xf numFmtId="15" fontId="3" fillId="0" borderId="13" xfId="0" applyNumberFormat="1" applyFont="1" applyBorder="1" applyAlignment="1">
      <alignment horizontal="center" wrapText="1"/>
    </xf>
    <xf numFmtId="168" fontId="2" fillId="0" borderId="0" xfId="0" applyNumberFormat="1" applyFont="1"/>
    <xf numFmtId="168" fontId="2" fillId="0" borderId="0" xfId="133" applyNumberFormat="1" applyFont="1" applyBorder="1"/>
    <xf numFmtId="168" fontId="3" fillId="0" borderId="0" xfId="133" applyNumberFormat="1" applyFont="1" applyBorder="1" applyAlignment="1">
      <alignment horizontal="center"/>
    </xf>
    <xf numFmtId="164" fontId="4" fillId="2" borderId="12" xfId="1" applyNumberFormat="1" applyFont="1" applyFill="1" applyBorder="1"/>
    <xf numFmtId="0" fontId="52" fillId="0" borderId="0" xfId="0" applyFont="1" applyAlignment="1">
      <alignment horizontal="right"/>
    </xf>
    <xf numFmtId="0" fontId="42" fillId="0" borderId="0" xfId="0" applyFont="1" applyAlignment="1">
      <alignment wrapText="1"/>
    </xf>
    <xf numFmtId="164" fontId="4" fillId="0" borderId="12" xfId="1" applyNumberFormat="1" applyFont="1" applyBorder="1"/>
    <xf numFmtId="0" fontId="46" fillId="0" borderId="0" xfId="0" applyFont="1" applyAlignment="1">
      <alignment wrapText="1"/>
    </xf>
    <xf numFmtId="169" fontId="2" fillId="0" borderId="0" xfId="0" applyNumberFormat="1" applyFont="1" applyAlignment="1">
      <alignment horizontal="right"/>
    </xf>
    <xf numFmtId="43" fontId="2" fillId="0" borderId="0" xfId="133" applyFont="1"/>
    <xf numFmtId="43" fontId="2" fillId="0" borderId="0" xfId="0" applyNumberFormat="1" applyFont="1"/>
    <xf numFmtId="0" fontId="2" fillId="0" borderId="0" xfId="7" applyFont="1"/>
    <xf numFmtId="0" fontId="63" fillId="0" borderId="0" xfId="7" applyFont="1" applyAlignment="1">
      <alignment horizontal="center"/>
    </xf>
    <xf numFmtId="0" fontId="4" fillId="0" borderId="0" xfId="7" applyFont="1" applyAlignment="1">
      <alignment horizontal="left" wrapText="1"/>
    </xf>
    <xf numFmtId="0" fontId="2" fillId="34" borderId="0" xfId="7" applyFont="1" applyFill="1" applyAlignment="1">
      <alignment horizontal="center"/>
    </xf>
    <xf numFmtId="0" fontId="2" fillId="34" borderId="0" xfId="7" applyFont="1" applyFill="1"/>
    <xf numFmtId="0" fontId="2" fillId="0" borderId="0" xfId="7" applyFont="1" applyAlignment="1">
      <alignment wrapText="1"/>
    </xf>
    <xf numFmtId="0" fontId="4" fillId="0" borderId="13" xfId="7" applyFont="1" applyBorder="1" applyAlignment="1">
      <alignment horizontal="center" wrapText="1"/>
    </xf>
    <xf numFmtId="0" fontId="46" fillId="0" borderId="13" xfId="7" applyFont="1" applyBorder="1" applyAlignment="1">
      <alignment horizontal="center" wrapText="1"/>
    </xf>
    <xf numFmtId="0" fontId="56" fillId="0" borderId="0" xfId="7" applyFont="1" applyAlignment="1">
      <alignment horizontal="center" wrapText="1"/>
    </xf>
    <xf numFmtId="0" fontId="46" fillId="0" borderId="0" xfId="7" applyFont="1" applyAlignment="1">
      <alignment wrapText="1"/>
    </xf>
    <xf numFmtId="0" fontId="64" fillId="0" borderId="0" xfId="7" applyFont="1" applyAlignment="1">
      <alignment wrapText="1"/>
    </xf>
    <xf numFmtId="0" fontId="3" fillId="0" borderId="0" xfId="7" applyFont="1" applyAlignment="1">
      <alignment horizontal="center"/>
    </xf>
    <xf numFmtId="0" fontId="3" fillId="0" borderId="0" xfId="7" applyFont="1"/>
    <xf numFmtId="0" fontId="4" fillId="0" borderId="0" xfId="7" applyFont="1" applyAlignment="1">
      <alignment horizontal="center"/>
    </xf>
    <xf numFmtId="168" fontId="4" fillId="0" borderId="0" xfId="8" applyNumberFormat="1" applyFont="1" applyFill="1"/>
    <xf numFmtId="0" fontId="4" fillId="0" borderId="0" xfId="7" applyFont="1"/>
    <xf numFmtId="42" fontId="4" fillId="0" borderId="15" xfId="7" applyNumberFormat="1" applyFont="1" applyBorder="1"/>
    <xf numFmtId="44" fontId="4" fillId="0" borderId="0" xfId="1" applyFont="1" applyBorder="1"/>
    <xf numFmtId="42" fontId="4" fillId="0" borderId="0" xfId="7" applyNumberFormat="1" applyFont="1"/>
    <xf numFmtId="0" fontId="46" fillId="0" borderId="0" xfId="7" applyFont="1" applyAlignment="1">
      <alignment horizontal="center" wrapText="1"/>
    </xf>
    <xf numFmtId="0" fontId="65" fillId="0" borderId="0" xfId="7" applyFont="1" applyAlignment="1">
      <alignment wrapText="1"/>
    </xf>
    <xf numFmtId="0" fontId="46" fillId="0" borderId="0" xfId="7" applyFont="1"/>
    <xf numFmtId="0" fontId="60" fillId="0" borderId="0" xfId="7" applyFont="1" applyAlignment="1">
      <alignment horizontal="left" vertical="top" wrapText="1" indent="1"/>
    </xf>
    <xf numFmtId="0" fontId="64" fillId="0" borderId="0" xfId="7" applyFont="1" applyAlignment="1">
      <alignment horizontal="center" wrapText="1"/>
    </xf>
    <xf numFmtId="168" fontId="4" fillId="0" borderId="0" xfId="8" applyNumberFormat="1" applyFont="1"/>
    <xf numFmtId="0" fontId="4" fillId="2" borderId="12" xfId="7" applyFont="1" applyFill="1" applyBorder="1" applyAlignment="1">
      <alignment horizontal="center" wrapText="1"/>
    </xf>
    <xf numFmtId="0" fontId="4" fillId="2" borderId="0" xfId="7" applyFont="1" applyFill="1" applyAlignment="1">
      <alignment horizontal="center" wrapText="1"/>
    </xf>
    <xf numFmtId="0" fontId="59" fillId="0" borderId="0" xfId="7" applyFont="1"/>
    <xf numFmtId="0" fontId="4" fillId="0" borderId="0" xfId="7" applyFont="1" applyAlignment="1">
      <alignment horizontal="center" wrapText="1"/>
    </xf>
    <xf numFmtId="168" fontId="4" fillId="0" borderId="13" xfId="133" applyNumberFormat="1" applyFont="1" applyFill="1" applyBorder="1"/>
    <xf numFmtId="168" fontId="4" fillId="0" borderId="13" xfId="133" applyNumberFormat="1" applyFont="1" applyBorder="1"/>
    <xf numFmtId="164" fontId="41" fillId="35" borderId="0" xfId="1" applyNumberFormat="1" applyFont="1" applyFill="1" applyBorder="1"/>
    <xf numFmtId="0" fontId="4" fillId="0" borderId="0" xfId="1" applyNumberFormat="1" applyFont="1"/>
    <xf numFmtId="164" fontId="3" fillId="0" borderId="0" xfId="1" applyNumberFormat="1" applyFont="1" applyFill="1"/>
    <xf numFmtId="168" fontId="4" fillId="0" borderId="15" xfId="1" applyNumberFormat="1" applyFont="1" applyBorder="1"/>
    <xf numFmtId="168" fontId="3" fillId="35" borderId="0" xfId="8" applyNumberFormat="1" applyFont="1" applyFill="1" applyAlignment="1">
      <alignment horizontal="center"/>
    </xf>
    <xf numFmtId="0" fontId="41" fillId="2" borderId="0" xfId="1" applyNumberFormat="1" applyFont="1" applyFill="1" applyBorder="1"/>
    <xf numFmtId="164" fontId="60" fillId="0" borderId="0" xfId="1" applyNumberFormat="1" applyFont="1"/>
    <xf numFmtId="164" fontId="60" fillId="0" borderId="13" xfId="1" applyNumberFormat="1" applyFont="1" applyBorder="1"/>
    <xf numFmtId="0" fontId="4" fillId="0" borderId="13" xfId="1" applyNumberFormat="1" applyFont="1" applyBorder="1"/>
    <xf numFmtId="165" fontId="46" fillId="2" borderId="0" xfId="7" applyNumberFormat="1" applyFont="1" applyFill="1" applyAlignment="1">
      <alignment horizontal="center"/>
    </xf>
    <xf numFmtId="0" fontId="3" fillId="0" borderId="0" xfId="7" applyFont="1" applyAlignment="1">
      <alignment wrapText="1"/>
    </xf>
    <xf numFmtId="0" fontId="2" fillId="0" borderId="18" xfId="0" applyFont="1" applyBorder="1" applyAlignment="1">
      <alignment wrapText="1"/>
    </xf>
    <xf numFmtId="0" fontId="2" fillId="0" borderId="18" xfId="0" applyFont="1" applyBorder="1"/>
    <xf numFmtId="0" fontId="2" fillId="0" borderId="19" xfId="0" applyFont="1" applyBorder="1" applyAlignment="1">
      <alignment wrapText="1"/>
    </xf>
    <xf numFmtId="0" fontId="2" fillId="0" borderId="20" xfId="0" applyFont="1" applyBorder="1" applyAlignment="1">
      <alignment wrapText="1"/>
    </xf>
    <xf numFmtId="0" fontId="57" fillId="0" borderId="0" xfId="7" applyFont="1" applyAlignment="1">
      <alignment horizontal="center"/>
    </xf>
    <xf numFmtId="0" fontId="58" fillId="0" borderId="0" xfId="0" applyFont="1" applyAlignment="1">
      <alignment horizontal="center" vertical="top" wrapText="1"/>
    </xf>
    <xf numFmtId="0" fontId="46" fillId="0" borderId="10" xfId="0" applyFont="1" applyBorder="1" applyAlignment="1">
      <alignment wrapText="1"/>
    </xf>
    <xf numFmtId="0" fontId="46" fillId="0" borderId="14" xfId="0" applyFont="1" applyBorder="1" applyAlignment="1">
      <alignment wrapText="1"/>
    </xf>
    <xf numFmtId="0" fontId="46" fillId="0" borderId="11" xfId="0" applyFont="1" applyBorder="1" applyAlignment="1">
      <alignment wrapText="1"/>
    </xf>
    <xf numFmtId="0" fontId="4" fillId="0" borderId="0" xfId="7" applyFont="1" applyAlignment="1">
      <alignment wrapText="1"/>
    </xf>
    <xf numFmtId="0" fontId="3" fillId="0" borderId="0" xfId="7" applyFont="1" applyAlignment="1">
      <alignment wrapText="1"/>
    </xf>
    <xf numFmtId="0" fontId="59" fillId="0" borderId="0" xfId="7" applyFont="1" applyAlignment="1">
      <alignment horizontal="left" wrapText="1"/>
    </xf>
    <xf numFmtId="0" fontId="59" fillId="0" borderId="0" xfId="7" applyFont="1" applyAlignment="1">
      <alignment horizontal="left" vertical="top" wrapText="1" indent="1"/>
    </xf>
    <xf numFmtId="0" fontId="4" fillId="2" borderId="0" xfId="7" applyFont="1" applyFill="1" applyAlignment="1">
      <alignment wrapText="1"/>
    </xf>
    <xf numFmtId="0" fontId="59" fillId="0" borderId="0" xfId="7" applyFont="1" applyAlignment="1">
      <alignment wrapText="1"/>
    </xf>
    <xf numFmtId="0" fontId="63" fillId="0" borderId="0" xfId="7" applyFont="1" applyAlignment="1">
      <alignment horizontal="center"/>
    </xf>
    <xf numFmtId="0" fontId="4" fillId="2" borderId="10" xfId="0" applyFont="1" applyFill="1" applyBorder="1" applyAlignment="1">
      <alignment horizontal="left" wrapText="1"/>
    </xf>
    <xf numFmtId="0" fontId="4" fillId="2" borderId="11" xfId="0" applyFont="1" applyFill="1" applyBorder="1" applyAlignment="1">
      <alignment horizontal="left" wrapText="1"/>
    </xf>
    <xf numFmtId="0" fontId="4" fillId="35" borderId="10" xfId="7" applyFont="1" applyFill="1" applyBorder="1" applyAlignment="1">
      <alignment horizontal="left" wrapText="1"/>
    </xf>
    <xf numFmtId="0" fontId="4" fillId="35" borderId="11" xfId="7" applyFont="1" applyFill="1" applyBorder="1" applyAlignment="1">
      <alignment horizontal="left" wrapText="1"/>
    </xf>
    <xf numFmtId="0" fontId="45" fillId="0" borderId="0" xfId="0" applyFont="1" applyAlignment="1">
      <alignment wrapText="1"/>
    </xf>
    <xf numFmtId="0" fontId="2" fillId="0" borderId="0" xfId="0" applyFont="1" applyAlignment="1">
      <alignment vertical="top" wrapText="1"/>
    </xf>
    <xf numFmtId="0" fontId="49" fillId="0" borderId="0" xfId="0" applyFont="1" applyAlignment="1">
      <alignment horizontal="center"/>
    </xf>
    <xf numFmtId="0" fontId="5" fillId="0" borderId="0" xfId="0" applyFont="1" applyAlignment="1">
      <alignment vertical="top" wrapText="1"/>
    </xf>
    <xf numFmtId="0" fontId="55" fillId="0" borderId="0" xfId="0" applyFont="1" applyAlignment="1">
      <alignment horizontal="left" vertical="top" wrapText="1"/>
    </xf>
    <xf numFmtId="0" fontId="2" fillId="0" borderId="0" xfId="0" applyFont="1" applyAlignment="1">
      <alignment horizontal="left" vertical="top" wrapText="1"/>
    </xf>
    <xf numFmtId="0" fontId="42" fillId="0" borderId="0" xfId="0" applyFont="1" applyAlignment="1">
      <alignment wrapText="1"/>
    </xf>
    <xf numFmtId="0" fontId="53" fillId="0" borderId="0" xfId="0" applyFont="1" applyAlignment="1">
      <alignment horizontal="center"/>
    </xf>
    <xf numFmtId="0" fontId="4" fillId="0" borderId="0" xfId="0" applyFont="1" applyAlignment="1">
      <alignment vertical="top" wrapText="1"/>
    </xf>
    <xf numFmtId="0" fontId="3" fillId="0" borderId="0" xfId="0" applyFont="1" applyAlignment="1">
      <alignment vertical="top" wrapText="1"/>
    </xf>
    <xf numFmtId="0" fontId="2" fillId="34" borderId="0" xfId="0" applyFont="1" applyFill="1" applyAlignment="1">
      <alignment horizontal="center"/>
    </xf>
    <xf numFmtId="0" fontId="2" fillId="0" borderId="16" xfId="0" applyFont="1" applyBorder="1" applyAlignment="1">
      <alignment wrapText="1"/>
    </xf>
    <xf numFmtId="0" fontId="2" fillId="0" borderId="17" xfId="0" applyFont="1" applyBorder="1" applyAlignment="1">
      <alignment wrapText="1"/>
    </xf>
    <xf numFmtId="0" fontId="2" fillId="0" borderId="0" xfId="0" applyFont="1" applyAlignment="1">
      <alignment wrapText="1"/>
    </xf>
  </cellXfs>
  <cellStyles count="135">
    <cellStyle name="20% - Accent1 2" xfId="11" xr:uid="{00000000-0005-0000-0000-000000000000}"/>
    <cellStyle name="20% - Accent1 3" xfId="12" xr:uid="{00000000-0005-0000-0000-000001000000}"/>
    <cellStyle name="20% - Accent1 4" xfId="13" xr:uid="{00000000-0005-0000-0000-000002000000}"/>
    <cellStyle name="20% - Accent2 2" xfId="14" xr:uid="{00000000-0005-0000-0000-000003000000}"/>
    <cellStyle name="20% - Accent2 3" xfId="15" xr:uid="{00000000-0005-0000-0000-000004000000}"/>
    <cellStyle name="20% - Accent2 4" xfId="16" xr:uid="{00000000-0005-0000-0000-000005000000}"/>
    <cellStyle name="20% - Accent3 2" xfId="17" xr:uid="{00000000-0005-0000-0000-000006000000}"/>
    <cellStyle name="20% - Accent3 3" xfId="18" xr:uid="{00000000-0005-0000-0000-000007000000}"/>
    <cellStyle name="20% - Accent3 4" xfId="19" xr:uid="{00000000-0005-0000-0000-000008000000}"/>
    <cellStyle name="20% - Accent4 2" xfId="20" xr:uid="{00000000-0005-0000-0000-000009000000}"/>
    <cellStyle name="20% - Accent4 3" xfId="21" xr:uid="{00000000-0005-0000-0000-00000A000000}"/>
    <cellStyle name="20% - Accent4 4" xfId="22" xr:uid="{00000000-0005-0000-0000-00000B000000}"/>
    <cellStyle name="20% - Accent5 2" xfId="23" xr:uid="{00000000-0005-0000-0000-00000C000000}"/>
    <cellStyle name="20% - Accent5 3" xfId="24" xr:uid="{00000000-0005-0000-0000-00000D000000}"/>
    <cellStyle name="20% - Accent5 4" xfId="25" xr:uid="{00000000-0005-0000-0000-00000E000000}"/>
    <cellStyle name="20% - Accent6 2" xfId="26" xr:uid="{00000000-0005-0000-0000-00000F000000}"/>
    <cellStyle name="20% - Accent6 3" xfId="27" xr:uid="{00000000-0005-0000-0000-000010000000}"/>
    <cellStyle name="20% - Accent6 4" xfId="28" xr:uid="{00000000-0005-0000-0000-000011000000}"/>
    <cellStyle name="40% - Accent1 2" xfId="29" xr:uid="{00000000-0005-0000-0000-000012000000}"/>
    <cellStyle name="40% - Accent1 3" xfId="30" xr:uid="{00000000-0005-0000-0000-000013000000}"/>
    <cellStyle name="40% - Accent1 4" xfId="31" xr:uid="{00000000-0005-0000-0000-000014000000}"/>
    <cellStyle name="40% - Accent2 2" xfId="32" xr:uid="{00000000-0005-0000-0000-000015000000}"/>
    <cellStyle name="40% - Accent2 3" xfId="33" xr:uid="{00000000-0005-0000-0000-000016000000}"/>
    <cellStyle name="40% - Accent2 4" xfId="34" xr:uid="{00000000-0005-0000-0000-000017000000}"/>
    <cellStyle name="40% - Accent3 2" xfId="35" xr:uid="{00000000-0005-0000-0000-000018000000}"/>
    <cellStyle name="40% - Accent3 3" xfId="36" xr:uid="{00000000-0005-0000-0000-000019000000}"/>
    <cellStyle name="40% - Accent3 4" xfId="37" xr:uid="{00000000-0005-0000-0000-00001A000000}"/>
    <cellStyle name="40% - Accent4 2" xfId="38" xr:uid="{00000000-0005-0000-0000-00001B000000}"/>
    <cellStyle name="40% - Accent4 3" xfId="39" xr:uid="{00000000-0005-0000-0000-00001C000000}"/>
    <cellStyle name="40% - Accent4 4" xfId="40" xr:uid="{00000000-0005-0000-0000-00001D000000}"/>
    <cellStyle name="40% - Accent5 2" xfId="41" xr:uid="{00000000-0005-0000-0000-00001E000000}"/>
    <cellStyle name="40% - Accent5 3" xfId="42" xr:uid="{00000000-0005-0000-0000-00001F000000}"/>
    <cellStyle name="40% - Accent5 4" xfId="43" xr:uid="{00000000-0005-0000-0000-000020000000}"/>
    <cellStyle name="40% - Accent6 2" xfId="44" xr:uid="{00000000-0005-0000-0000-000021000000}"/>
    <cellStyle name="40% - Accent6 3" xfId="45" xr:uid="{00000000-0005-0000-0000-000022000000}"/>
    <cellStyle name="40% - Accent6 4" xfId="46" xr:uid="{00000000-0005-0000-0000-000023000000}"/>
    <cellStyle name="60% - Accent1 2" xfId="47" xr:uid="{00000000-0005-0000-0000-000024000000}"/>
    <cellStyle name="60% - Accent1 3" xfId="48" xr:uid="{00000000-0005-0000-0000-000025000000}"/>
    <cellStyle name="60% - Accent1 4" xfId="49" xr:uid="{00000000-0005-0000-0000-000026000000}"/>
    <cellStyle name="60% - Accent2 2" xfId="50" xr:uid="{00000000-0005-0000-0000-000027000000}"/>
    <cellStyle name="60% - Accent2 3" xfId="51" xr:uid="{00000000-0005-0000-0000-000028000000}"/>
    <cellStyle name="60% - Accent2 4" xfId="52" xr:uid="{00000000-0005-0000-0000-000029000000}"/>
    <cellStyle name="60% - Accent3 2" xfId="53" xr:uid="{00000000-0005-0000-0000-00002A000000}"/>
    <cellStyle name="60% - Accent3 3" xfId="54" xr:uid="{00000000-0005-0000-0000-00002B000000}"/>
    <cellStyle name="60% - Accent3 4" xfId="55" xr:uid="{00000000-0005-0000-0000-00002C000000}"/>
    <cellStyle name="60% - Accent4 2" xfId="56" xr:uid="{00000000-0005-0000-0000-00002D000000}"/>
    <cellStyle name="60% - Accent4 3" xfId="57" xr:uid="{00000000-0005-0000-0000-00002E000000}"/>
    <cellStyle name="60% - Accent4 4" xfId="58" xr:uid="{00000000-0005-0000-0000-00002F000000}"/>
    <cellStyle name="60% - Accent5 2" xfId="59" xr:uid="{00000000-0005-0000-0000-000030000000}"/>
    <cellStyle name="60% - Accent5 3" xfId="60" xr:uid="{00000000-0005-0000-0000-000031000000}"/>
    <cellStyle name="60% - Accent5 4" xfId="61" xr:uid="{00000000-0005-0000-0000-000032000000}"/>
    <cellStyle name="60% - Accent6 2" xfId="62" xr:uid="{00000000-0005-0000-0000-000033000000}"/>
    <cellStyle name="60% - Accent6 3" xfId="63" xr:uid="{00000000-0005-0000-0000-000034000000}"/>
    <cellStyle name="60% - Accent6 4" xfId="64" xr:uid="{00000000-0005-0000-0000-000035000000}"/>
    <cellStyle name="Accent1 2" xfId="65" xr:uid="{00000000-0005-0000-0000-000036000000}"/>
    <cellStyle name="Accent1 3" xfId="66" xr:uid="{00000000-0005-0000-0000-000037000000}"/>
    <cellStyle name="Accent1 4" xfId="67" xr:uid="{00000000-0005-0000-0000-000038000000}"/>
    <cellStyle name="Accent2 2" xfId="68" xr:uid="{00000000-0005-0000-0000-000039000000}"/>
    <cellStyle name="Accent2 3" xfId="69" xr:uid="{00000000-0005-0000-0000-00003A000000}"/>
    <cellStyle name="Accent2 4" xfId="70" xr:uid="{00000000-0005-0000-0000-00003B000000}"/>
    <cellStyle name="Accent3 2" xfId="71" xr:uid="{00000000-0005-0000-0000-00003C000000}"/>
    <cellStyle name="Accent3 3" xfId="72" xr:uid="{00000000-0005-0000-0000-00003D000000}"/>
    <cellStyle name="Accent3 4" xfId="73" xr:uid="{00000000-0005-0000-0000-00003E000000}"/>
    <cellStyle name="Accent4 2" xfId="74" xr:uid="{00000000-0005-0000-0000-00003F000000}"/>
    <cellStyle name="Accent4 3" xfId="75" xr:uid="{00000000-0005-0000-0000-000040000000}"/>
    <cellStyle name="Accent4 4" xfId="76" xr:uid="{00000000-0005-0000-0000-000041000000}"/>
    <cellStyle name="Accent5 2" xfId="77" xr:uid="{00000000-0005-0000-0000-000042000000}"/>
    <cellStyle name="Accent5 3" xfId="78" xr:uid="{00000000-0005-0000-0000-000043000000}"/>
    <cellStyle name="Accent5 4" xfId="79" xr:uid="{00000000-0005-0000-0000-000044000000}"/>
    <cellStyle name="Accent6 2" xfId="80" xr:uid="{00000000-0005-0000-0000-000045000000}"/>
    <cellStyle name="Accent6 3" xfId="81" xr:uid="{00000000-0005-0000-0000-000046000000}"/>
    <cellStyle name="Accent6 4" xfId="82" xr:uid="{00000000-0005-0000-0000-000047000000}"/>
    <cellStyle name="Bad 2" xfId="83" xr:uid="{00000000-0005-0000-0000-000048000000}"/>
    <cellStyle name="Bad 3" xfId="84" xr:uid="{00000000-0005-0000-0000-000049000000}"/>
    <cellStyle name="Bad 4" xfId="85" xr:uid="{00000000-0005-0000-0000-00004A000000}"/>
    <cellStyle name="Calculation 2" xfId="86" xr:uid="{00000000-0005-0000-0000-00004B000000}"/>
    <cellStyle name="Calculation 3" xfId="87" xr:uid="{00000000-0005-0000-0000-00004C000000}"/>
    <cellStyle name="Calculation 4" xfId="88" xr:uid="{00000000-0005-0000-0000-00004D000000}"/>
    <cellStyle name="Check Cell 2" xfId="89" xr:uid="{00000000-0005-0000-0000-00004E000000}"/>
    <cellStyle name="Check Cell 3" xfId="90" xr:uid="{00000000-0005-0000-0000-00004F000000}"/>
    <cellStyle name="Check Cell 4" xfId="91" xr:uid="{00000000-0005-0000-0000-000050000000}"/>
    <cellStyle name="Comma" xfId="133" builtinId="3"/>
    <cellStyle name="Comma 2" xfId="3" xr:uid="{00000000-0005-0000-0000-000052000000}"/>
    <cellStyle name="Comma 2 2" xfId="6" xr:uid="{00000000-0005-0000-0000-000053000000}"/>
    <cellStyle name="Comma 3" xfId="8" xr:uid="{00000000-0005-0000-0000-000054000000}"/>
    <cellStyle name="Currency" xfId="1" builtinId="4"/>
    <cellStyle name="Explanatory Text 2" xfId="92" xr:uid="{00000000-0005-0000-0000-000056000000}"/>
    <cellStyle name="Explanatory Text 3" xfId="93" xr:uid="{00000000-0005-0000-0000-000057000000}"/>
    <cellStyle name="Explanatory Text 4" xfId="94" xr:uid="{00000000-0005-0000-0000-000058000000}"/>
    <cellStyle name="Good 2" xfId="95" xr:uid="{00000000-0005-0000-0000-000059000000}"/>
    <cellStyle name="Good 3" xfId="96" xr:uid="{00000000-0005-0000-0000-00005A000000}"/>
    <cellStyle name="Good 4" xfId="97" xr:uid="{00000000-0005-0000-0000-00005B000000}"/>
    <cellStyle name="Heading 1 2" xfId="98" xr:uid="{00000000-0005-0000-0000-00005C000000}"/>
    <cellStyle name="Heading 1 3" xfId="99" xr:uid="{00000000-0005-0000-0000-00005D000000}"/>
    <cellStyle name="Heading 1 4" xfId="100" xr:uid="{00000000-0005-0000-0000-00005E000000}"/>
    <cellStyle name="Heading 2 2" xfId="101" xr:uid="{00000000-0005-0000-0000-00005F000000}"/>
    <cellStyle name="Heading 2 3" xfId="102" xr:uid="{00000000-0005-0000-0000-000060000000}"/>
    <cellStyle name="Heading 2 4" xfId="103" xr:uid="{00000000-0005-0000-0000-000061000000}"/>
    <cellStyle name="Heading 3 2" xfId="104" xr:uid="{00000000-0005-0000-0000-000062000000}"/>
    <cellStyle name="Heading 3 3" xfId="105" xr:uid="{00000000-0005-0000-0000-000063000000}"/>
    <cellStyle name="Heading 3 4" xfId="106" xr:uid="{00000000-0005-0000-0000-000064000000}"/>
    <cellStyle name="Heading 4 2" xfId="107" xr:uid="{00000000-0005-0000-0000-000065000000}"/>
    <cellStyle name="Heading 4 3" xfId="108" xr:uid="{00000000-0005-0000-0000-000066000000}"/>
    <cellStyle name="Heading 4 4" xfId="109" xr:uid="{00000000-0005-0000-0000-000067000000}"/>
    <cellStyle name="Input 2" xfId="110" xr:uid="{00000000-0005-0000-0000-000068000000}"/>
    <cellStyle name="Input 3" xfId="111" xr:uid="{00000000-0005-0000-0000-000069000000}"/>
    <cellStyle name="Input 4" xfId="112" xr:uid="{00000000-0005-0000-0000-00006A000000}"/>
    <cellStyle name="Linked Cell 2" xfId="113" xr:uid="{00000000-0005-0000-0000-00006B000000}"/>
    <cellStyle name="Linked Cell 3" xfId="114" xr:uid="{00000000-0005-0000-0000-00006C000000}"/>
    <cellStyle name="Linked Cell 4" xfId="115" xr:uid="{00000000-0005-0000-0000-00006D000000}"/>
    <cellStyle name="Neutral 2" xfId="116" xr:uid="{00000000-0005-0000-0000-00006E000000}"/>
    <cellStyle name="Neutral 3" xfId="117" xr:uid="{00000000-0005-0000-0000-00006F000000}"/>
    <cellStyle name="Neutral 4" xfId="118" xr:uid="{00000000-0005-0000-0000-000070000000}"/>
    <cellStyle name="Normal" xfId="0" builtinId="0"/>
    <cellStyle name="Normal 2" xfId="2" xr:uid="{00000000-0005-0000-0000-000072000000}"/>
    <cellStyle name="Normal 2 2" xfId="131" xr:uid="{00000000-0005-0000-0000-000073000000}"/>
    <cellStyle name="Normal 2 3" xfId="119" xr:uid="{00000000-0005-0000-0000-000074000000}"/>
    <cellStyle name="Normal 3" xfId="9" xr:uid="{00000000-0005-0000-0000-000075000000}"/>
    <cellStyle name="Normal 3 2" xfId="132" xr:uid="{00000000-0005-0000-0000-000076000000}"/>
    <cellStyle name="Normal 3 3" xfId="120" xr:uid="{00000000-0005-0000-0000-000077000000}"/>
    <cellStyle name="Normal 4" xfId="5" xr:uid="{00000000-0005-0000-0000-000078000000}"/>
    <cellStyle name="Normal 5" xfId="7" xr:uid="{00000000-0005-0000-0000-000079000000}"/>
    <cellStyle name="Note 2" xfId="121" xr:uid="{00000000-0005-0000-0000-00007A000000}"/>
    <cellStyle name="Output 2" xfId="122" xr:uid="{00000000-0005-0000-0000-00007B000000}"/>
    <cellStyle name="Output 3" xfId="123" xr:uid="{00000000-0005-0000-0000-00007C000000}"/>
    <cellStyle name="Output 4" xfId="124" xr:uid="{00000000-0005-0000-0000-00007D000000}"/>
    <cellStyle name="Percent" xfId="134" builtinId="5"/>
    <cellStyle name="Percent 2" xfId="4" xr:uid="{00000000-0005-0000-0000-00007F000000}"/>
    <cellStyle name="Percent 2 2" xfId="10" xr:uid="{00000000-0005-0000-0000-000080000000}"/>
    <cellStyle name="Total 2" xfId="125" xr:uid="{00000000-0005-0000-0000-000081000000}"/>
    <cellStyle name="Total 3" xfId="126" xr:uid="{00000000-0005-0000-0000-000082000000}"/>
    <cellStyle name="Total 4" xfId="127" xr:uid="{00000000-0005-0000-0000-000083000000}"/>
    <cellStyle name="Warning Text 2" xfId="128" xr:uid="{00000000-0005-0000-0000-000084000000}"/>
    <cellStyle name="Warning Text 3" xfId="129" xr:uid="{00000000-0005-0000-0000-000085000000}"/>
    <cellStyle name="Warning Text 4" xfId="130" xr:uid="{00000000-0005-0000-0000-00008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lasersonline.org/Citydata/TRSL/TRSL%20Valuations/2014%20TRSL%20Val/GASB%2068/ACTUARY_2014_GASB_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skextend\FISCAL\Citydata\TRSL\TRSL%20Valuations\2014%20TRSL%20Val\GASB%2068\ACTUARY_2014_GASB_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Hours"/>
      <sheetName val="Data sorting and pasting"/>
      <sheetName val="pivot tables &amp; allocation"/>
      <sheetName val="Employer reconciliation"/>
      <sheetName val="Exhibit 1"/>
      <sheetName val="Exper"/>
      <sheetName val="Assump"/>
      <sheetName val="Inv"/>
      <sheetName val="Collective Deferred I&amp;O"/>
      <sheetName val="Amort of E'er Amounts"/>
      <sheetName val="Exhibit 2 sj rv2"/>
      <sheetName val="Exhibit 2"/>
      <sheetName val="Exhibit 3"/>
      <sheetName val="Exhibit 4"/>
      <sheetName val="Exhibit 5"/>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Hours"/>
      <sheetName val="Data sorting and pasting"/>
      <sheetName val="pivot tables &amp; allocation"/>
      <sheetName val="Employer reconciliation"/>
      <sheetName val="Exhibit 1"/>
      <sheetName val="Exper"/>
      <sheetName val="Assump"/>
      <sheetName val="Inv"/>
      <sheetName val="Collective Deferred I&amp;O"/>
      <sheetName val="Amort of E'er Amounts"/>
      <sheetName val="Exhibit 2 sj rv2"/>
      <sheetName val="Exhibit 2"/>
      <sheetName val="Exhibit 3"/>
      <sheetName val="Exhibit 4"/>
      <sheetName val="Exhibit 5"/>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8"/>
  <sheetViews>
    <sheetView topLeftCell="A50" zoomScale="90" zoomScaleNormal="90" workbookViewId="0">
      <selection activeCell="D71" sqref="D71"/>
    </sheetView>
  </sheetViews>
  <sheetFormatPr defaultColWidth="9.140625" defaultRowHeight="16.5" x14ac:dyDescent="0.3"/>
  <cols>
    <col min="1" max="1" width="57.7109375" style="3" customWidth="1"/>
    <col min="2" max="2" width="35.140625" style="3" customWidth="1"/>
    <col min="3" max="3" width="4.42578125" style="3" customWidth="1"/>
    <col min="4" max="4" width="35.140625" style="3" customWidth="1"/>
    <col min="5" max="5" width="4.42578125" style="3" customWidth="1"/>
    <col min="6" max="6" width="34.42578125" style="3" customWidth="1"/>
    <col min="7" max="7" width="4.42578125" style="3" customWidth="1"/>
    <col min="8" max="8" width="35.140625" style="3" customWidth="1"/>
    <col min="9" max="9" width="13.7109375" style="3" customWidth="1"/>
    <col min="10" max="10" width="3.42578125" style="3" customWidth="1"/>
    <col min="11" max="11" width="13.7109375" style="3" customWidth="1"/>
    <col min="12" max="16384" width="9.140625" style="3"/>
  </cols>
  <sheetData>
    <row r="1" spans="1:8" ht="21" x14ac:dyDescent="0.4">
      <c r="H1" s="36" t="s">
        <v>48</v>
      </c>
    </row>
    <row r="4" spans="1:8" ht="21" x14ac:dyDescent="0.4">
      <c r="A4" s="145" t="s">
        <v>49</v>
      </c>
      <c r="B4" s="145"/>
      <c r="C4" s="145"/>
      <c r="D4" s="145"/>
      <c r="E4" s="145"/>
      <c r="F4" s="145"/>
      <c r="G4" s="145"/>
      <c r="H4" s="145"/>
    </row>
    <row r="5" spans="1:8" ht="18" x14ac:dyDescent="0.3">
      <c r="A5" s="146"/>
      <c r="B5" s="146"/>
      <c r="C5" s="146"/>
      <c r="D5" s="146"/>
      <c r="E5" s="146"/>
      <c r="F5" s="146"/>
      <c r="G5" s="146"/>
      <c r="H5" s="146"/>
    </row>
    <row r="6" spans="1:8" ht="18" x14ac:dyDescent="0.3">
      <c r="A6" s="37"/>
      <c r="B6" s="37"/>
      <c r="C6" s="37"/>
      <c r="D6" s="37"/>
      <c r="E6" s="37"/>
      <c r="F6" s="37"/>
      <c r="G6" s="37"/>
      <c r="H6" s="37"/>
    </row>
    <row r="7" spans="1:8" ht="34.5" x14ac:dyDescent="0.35">
      <c r="A7" s="38" t="s">
        <v>50</v>
      </c>
    </row>
    <row r="8" spans="1:8" ht="34.5" x14ac:dyDescent="0.35">
      <c r="A8" s="39" t="s">
        <v>51</v>
      </c>
      <c r="B8" s="15"/>
    </row>
    <row r="9" spans="1:8" ht="17.25" x14ac:dyDescent="0.35">
      <c r="A9" s="13"/>
      <c r="B9" s="15"/>
    </row>
    <row r="10" spans="1:8" x14ac:dyDescent="0.3">
      <c r="A10" s="7"/>
      <c r="B10" s="7"/>
      <c r="C10" s="7"/>
      <c r="D10" s="7"/>
      <c r="E10" s="7"/>
      <c r="F10" s="7"/>
      <c r="G10" s="7"/>
      <c r="H10" s="7"/>
    </row>
    <row r="11" spans="1:8" s="15" customFormat="1" ht="18" customHeight="1" x14ac:dyDescent="0.35">
      <c r="A11" s="40" t="s">
        <v>52</v>
      </c>
      <c r="D11" s="41"/>
    </row>
    <row r="12" spans="1:8" ht="17.25" x14ac:dyDescent="0.35">
      <c r="A12" s="42"/>
      <c r="B12" s="42"/>
      <c r="C12" s="42"/>
      <c r="D12" s="42"/>
    </row>
    <row r="13" spans="1:8" ht="17.25" x14ac:dyDescent="0.35">
      <c r="A13" s="42"/>
      <c r="B13" s="43" t="s">
        <v>53</v>
      </c>
      <c r="C13" s="42"/>
      <c r="D13" s="44" t="s">
        <v>54</v>
      </c>
    </row>
    <row r="14" spans="1:8" ht="17.25" x14ac:dyDescent="0.35">
      <c r="A14" s="42" t="s">
        <v>55</v>
      </c>
      <c r="B14" s="45" t="s">
        <v>56</v>
      </c>
      <c r="C14" s="42"/>
      <c r="D14" s="46" t="s">
        <v>56</v>
      </c>
      <c r="F14" s="41"/>
    </row>
    <row r="15" spans="1:8" ht="17.25" x14ac:dyDescent="0.35">
      <c r="A15" s="42" t="s">
        <v>57</v>
      </c>
      <c r="B15" s="45" t="s">
        <v>58</v>
      </c>
      <c r="C15" s="42"/>
      <c r="D15" s="46" t="s">
        <v>59</v>
      </c>
      <c r="F15" s="41"/>
    </row>
    <row r="16" spans="1:8" ht="17.25" x14ac:dyDescent="0.35">
      <c r="A16" s="42" t="s">
        <v>60</v>
      </c>
      <c r="B16" s="45" t="s">
        <v>61</v>
      </c>
      <c r="C16" s="47"/>
      <c r="D16" s="46" t="s">
        <v>61</v>
      </c>
      <c r="F16" s="41"/>
    </row>
    <row r="17" spans="1:8" ht="17.25" x14ac:dyDescent="0.35">
      <c r="A17" s="42"/>
      <c r="B17" s="48"/>
      <c r="C17" s="42"/>
      <c r="D17" s="47"/>
    </row>
    <row r="18" spans="1:8" ht="17.25" x14ac:dyDescent="0.35">
      <c r="A18" s="42" t="s">
        <v>62</v>
      </c>
      <c r="B18" s="45" t="s">
        <v>63</v>
      </c>
      <c r="C18" s="42"/>
      <c r="D18" s="46" t="s">
        <v>63</v>
      </c>
      <c r="F18" s="41"/>
    </row>
    <row r="19" spans="1:8" x14ac:dyDescent="0.3">
      <c r="A19" s="7"/>
      <c r="B19" s="7"/>
      <c r="C19" s="7"/>
      <c r="D19" s="7"/>
      <c r="E19" s="7"/>
      <c r="F19" s="7"/>
      <c r="G19" s="7"/>
      <c r="H19" s="7"/>
    </row>
    <row r="20" spans="1:8" ht="18" x14ac:dyDescent="0.35">
      <c r="A20" s="40" t="s">
        <v>64</v>
      </c>
      <c r="B20" s="42"/>
    </row>
    <row r="21" spans="1:8" ht="17.25" x14ac:dyDescent="0.35">
      <c r="A21" s="49"/>
    </row>
    <row r="22" spans="1:8" ht="17.25" x14ac:dyDescent="0.35">
      <c r="B22" s="50" t="s">
        <v>152</v>
      </c>
      <c r="D22" s="50" t="s">
        <v>153</v>
      </c>
      <c r="F22" s="5" t="s">
        <v>154</v>
      </c>
    </row>
    <row r="23" spans="1:8" ht="17.25" x14ac:dyDescent="0.35">
      <c r="A23" s="51" t="s">
        <v>65</v>
      </c>
      <c r="B23" s="52">
        <v>0</v>
      </c>
      <c r="C23" s="53"/>
      <c r="D23" s="52">
        <v>0</v>
      </c>
      <c r="E23" s="53"/>
      <c r="G23" s="54"/>
      <c r="H23" s="54"/>
    </row>
    <row r="24" spans="1:8" ht="17.25" x14ac:dyDescent="0.35">
      <c r="A24" s="51"/>
      <c r="B24" s="55"/>
      <c r="C24" s="56"/>
      <c r="D24" s="55"/>
      <c r="E24" s="56"/>
      <c r="G24" s="54"/>
      <c r="H24" s="54"/>
    </row>
    <row r="25" spans="1:8" ht="34.5" x14ac:dyDescent="0.35">
      <c r="A25" s="2" t="s">
        <v>66</v>
      </c>
      <c r="B25" s="57" t="s">
        <v>67</v>
      </c>
      <c r="D25" s="57" t="s">
        <v>68</v>
      </c>
      <c r="F25" s="43" t="s">
        <v>69</v>
      </c>
      <c r="H25" s="58"/>
    </row>
    <row r="26" spans="1:8" ht="17.25" x14ac:dyDescent="0.35">
      <c r="A26" s="59" t="s">
        <v>70</v>
      </c>
      <c r="B26" s="45"/>
      <c r="C26" s="60"/>
      <c r="D26" s="46"/>
      <c r="E26" s="61"/>
      <c r="F26" s="62"/>
      <c r="G26" s="63"/>
      <c r="H26" s="64"/>
    </row>
    <row r="27" spans="1:8" ht="34.5" x14ac:dyDescent="0.35">
      <c r="A27" s="65" t="s">
        <v>71</v>
      </c>
      <c r="B27" s="45" t="s">
        <v>72</v>
      </c>
      <c r="C27" s="60"/>
      <c r="D27" s="46" t="s">
        <v>72</v>
      </c>
      <c r="E27" s="61"/>
      <c r="F27" s="62" t="e">
        <f>D27-B27</f>
        <v>#VALUE!</v>
      </c>
      <c r="G27" s="63"/>
      <c r="H27" s="64" t="s">
        <v>73</v>
      </c>
    </row>
    <row r="28" spans="1:8" ht="34.5" x14ac:dyDescent="0.35">
      <c r="A28" s="65" t="s">
        <v>74</v>
      </c>
      <c r="B28" s="45" t="s">
        <v>75</v>
      </c>
      <c r="C28" s="60"/>
      <c r="D28" s="46" t="s">
        <v>75</v>
      </c>
      <c r="E28" s="61"/>
      <c r="F28" s="62" t="e">
        <f>D28-B28</f>
        <v>#VALUE!</v>
      </c>
      <c r="G28" s="63"/>
      <c r="H28" s="66" t="s">
        <v>76</v>
      </c>
    </row>
    <row r="29" spans="1:8" ht="34.5" x14ac:dyDescent="0.35">
      <c r="A29" s="67" t="s">
        <v>77</v>
      </c>
      <c r="B29" s="68" t="s">
        <v>135</v>
      </c>
      <c r="C29" s="60"/>
      <c r="D29" s="69" t="s">
        <v>134</v>
      </c>
      <c r="E29" s="61"/>
      <c r="F29" s="62" t="e">
        <f>D29-B29</f>
        <v>#VALUE!</v>
      </c>
      <c r="G29" s="63"/>
      <c r="H29" s="64" t="s">
        <v>78</v>
      </c>
    </row>
    <row r="30" spans="1:8" ht="17.25" x14ac:dyDescent="0.35">
      <c r="A30" s="70" t="s">
        <v>79</v>
      </c>
      <c r="B30" s="45"/>
      <c r="C30" s="60"/>
      <c r="D30" s="46"/>
      <c r="E30" s="61"/>
      <c r="F30" s="62"/>
      <c r="G30" s="63"/>
      <c r="H30" s="64"/>
    </row>
    <row r="31" spans="1:8" ht="34.5" x14ac:dyDescent="0.35">
      <c r="A31" s="71" t="s">
        <v>71</v>
      </c>
      <c r="B31" s="72" t="s">
        <v>80</v>
      </c>
      <c r="C31" s="60"/>
      <c r="D31" s="73" t="s">
        <v>80</v>
      </c>
      <c r="E31" s="61"/>
      <c r="F31" s="132" t="e">
        <f>D31-B31</f>
        <v>#VALUE!</v>
      </c>
      <c r="G31" s="63"/>
      <c r="H31" s="64" t="s">
        <v>73</v>
      </c>
    </row>
    <row r="32" spans="1:8" ht="34.5" x14ac:dyDescent="0.35">
      <c r="A32" s="71" t="s">
        <v>81</v>
      </c>
      <c r="B32" s="72" t="s">
        <v>82</v>
      </c>
      <c r="C32" s="60"/>
      <c r="D32" s="73" t="s">
        <v>82</v>
      </c>
      <c r="E32" s="61"/>
      <c r="F32" s="132" t="e">
        <f>D32-B32</f>
        <v>#VALUE!</v>
      </c>
      <c r="G32" s="63"/>
      <c r="H32" s="66" t="s">
        <v>76</v>
      </c>
    </row>
    <row r="33" spans="1:8" ht="34.5" x14ac:dyDescent="0.35">
      <c r="A33" s="71" t="s">
        <v>77</v>
      </c>
      <c r="B33" s="74" t="s">
        <v>134</v>
      </c>
      <c r="C33" s="60"/>
      <c r="D33" s="75" t="s">
        <v>133</v>
      </c>
      <c r="E33" s="61"/>
      <c r="F33" s="132" t="e">
        <f>D33-B33</f>
        <v>#VALUE!</v>
      </c>
      <c r="G33" s="63"/>
      <c r="H33" s="64" t="s">
        <v>78</v>
      </c>
    </row>
    <row r="34" spans="1:8" ht="17.25" x14ac:dyDescent="0.35">
      <c r="B34" s="45"/>
      <c r="C34" s="42"/>
      <c r="D34" s="46"/>
      <c r="E34" s="60"/>
      <c r="F34" s="62"/>
      <c r="G34" s="63"/>
      <c r="H34" s="76"/>
    </row>
    <row r="35" spans="1:8" ht="17.25" x14ac:dyDescent="0.35">
      <c r="A35" s="42" t="s">
        <v>2</v>
      </c>
      <c r="B35" s="45" t="s">
        <v>83</v>
      </c>
      <c r="C35" s="47"/>
      <c r="D35" s="46" t="s">
        <v>83</v>
      </c>
      <c r="E35" s="77"/>
      <c r="F35" s="62"/>
      <c r="G35" s="60"/>
      <c r="H35" s="47"/>
    </row>
    <row r="36" spans="1:8" ht="17.25" x14ac:dyDescent="0.35">
      <c r="A36" s="42"/>
      <c r="B36" s="42"/>
      <c r="C36" s="42"/>
      <c r="D36" s="42"/>
      <c r="E36" s="42"/>
      <c r="F36" s="42"/>
      <c r="G36" s="42"/>
      <c r="H36" s="42"/>
    </row>
    <row r="37" spans="1:8" ht="17.25" x14ac:dyDescent="0.35">
      <c r="A37" s="42" t="s">
        <v>84</v>
      </c>
      <c r="B37" s="45" t="s">
        <v>85</v>
      </c>
      <c r="C37" s="42"/>
      <c r="D37" s="46" t="s">
        <v>85</v>
      </c>
      <c r="E37" s="42"/>
      <c r="F37" s="70" t="s">
        <v>86</v>
      </c>
      <c r="G37" s="42"/>
      <c r="H37" s="42"/>
    </row>
    <row r="38" spans="1:8" ht="17.25" x14ac:dyDescent="0.35">
      <c r="A38" s="42"/>
      <c r="B38" s="42"/>
      <c r="C38" s="42"/>
      <c r="D38" s="62"/>
      <c r="E38" s="42"/>
      <c r="F38" s="70"/>
      <c r="G38" s="42"/>
      <c r="H38" s="42"/>
    </row>
    <row r="39" spans="1:8" x14ac:dyDescent="0.3">
      <c r="A39" s="7"/>
      <c r="B39" s="7"/>
      <c r="C39" s="7"/>
      <c r="D39" s="7"/>
      <c r="E39" s="7"/>
      <c r="F39" s="7"/>
      <c r="G39" s="7"/>
      <c r="H39" s="7"/>
    </row>
    <row r="40" spans="1:8" ht="18" x14ac:dyDescent="0.35">
      <c r="A40" s="40" t="s">
        <v>87</v>
      </c>
      <c r="D40" s="78"/>
    </row>
    <row r="42" spans="1:8" ht="17.25" x14ac:dyDescent="0.35">
      <c r="D42" s="79">
        <f>B23</f>
        <v>0</v>
      </c>
      <c r="F42" s="79">
        <f>D23</f>
        <v>0</v>
      </c>
      <c r="H42" s="2"/>
    </row>
    <row r="43" spans="1:8" ht="34.5" x14ac:dyDescent="0.35">
      <c r="A43" s="54" t="s">
        <v>136</v>
      </c>
      <c r="B43" s="54" t="s">
        <v>88</v>
      </c>
      <c r="D43" s="57" t="s">
        <v>67</v>
      </c>
      <c r="F43" s="57" t="s">
        <v>68</v>
      </c>
      <c r="H43" s="57" t="s">
        <v>69</v>
      </c>
    </row>
    <row r="44" spans="1:8" ht="17.25" x14ac:dyDescent="0.35">
      <c r="A44" s="42" t="s">
        <v>70</v>
      </c>
      <c r="B44" s="45" t="str">
        <f>B14</f>
        <v>$ [Exhibit 2 Total Cols F+H+K]</v>
      </c>
      <c r="C44" s="42"/>
      <c r="D44" s="131" t="e">
        <f>$D$42*B44</f>
        <v>#VALUE!</v>
      </c>
      <c r="E44" s="42"/>
      <c r="F44" s="131" t="e">
        <f>SUM(B44*$F$42)</f>
        <v>#VALUE!</v>
      </c>
      <c r="G44" s="42"/>
      <c r="H44" s="136" t="e">
        <f>F44-D44</f>
        <v>#VALUE!</v>
      </c>
    </row>
    <row r="45" spans="1:8" ht="17.25" x14ac:dyDescent="0.35">
      <c r="A45" s="42" t="s">
        <v>79</v>
      </c>
      <c r="B45" s="45" t="str">
        <f>B15</f>
        <v>$ [Exhibit 2 Total Cols G+I+K]</v>
      </c>
      <c r="C45" s="42"/>
      <c r="D45" s="47" t="e">
        <f t="shared" ref="D45:D46" si="0">$D$42*B45</f>
        <v>#VALUE!</v>
      </c>
      <c r="E45" s="42"/>
      <c r="F45" s="131" t="e">
        <f t="shared" ref="F45:F46" si="1">SUM(B45*$F$42)</f>
        <v>#VALUE!</v>
      </c>
      <c r="G45" s="42"/>
      <c r="H45" s="136" t="e">
        <f t="shared" ref="H45:H46" si="2">F45-D45</f>
        <v>#VALUE!</v>
      </c>
    </row>
    <row r="46" spans="1:8" ht="17.25" x14ac:dyDescent="0.35">
      <c r="A46" s="80" t="s">
        <v>2</v>
      </c>
      <c r="B46" s="81" t="str">
        <f>B16</f>
        <v>$ [Exhibit 2 Total Col A]</v>
      </c>
      <c r="C46" s="80"/>
      <c r="D46" s="82" t="e">
        <f t="shared" si="0"/>
        <v>#VALUE!</v>
      </c>
      <c r="E46" s="42"/>
      <c r="F46" s="138" t="e">
        <f t="shared" si="1"/>
        <v>#VALUE!</v>
      </c>
      <c r="G46" s="42"/>
      <c r="H46" s="137" t="e">
        <f t="shared" si="2"/>
        <v>#VALUE!</v>
      </c>
    </row>
    <row r="47" spans="1:8" ht="17.25" x14ac:dyDescent="0.35">
      <c r="A47" s="42" t="s">
        <v>89</v>
      </c>
      <c r="B47" s="42"/>
      <c r="C47" s="42"/>
      <c r="D47" s="42"/>
      <c r="E47" s="42"/>
      <c r="F47" s="42"/>
      <c r="G47" s="42"/>
      <c r="H47" s="47" t="e">
        <f>SUM(H44:H46)</f>
        <v>#VALUE!</v>
      </c>
    </row>
    <row r="49" spans="1:9" ht="37.5" customHeight="1" x14ac:dyDescent="0.35">
      <c r="B49" s="147" t="s">
        <v>139</v>
      </c>
      <c r="C49" s="148"/>
      <c r="D49" s="148"/>
      <c r="E49" s="148"/>
      <c r="F49" s="149"/>
      <c r="H49" s="83" t="e">
        <f>-H47</f>
        <v>#VALUE!</v>
      </c>
    </row>
    <row r="50" spans="1:9" s="70" customFormat="1" ht="18" x14ac:dyDescent="0.35">
      <c r="A50" s="84"/>
      <c r="B50" s="85"/>
      <c r="C50" s="85"/>
      <c r="D50" s="85"/>
      <c r="E50" s="85"/>
      <c r="F50" s="85"/>
      <c r="H50" s="20" t="s">
        <v>90</v>
      </c>
    </row>
    <row r="51" spans="1:9" x14ac:dyDescent="0.3">
      <c r="A51" s="7"/>
      <c r="B51" s="7"/>
      <c r="C51" s="7"/>
      <c r="D51" s="7"/>
      <c r="E51" s="7"/>
      <c r="F51" s="7"/>
      <c r="G51" s="7"/>
      <c r="H51" s="7"/>
    </row>
    <row r="52" spans="1:9" ht="18" x14ac:dyDescent="0.35">
      <c r="A52" s="40" t="s">
        <v>160</v>
      </c>
      <c r="D52" s="53"/>
      <c r="F52" s="53"/>
    </row>
    <row r="53" spans="1:9" ht="17.25" x14ac:dyDescent="0.35">
      <c r="A53" s="59"/>
      <c r="D53" s="53"/>
      <c r="F53" s="53"/>
    </row>
    <row r="54" spans="1:9" ht="17.25" x14ac:dyDescent="0.35">
      <c r="A54" s="59"/>
      <c r="D54" s="79">
        <f>F42</f>
        <v>0</v>
      </c>
      <c r="F54" s="53"/>
    </row>
    <row r="55" spans="1:9" ht="51.75" customHeight="1" x14ac:dyDescent="0.35">
      <c r="A55" s="86"/>
      <c r="B55" s="2" t="s">
        <v>91</v>
      </c>
      <c r="D55" s="57" t="s">
        <v>92</v>
      </c>
      <c r="F55" s="87" t="s">
        <v>93</v>
      </c>
      <c r="H55" s="57" t="s">
        <v>69</v>
      </c>
    </row>
    <row r="56" spans="1:9" ht="17.25" x14ac:dyDescent="0.35">
      <c r="B56" s="88"/>
      <c r="D56" s="89"/>
      <c r="F56" s="90"/>
      <c r="H56" s="88"/>
    </row>
    <row r="57" spans="1:9" ht="17.25" x14ac:dyDescent="0.35">
      <c r="A57" s="42" t="s">
        <v>94</v>
      </c>
      <c r="B57" s="46" t="s">
        <v>167</v>
      </c>
      <c r="C57" s="42"/>
      <c r="D57" s="46" t="s">
        <v>168</v>
      </c>
      <c r="E57" s="42"/>
      <c r="F57" s="91">
        <v>0</v>
      </c>
      <c r="G57" s="42"/>
      <c r="H57" s="47" t="e">
        <f>F57-D57</f>
        <v>#VALUE!</v>
      </c>
    </row>
    <row r="58" spans="1:9" ht="17.25" x14ac:dyDescent="0.35">
      <c r="B58" s="48"/>
      <c r="H58" s="92"/>
    </row>
    <row r="59" spans="1:9" ht="36" customHeight="1" x14ac:dyDescent="0.35">
      <c r="A59" s="93"/>
      <c r="B59" s="147" t="s">
        <v>97</v>
      </c>
      <c r="C59" s="148"/>
      <c r="D59" s="148"/>
      <c r="E59" s="148"/>
      <c r="F59" s="149"/>
      <c r="H59" s="94" t="e">
        <f>H57</f>
        <v>#VALUE!</v>
      </c>
    </row>
    <row r="60" spans="1:9" ht="33.75" x14ac:dyDescent="0.35">
      <c r="A60" s="93" t="s">
        <v>98</v>
      </c>
      <c r="B60" s="95"/>
      <c r="C60" s="95"/>
      <c r="D60" s="95"/>
      <c r="E60" s="95"/>
      <c r="F60" s="95"/>
      <c r="H60" s="20" t="s">
        <v>170</v>
      </c>
    </row>
    <row r="62" spans="1:9" x14ac:dyDescent="0.3">
      <c r="A62" s="7"/>
      <c r="B62" s="7"/>
      <c r="C62" s="7"/>
      <c r="D62" s="7"/>
      <c r="E62" s="7"/>
      <c r="F62" s="7"/>
      <c r="G62" s="7"/>
      <c r="H62" s="7"/>
    </row>
    <row r="63" spans="1:9" ht="18" x14ac:dyDescent="0.35">
      <c r="A63" s="40" t="s">
        <v>158</v>
      </c>
      <c r="D63" s="53"/>
      <c r="F63" s="53"/>
      <c r="I63" s="18"/>
    </row>
    <row r="64" spans="1:9" ht="17.25" x14ac:dyDescent="0.35">
      <c r="A64" s="59"/>
      <c r="D64" s="53"/>
      <c r="F64" s="53"/>
    </row>
    <row r="65" spans="1:6" ht="17.25" x14ac:dyDescent="0.35">
      <c r="A65" s="59"/>
      <c r="D65" s="79">
        <f>D54</f>
        <v>0</v>
      </c>
      <c r="F65" s="53"/>
    </row>
    <row r="66" spans="1:6" ht="34.5" x14ac:dyDescent="0.35">
      <c r="A66" s="86"/>
      <c r="B66" s="2" t="s">
        <v>91</v>
      </c>
      <c r="D66" s="57" t="s">
        <v>92</v>
      </c>
      <c r="F66" s="53"/>
    </row>
    <row r="67" spans="1:6" x14ac:dyDescent="0.3">
      <c r="B67" s="88"/>
      <c r="D67" s="89"/>
      <c r="F67" s="53"/>
    </row>
    <row r="68" spans="1:6" ht="17.25" x14ac:dyDescent="0.35">
      <c r="A68" s="42" t="s">
        <v>94</v>
      </c>
      <c r="B68" s="46" t="s">
        <v>95</v>
      </c>
      <c r="C68" s="42"/>
      <c r="D68" s="46" t="s">
        <v>96</v>
      </c>
      <c r="E68" s="42"/>
      <c r="F68" s="53"/>
    </row>
    <row r="69" spans="1:6" ht="17.25" x14ac:dyDescent="0.35">
      <c r="B69" s="48"/>
    </row>
    <row r="70" spans="1:6" ht="36" customHeight="1" x14ac:dyDescent="0.35">
      <c r="A70" s="93"/>
      <c r="B70" s="147" t="s">
        <v>97</v>
      </c>
      <c r="C70" s="148"/>
      <c r="D70" s="148"/>
      <c r="E70" s="148"/>
      <c r="F70" s="149"/>
    </row>
    <row r="71" spans="1:6" ht="33.75" x14ac:dyDescent="0.35">
      <c r="A71" s="93" t="s">
        <v>98</v>
      </c>
      <c r="B71" s="95"/>
      <c r="C71" s="95"/>
      <c r="D71" s="20" t="s">
        <v>99</v>
      </c>
      <c r="E71" s="95"/>
      <c r="F71" s="95"/>
    </row>
    <row r="72" spans="1:6" x14ac:dyDescent="0.3">
      <c r="A72" s="96"/>
      <c r="B72" s="97"/>
      <c r="D72" s="96"/>
    </row>
    <row r="73" spans="1:6" x14ac:dyDescent="0.3">
      <c r="A73" s="96"/>
      <c r="B73" s="97"/>
      <c r="D73" s="96"/>
    </row>
    <row r="74" spans="1:6" x14ac:dyDescent="0.3">
      <c r="A74" s="96"/>
      <c r="B74" s="97"/>
      <c r="D74" s="96"/>
    </row>
    <row r="75" spans="1:6" x14ac:dyDescent="0.3">
      <c r="A75" s="96"/>
      <c r="B75" s="97"/>
      <c r="D75" s="96"/>
    </row>
    <row r="76" spans="1:6" x14ac:dyDescent="0.3">
      <c r="A76" s="96"/>
      <c r="B76" s="97"/>
      <c r="D76" s="96"/>
    </row>
    <row r="77" spans="1:6" x14ac:dyDescent="0.3">
      <c r="A77" s="96"/>
      <c r="B77" s="97"/>
      <c r="D77" s="96"/>
    </row>
    <row r="78" spans="1:6" x14ac:dyDescent="0.3">
      <c r="A78" s="96"/>
      <c r="B78" s="98"/>
      <c r="F78" s="88"/>
    </row>
  </sheetData>
  <mergeCells count="5">
    <mergeCell ref="A4:H4"/>
    <mergeCell ref="A5:H5"/>
    <mergeCell ref="B49:F49"/>
    <mergeCell ref="B59:F59"/>
    <mergeCell ref="B70:F70"/>
  </mergeCells>
  <printOptions horizontalCentered="1"/>
  <pageMargins left="0.25" right="0.25" top="0.75" bottom="0.75" header="0.3" footer="0.3"/>
  <pageSetup scale="60" fitToHeight="0" orientation="landscape" r:id="rId1"/>
  <headerFooter>
    <oddFooter>Page &amp;P</oddFooter>
  </headerFooter>
  <rowBreaks count="1" manualBreakCount="1">
    <brk id="3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view="pageBreakPreview" zoomScaleNormal="80" zoomScaleSheetLayoutView="100" workbookViewId="0">
      <selection activeCell="B16" sqref="B16"/>
    </sheetView>
  </sheetViews>
  <sheetFormatPr defaultColWidth="9.140625" defaultRowHeight="16.5" x14ac:dyDescent="0.3"/>
  <cols>
    <col min="1" max="1" width="19.85546875" style="99" customWidth="1"/>
    <col min="2" max="2" width="26" style="99" bestFit="1" customWidth="1"/>
    <col min="3" max="3" width="27" style="99" bestFit="1" customWidth="1"/>
    <col min="4" max="4" width="22.28515625" style="99" customWidth="1"/>
    <col min="5" max="5" width="23.5703125" style="99" customWidth="1"/>
    <col min="6" max="6" width="19.42578125" style="99" bestFit="1" customWidth="1"/>
    <col min="7" max="8" width="19.7109375" style="99" hidden="1" customWidth="1"/>
    <col min="9" max="9" width="13" style="99" bestFit="1" customWidth="1"/>
    <col min="10" max="16384" width="9.140625" style="99"/>
  </cols>
  <sheetData>
    <row r="1" spans="1:9" ht="21" x14ac:dyDescent="0.4">
      <c r="F1" s="36" t="s">
        <v>100</v>
      </c>
    </row>
    <row r="3" spans="1:9" ht="21" x14ac:dyDescent="0.4">
      <c r="A3" s="145" t="s">
        <v>101</v>
      </c>
      <c r="B3" s="145"/>
      <c r="C3" s="145"/>
      <c r="D3" s="145"/>
      <c r="E3" s="145"/>
      <c r="F3" s="145"/>
      <c r="G3" s="145"/>
      <c r="H3" s="145"/>
    </row>
    <row r="4" spans="1:9" ht="21" x14ac:dyDescent="0.4">
      <c r="A4" s="145" t="s">
        <v>102</v>
      </c>
      <c r="B4" s="145"/>
      <c r="C4" s="145"/>
      <c r="D4" s="145"/>
      <c r="E4" s="145"/>
      <c r="F4" s="145"/>
      <c r="G4" s="145"/>
      <c r="H4" s="145"/>
    </row>
    <row r="5" spans="1:9" ht="18" x14ac:dyDescent="0.35">
      <c r="A5" s="156"/>
      <c r="B5" s="156"/>
      <c r="C5" s="156"/>
      <c r="D5" s="156"/>
      <c r="E5" s="156"/>
      <c r="F5" s="156"/>
      <c r="G5" s="156"/>
      <c r="H5" s="156"/>
      <c r="I5" s="156"/>
    </row>
    <row r="6" spans="1:9" ht="18" x14ac:dyDescent="0.35">
      <c r="A6" s="100"/>
      <c r="B6" s="100"/>
      <c r="C6" s="100"/>
      <c r="D6" s="100"/>
      <c r="E6" s="100"/>
      <c r="F6" s="100"/>
      <c r="G6" s="100"/>
      <c r="H6" s="100"/>
      <c r="I6" s="100"/>
    </row>
    <row r="7" spans="1:9" ht="16.5" customHeight="1" x14ac:dyDescent="0.4">
      <c r="A7" s="157" t="s">
        <v>103</v>
      </c>
      <c r="B7" s="158"/>
      <c r="C7" s="36"/>
      <c r="D7" s="36"/>
      <c r="E7" s="36"/>
      <c r="F7" s="36"/>
      <c r="G7" s="36"/>
      <c r="H7" s="36"/>
    </row>
    <row r="8" spans="1:9" ht="21" x14ac:dyDescent="0.4">
      <c r="A8" s="159" t="s">
        <v>104</v>
      </c>
      <c r="B8" s="160"/>
      <c r="C8" s="36"/>
      <c r="D8" s="36"/>
      <c r="E8" s="36"/>
      <c r="F8" s="36"/>
      <c r="G8" s="36"/>
      <c r="H8" s="36"/>
    </row>
    <row r="9" spans="1:9" ht="21" x14ac:dyDescent="0.4">
      <c r="A9" s="101"/>
      <c r="B9" s="101"/>
      <c r="C9" s="36"/>
      <c r="D9" s="36"/>
      <c r="E9" s="36"/>
      <c r="F9" s="36"/>
      <c r="G9" s="36"/>
      <c r="H9" s="36"/>
    </row>
    <row r="10" spans="1:9" x14ac:dyDescent="0.3">
      <c r="A10" s="102"/>
      <c r="B10" s="103"/>
      <c r="C10" s="103"/>
      <c r="D10" s="103"/>
      <c r="E10" s="103"/>
      <c r="F10" s="103"/>
      <c r="G10" s="103"/>
      <c r="H10" s="103"/>
      <c r="I10" s="103"/>
    </row>
    <row r="11" spans="1:9" s="104" customFormat="1" ht="36" customHeight="1" x14ac:dyDescent="0.35">
      <c r="A11" s="155" t="s">
        <v>105</v>
      </c>
      <c r="B11" s="155"/>
      <c r="C11" s="155"/>
      <c r="D11" s="155"/>
      <c r="E11" s="155"/>
      <c r="F11" s="155"/>
    </row>
    <row r="13" spans="1:9" s="104" customFormat="1" ht="51.75" x14ac:dyDescent="0.35">
      <c r="A13" s="105" t="s">
        <v>25</v>
      </c>
      <c r="B13" s="105" t="s">
        <v>21</v>
      </c>
      <c r="C13" s="105" t="s">
        <v>26</v>
      </c>
      <c r="D13" s="105" t="s">
        <v>38</v>
      </c>
      <c r="E13" s="105" t="s">
        <v>41</v>
      </c>
      <c r="F13" s="105" t="s">
        <v>106</v>
      </c>
      <c r="G13" s="105">
        <v>2020</v>
      </c>
      <c r="H13" s="105" t="s">
        <v>107</v>
      </c>
      <c r="I13" s="106" t="s">
        <v>108</v>
      </c>
    </row>
    <row r="14" spans="1:9" s="109" customFormat="1" ht="15" customHeight="1" x14ac:dyDescent="0.35">
      <c r="A14" s="107"/>
      <c r="B14" s="107"/>
      <c r="C14" s="107"/>
      <c r="D14" s="108"/>
      <c r="E14" s="108"/>
      <c r="F14" s="108"/>
      <c r="G14" s="109">
        <v>5</v>
      </c>
      <c r="H14" s="109">
        <v>5</v>
      </c>
    </row>
    <row r="15" spans="1:9" s="109" customFormat="1" ht="19.5" customHeight="1" x14ac:dyDescent="0.35">
      <c r="A15" s="110" t="s">
        <v>37</v>
      </c>
      <c r="B15" s="134" t="s">
        <v>27</v>
      </c>
      <c r="C15" s="134" t="s">
        <v>156</v>
      </c>
      <c r="D15" s="134" t="s">
        <v>27</v>
      </c>
      <c r="E15" s="134" t="s">
        <v>27</v>
      </c>
      <c r="F15" s="108"/>
      <c r="I15" s="111" t="s">
        <v>109</v>
      </c>
    </row>
    <row r="16" spans="1:9" ht="19.5" customHeight="1" x14ac:dyDescent="0.35">
      <c r="A16" s="112" t="s">
        <v>38</v>
      </c>
      <c r="B16" s="113" t="e">
        <f>'Exhibit 4 Employer Calculations'!H49</f>
        <v>#VALUE!</v>
      </c>
      <c r="C16" s="139" t="s">
        <v>157</v>
      </c>
      <c r="D16" s="113" t="e">
        <f>$B$16/$C$16</f>
        <v>#VALUE!</v>
      </c>
      <c r="E16" s="113" t="e">
        <f>$B$16/$C$16</f>
        <v>#VALUE!</v>
      </c>
      <c r="F16" s="113" t="e">
        <f>$B$16/$C$16</f>
        <v>#VALUE!</v>
      </c>
      <c r="G16" s="113" t="e">
        <f>IF(($A16-#REF!)&gt;=G$14,0,IF(INT($C16)+1=G$14-($A16-#REF!),($B16/$C16)*($C16-INT($C16)),IF(G$14-($A16-#REF!)&gt;INT($C16)+1,0,$B16/$C16)))</f>
        <v>#VALUE!</v>
      </c>
      <c r="H16" s="113" t="e">
        <f>IF(($A16-#REF!)&gt;=H$14,0,IF(INT($C16)+1=H$14-($A16-#REF!),($B16/$C16)*($C16-INT($C16)),IF(H$14-($A16-#REF!)&gt;INT($C16)+1,0,$B16/$C16)))</f>
        <v>#VALUE!</v>
      </c>
      <c r="I16" s="111" t="s">
        <v>110</v>
      </c>
    </row>
    <row r="17" spans="1:9" ht="23.25" customHeight="1" thickBot="1" x14ac:dyDescent="0.4">
      <c r="A17" s="114" t="s">
        <v>111</v>
      </c>
      <c r="B17" s="114"/>
      <c r="C17" s="114"/>
      <c r="D17" s="133" t="e">
        <f>SUM(D15:D16)</f>
        <v>#VALUE!</v>
      </c>
      <c r="E17" s="133" t="e">
        <f>SUM(E16)</f>
        <v>#VALUE!</v>
      </c>
      <c r="F17" s="133" t="e">
        <f>SUM(F16)</f>
        <v>#VALUE!</v>
      </c>
      <c r="G17" s="115" t="e">
        <f>SUM(G16:G16)</f>
        <v>#VALUE!</v>
      </c>
      <c r="H17" s="115" t="e">
        <f>SUM(H16:H16)</f>
        <v>#VALUE!</v>
      </c>
    </row>
    <row r="18" spans="1:9" ht="18" thickTop="1" x14ac:dyDescent="0.35">
      <c r="A18" s="114"/>
      <c r="B18" s="114"/>
      <c r="C18" s="114"/>
      <c r="D18" s="116"/>
      <c r="E18" s="116"/>
      <c r="F18" s="116"/>
      <c r="G18" s="117"/>
      <c r="H18" s="117"/>
    </row>
    <row r="19" spans="1:9" ht="33" customHeight="1" x14ac:dyDescent="0.35">
      <c r="A19" s="151" t="s">
        <v>39</v>
      </c>
      <c r="B19" s="151"/>
      <c r="C19" s="151"/>
      <c r="D19" s="151"/>
      <c r="E19" s="151"/>
      <c r="F19" s="151"/>
      <c r="G19" s="151"/>
      <c r="H19" s="151"/>
      <c r="I19" s="151"/>
    </row>
    <row r="20" spans="1:9" x14ac:dyDescent="0.3">
      <c r="A20" s="103"/>
      <c r="B20" s="103"/>
      <c r="C20" s="103"/>
      <c r="D20" s="103"/>
      <c r="E20" s="103"/>
      <c r="F20" s="103"/>
      <c r="G20" s="103"/>
      <c r="H20" s="103"/>
      <c r="I20" s="103"/>
    </row>
    <row r="21" spans="1:9" s="104" customFormat="1" ht="33.75" customHeight="1" x14ac:dyDescent="0.35">
      <c r="A21" s="152" t="s">
        <v>112</v>
      </c>
      <c r="B21" s="152"/>
      <c r="C21" s="152"/>
      <c r="D21" s="152"/>
      <c r="E21" s="152"/>
      <c r="F21" s="152"/>
    </row>
    <row r="23" spans="1:9" s="104" customFormat="1" ht="69.75" customHeight="1" x14ac:dyDescent="0.35">
      <c r="A23" s="105" t="s">
        <v>25</v>
      </c>
      <c r="B23" s="105" t="s">
        <v>113</v>
      </c>
      <c r="C23" s="105" t="s">
        <v>26</v>
      </c>
      <c r="D23" s="105" t="s">
        <v>38</v>
      </c>
      <c r="E23" s="105" t="s">
        <v>41</v>
      </c>
      <c r="F23" s="105" t="s">
        <v>106</v>
      </c>
      <c r="G23" s="105">
        <v>2020</v>
      </c>
      <c r="H23" s="105" t="s">
        <v>107</v>
      </c>
      <c r="I23" s="106" t="s">
        <v>108</v>
      </c>
    </row>
    <row r="24" spans="1:9" s="109" customFormat="1" ht="15" customHeight="1" x14ac:dyDescent="0.35">
      <c r="A24" s="118"/>
      <c r="B24" s="118"/>
      <c r="C24" s="118"/>
      <c r="D24" s="108"/>
      <c r="E24" s="108"/>
      <c r="F24" s="108"/>
      <c r="G24" s="119">
        <v>5</v>
      </c>
      <c r="H24" s="119">
        <v>5</v>
      </c>
    </row>
    <row r="25" spans="1:9" s="109" customFormat="1" ht="15" customHeight="1" x14ac:dyDescent="0.35">
      <c r="A25" s="110" t="s">
        <v>37</v>
      </c>
      <c r="B25" s="134" t="s">
        <v>27</v>
      </c>
      <c r="C25" s="134" t="s">
        <v>156</v>
      </c>
      <c r="D25" s="134" t="s">
        <v>27</v>
      </c>
      <c r="E25" s="134" t="s">
        <v>27</v>
      </c>
      <c r="F25" s="108"/>
      <c r="I25" s="111" t="s">
        <v>114</v>
      </c>
    </row>
    <row r="26" spans="1:9" ht="17.25" x14ac:dyDescent="0.35">
      <c r="A26" s="112" t="s">
        <v>38</v>
      </c>
      <c r="B26" s="113" t="e">
        <f>'Exhibit 4 Employer Calculations'!H59</f>
        <v>#VALUE!</v>
      </c>
      <c r="C26" s="139" t="s">
        <v>157</v>
      </c>
      <c r="D26" s="77" t="e">
        <f>$B$26/$C$16</f>
        <v>#VALUE!</v>
      </c>
      <c r="E26" s="77" t="e">
        <f>$B$26/$C$16</f>
        <v>#VALUE!</v>
      </c>
      <c r="F26" s="77" t="e">
        <f>$B$26/$C$16</f>
        <v>#VALUE!</v>
      </c>
      <c r="G26" s="113" t="e">
        <f>IF(($A26-#REF!)&gt;=G$14,0,IF(INT($C26)+1=G$14-($A26-#REF!),($B26/$C26)*($C26-INT($C26)),IF(G$14-($A26-#REF!)&gt;INT($C26)+1,0,$B26/$C26)))</f>
        <v>#VALUE!</v>
      </c>
      <c r="H26" s="113" t="e">
        <f>IF(($A26-#REF!)&gt;=H$14,0,IF(INT($C26)+1=H$14-($A26-#REF!),($B26/$C26)*($C26-INT($C26)),IF(H$14-($A26-#REF!)&gt;INT($C26)+1,0,$B26/$C26)))</f>
        <v>#VALUE!</v>
      </c>
      <c r="I26" s="111" t="s">
        <v>115</v>
      </c>
    </row>
    <row r="27" spans="1:9" ht="18" thickBot="1" x14ac:dyDescent="0.4">
      <c r="A27" s="120" t="s">
        <v>111</v>
      </c>
      <c r="B27" s="114"/>
      <c r="C27" s="114"/>
      <c r="D27" s="133" t="e">
        <f>SUM(D25:D26)</f>
        <v>#VALUE!</v>
      </c>
      <c r="E27" s="133" t="e">
        <f>SUM(E26)</f>
        <v>#VALUE!</v>
      </c>
      <c r="F27" s="133" t="e">
        <f>SUM(F26)</f>
        <v>#VALUE!</v>
      </c>
      <c r="G27" s="115" t="e">
        <f>SUM(G26:G26)</f>
        <v>#VALUE!</v>
      </c>
      <c r="H27" s="115" t="e">
        <f>SUM(H26:H26)</f>
        <v>#VALUE!</v>
      </c>
    </row>
    <row r="28" spans="1:9" ht="18" thickTop="1" x14ac:dyDescent="0.35">
      <c r="A28" s="121"/>
      <c r="B28" s="114"/>
      <c r="C28" s="114"/>
      <c r="D28" s="116"/>
      <c r="E28" s="116"/>
      <c r="F28" s="116"/>
      <c r="G28" s="117"/>
      <c r="H28" s="117"/>
    </row>
    <row r="29" spans="1:9" ht="34.5" customHeight="1" x14ac:dyDescent="0.35">
      <c r="A29" s="151" t="s">
        <v>116</v>
      </c>
      <c r="B29" s="151"/>
      <c r="C29" s="151"/>
      <c r="D29" s="151"/>
      <c r="E29" s="151"/>
      <c r="F29" s="151"/>
      <c r="G29" s="151"/>
      <c r="H29" s="151"/>
      <c r="I29" s="151"/>
    </row>
    <row r="30" spans="1:9" x14ac:dyDescent="0.3">
      <c r="A30" s="103"/>
      <c r="B30" s="103"/>
      <c r="C30" s="103"/>
      <c r="D30" s="103"/>
      <c r="E30" s="103"/>
      <c r="F30" s="103"/>
      <c r="G30" s="103"/>
      <c r="H30" s="103"/>
      <c r="I30" s="103"/>
    </row>
    <row r="31" spans="1:9" s="104" customFormat="1" ht="43.5" customHeight="1" x14ac:dyDescent="0.3">
      <c r="A31" s="153" t="s">
        <v>117</v>
      </c>
      <c r="B31" s="153"/>
      <c r="C31" s="153"/>
      <c r="D31" s="153"/>
      <c r="E31" s="153"/>
      <c r="F31" s="153"/>
      <c r="G31" s="153"/>
      <c r="H31" s="153"/>
      <c r="I31" s="153"/>
    </row>
    <row r="33" spans="1:9" s="104" customFormat="1" ht="34.5" x14ac:dyDescent="0.35">
      <c r="A33" s="105" t="s">
        <v>25</v>
      </c>
      <c r="B33" s="105"/>
      <c r="C33" s="105" t="s">
        <v>26</v>
      </c>
      <c r="D33" s="105" t="s">
        <v>37</v>
      </c>
      <c r="E33" s="105" t="s">
        <v>38</v>
      </c>
      <c r="F33" s="105" t="s">
        <v>41</v>
      </c>
      <c r="G33" s="105">
        <v>2020</v>
      </c>
      <c r="H33" s="105" t="s">
        <v>107</v>
      </c>
    </row>
    <row r="34" spans="1:9" s="109" customFormat="1" ht="15" customHeight="1" x14ac:dyDescent="0.3">
      <c r="A34" s="122"/>
      <c r="B34" s="122"/>
      <c r="C34" s="122"/>
      <c r="D34" s="109">
        <v>1</v>
      </c>
      <c r="E34" s="109">
        <v>2</v>
      </c>
      <c r="F34" s="109">
        <v>3</v>
      </c>
    </row>
    <row r="35" spans="1:9" s="109" customFormat="1" ht="15" customHeight="1" x14ac:dyDescent="0.35">
      <c r="A35" s="110" t="s">
        <v>37</v>
      </c>
      <c r="B35" s="134" t="s">
        <v>27</v>
      </c>
      <c r="C35" s="134" t="s">
        <v>156</v>
      </c>
      <c r="D35" s="134" t="s">
        <v>27</v>
      </c>
      <c r="E35" s="134" t="s">
        <v>27</v>
      </c>
    </row>
    <row r="36" spans="1:9" ht="17.25" x14ac:dyDescent="0.35">
      <c r="A36" s="112" t="s">
        <v>38</v>
      </c>
      <c r="B36" s="77" t="e">
        <f>$B$16+$B$26</f>
        <v>#VALUE!</v>
      </c>
      <c r="C36" s="139" t="s">
        <v>157</v>
      </c>
      <c r="D36" s="113" t="e">
        <f>D16+D26</f>
        <v>#VALUE!</v>
      </c>
      <c r="E36" s="113" t="e">
        <f>E16+E26</f>
        <v>#VALUE!</v>
      </c>
      <c r="F36" s="113" t="e">
        <f>F16+F26</f>
        <v>#VALUE!</v>
      </c>
      <c r="G36" s="123" t="e">
        <f>IF(($A36-#REF!)&gt;=G$14,0,IF(INT($C36)+1=G$14-($A36-#REF!),($B36/$C36)*($C36-INT($C36)),IF(G$14-($A36-#REF!)&gt;INT($C36)+1,0,$B36/$C36)))</f>
        <v>#VALUE!</v>
      </c>
      <c r="H36" s="123" t="e">
        <f>IF(($A36-#REF!)&gt;=H$14,0,IF(INT($C36)+1=H$14-($A36-#REF!),($B36/$C36)*($C36-INT($C36)),IF(H$14-($A36-#REF!)&gt;INT($C36)+1,0,$B36/$C36)))</f>
        <v>#VALUE!</v>
      </c>
    </row>
    <row r="37" spans="1:9" ht="18" thickBot="1" x14ac:dyDescent="0.4">
      <c r="A37" s="114" t="s">
        <v>111</v>
      </c>
      <c r="B37" s="114"/>
      <c r="C37" s="114"/>
      <c r="D37" s="133" t="e">
        <f>SUM(D35:D36)</f>
        <v>#VALUE!</v>
      </c>
      <c r="E37" s="133" t="e">
        <f>SUM(E36)</f>
        <v>#VALUE!</v>
      </c>
      <c r="F37" s="133" t="e">
        <f>SUM(F36)</f>
        <v>#VALUE!</v>
      </c>
      <c r="G37" s="133" t="e">
        <f t="shared" ref="G37:H37" si="0">SUM(G35:G36)</f>
        <v>#VALUE!</v>
      </c>
      <c r="H37" s="133" t="e">
        <f t="shared" si="0"/>
        <v>#VALUE!</v>
      </c>
    </row>
    <row r="38" spans="1:9" ht="17.25" thickTop="1" x14ac:dyDescent="0.3"/>
    <row r="39" spans="1:9" ht="17.25" x14ac:dyDescent="0.35">
      <c r="A39" s="154" t="s">
        <v>118</v>
      </c>
      <c r="B39" s="154"/>
      <c r="C39" s="154"/>
      <c r="D39" s="124" t="s">
        <v>119</v>
      </c>
      <c r="E39" s="124" t="s">
        <v>120</v>
      </c>
      <c r="F39" s="124" t="s">
        <v>121</v>
      </c>
      <c r="G39" s="125" t="s">
        <v>122</v>
      </c>
      <c r="H39" s="125" t="s">
        <v>123</v>
      </c>
    </row>
    <row r="40" spans="1:9" x14ac:dyDescent="0.3">
      <c r="A40" s="103"/>
      <c r="B40" s="103"/>
      <c r="C40" s="103"/>
      <c r="D40" s="103"/>
      <c r="E40" s="103"/>
      <c r="F40" s="103"/>
      <c r="G40" s="103"/>
      <c r="H40" s="103"/>
      <c r="I40" s="103"/>
    </row>
    <row r="41" spans="1:9" ht="18" x14ac:dyDescent="0.35">
      <c r="A41" s="126" t="s">
        <v>124</v>
      </c>
    </row>
    <row r="42" spans="1:9" ht="15" customHeight="1" x14ac:dyDescent="0.35">
      <c r="A42" s="126"/>
    </row>
    <row r="43" spans="1:9" ht="53.25" customHeight="1" x14ac:dyDescent="0.35">
      <c r="D43" s="105" t="s">
        <v>125</v>
      </c>
      <c r="E43" s="105" t="s">
        <v>4</v>
      </c>
    </row>
    <row r="44" spans="1:9" ht="17.25" x14ac:dyDescent="0.35">
      <c r="D44" s="127"/>
      <c r="E44" s="127"/>
    </row>
    <row r="45" spans="1:9" ht="33" customHeight="1" x14ac:dyDescent="0.35">
      <c r="A45" s="150" t="s">
        <v>126</v>
      </c>
      <c r="B45" s="150"/>
      <c r="C45" s="150"/>
      <c r="D45" s="117" t="e">
        <f>E16+F16</f>
        <v>#VALUE!</v>
      </c>
      <c r="E45" s="117" t="e">
        <f>D17</f>
        <v>#VALUE!</v>
      </c>
    </row>
    <row r="46" spans="1:9" ht="36" customHeight="1" x14ac:dyDescent="0.35">
      <c r="A46" s="150" t="s">
        <v>127</v>
      </c>
      <c r="B46" s="150"/>
      <c r="C46" s="150"/>
      <c r="D46" s="128" t="e">
        <f>E26+F26</f>
        <v>#VALUE!</v>
      </c>
      <c r="E46" s="129" t="e">
        <f>D27</f>
        <v>#VALUE!</v>
      </c>
      <c r="F46" s="128"/>
    </row>
    <row r="47" spans="1:9" ht="18" thickBot="1" x14ac:dyDescent="0.4">
      <c r="A47" s="114" t="s">
        <v>128</v>
      </c>
      <c r="D47" s="115" t="e">
        <f>D46+D45</f>
        <v>#VALUE!</v>
      </c>
      <c r="E47" s="115" t="e">
        <f>E46+E45</f>
        <v>#VALUE!</v>
      </c>
    </row>
    <row r="48" spans="1:9" ht="23.25" customHeight="1" thickTop="1" x14ac:dyDescent="0.3"/>
    <row r="49" spans="4:4" ht="17.25" x14ac:dyDescent="0.35">
      <c r="D49" s="112"/>
    </row>
  </sheetData>
  <mergeCells count="13">
    <mergeCell ref="A11:F11"/>
    <mergeCell ref="A3:H3"/>
    <mergeCell ref="A4:H4"/>
    <mergeCell ref="A5:I5"/>
    <mergeCell ref="A7:B7"/>
    <mergeCell ref="A8:B8"/>
    <mergeCell ref="A46:C46"/>
    <mergeCell ref="A19:I19"/>
    <mergeCell ref="A21:F21"/>
    <mergeCell ref="A29:I29"/>
    <mergeCell ref="A31:I31"/>
    <mergeCell ref="A39:C39"/>
    <mergeCell ref="A45:C45"/>
  </mergeCells>
  <printOptions horizontalCentered="1"/>
  <pageMargins left="0.45" right="0.45" top="0.75" bottom="0.75" header="0.3" footer="0.3"/>
  <pageSetup scale="75" fitToHeight="2" orientation="landscape" horizontalDpi="300" verticalDpi="300" r:id="rId1"/>
  <headerFooter>
    <oddFooter>Page &amp;P</oddFooter>
  </headerFooter>
  <rowBreaks count="1" manualBreakCount="1">
    <brk id="2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6"/>
  <sheetViews>
    <sheetView tabSelected="1" view="pageBreakPreview" topLeftCell="A202" zoomScaleNormal="100" zoomScaleSheetLayoutView="100" workbookViewId="0">
      <selection activeCell="B204" sqref="B204"/>
    </sheetView>
  </sheetViews>
  <sheetFormatPr defaultColWidth="9.140625" defaultRowHeight="16.5" x14ac:dyDescent="0.3"/>
  <cols>
    <col min="1" max="1" width="26.42578125" style="3" customWidth="1"/>
    <col min="2" max="2" width="31" style="3" customWidth="1"/>
    <col min="3" max="3" width="35.28515625" style="3" customWidth="1"/>
    <col min="4" max="4" width="35.42578125" style="3" customWidth="1"/>
    <col min="5" max="5" width="17.140625" style="3" customWidth="1"/>
    <col min="6" max="7" width="14.7109375" style="3" customWidth="1"/>
    <col min="8" max="9" width="32.28515625" style="3" bestFit="1" customWidth="1"/>
    <col min="10" max="10" width="10.28515625" style="3" bestFit="1" customWidth="1"/>
    <col min="11" max="16384" width="9.140625" style="3"/>
  </cols>
  <sheetData>
    <row r="1" spans="1:7" ht="22.5" x14ac:dyDescent="0.4">
      <c r="A1" s="163" t="s">
        <v>3</v>
      </c>
      <c r="B1" s="163"/>
      <c r="C1" s="163"/>
      <c r="D1" s="163"/>
      <c r="E1" s="163"/>
      <c r="F1" s="163"/>
      <c r="G1" s="163"/>
    </row>
    <row r="2" spans="1:7" ht="21" x14ac:dyDescent="0.4">
      <c r="A2" s="168"/>
      <c r="B2" s="168"/>
      <c r="C2" s="168"/>
      <c r="D2" s="168"/>
      <c r="E2" s="168"/>
      <c r="F2" s="168"/>
      <c r="G2" s="168"/>
    </row>
    <row r="3" spans="1:7" ht="21" x14ac:dyDescent="0.4">
      <c r="A3" s="26"/>
      <c r="B3" s="26"/>
      <c r="C3" s="26"/>
      <c r="D3" s="26"/>
      <c r="E3" s="26"/>
      <c r="F3" s="26"/>
      <c r="G3" s="26"/>
    </row>
    <row r="4" spans="1:7" ht="17.25" x14ac:dyDescent="0.3">
      <c r="A4" s="31" t="s">
        <v>30</v>
      </c>
      <c r="B4" s="21"/>
    </row>
    <row r="5" spans="1:7" ht="17.25" x14ac:dyDescent="0.3">
      <c r="A5" s="27" t="s">
        <v>31</v>
      </c>
      <c r="B5" s="28"/>
    </row>
    <row r="6" spans="1:7" ht="17.25" x14ac:dyDescent="0.3">
      <c r="A6" s="29"/>
      <c r="B6" s="29"/>
    </row>
    <row r="7" spans="1:7" x14ac:dyDescent="0.3">
      <c r="A7" s="8"/>
      <c r="B7" s="8"/>
      <c r="C7" s="8"/>
      <c r="D7" s="8"/>
      <c r="E7" s="8"/>
      <c r="F7" s="8"/>
      <c r="G7" s="8"/>
    </row>
    <row r="8" spans="1:7" ht="47.45" customHeight="1" x14ac:dyDescent="0.3">
      <c r="A8" s="162" t="s">
        <v>46</v>
      </c>
      <c r="B8" s="162"/>
      <c r="C8" s="162"/>
      <c r="D8" s="162"/>
      <c r="E8" s="162"/>
      <c r="F8" s="162"/>
      <c r="G8" s="162"/>
    </row>
    <row r="10" spans="1:7" ht="17.25" x14ac:dyDescent="0.35">
      <c r="C10" s="2" t="s">
        <v>0</v>
      </c>
      <c r="D10" s="2" t="s">
        <v>1</v>
      </c>
    </row>
    <row r="11" spans="1:7" ht="17.25" x14ac:dyDescent="0.35">
      <c r="A11" s="3" t="s">
        <v>16</v>
      </c>
      <c r="C11" s="9" t="s">
        <v>13</v>
      </c>
    </row>
    <row r="12" spans="1:7" ht="17.25" x14ac:dyDescent="0.35">
      <c r="B12" s="3" t="s">
        <v>2</v>
      </c>
      <c r="D12" s="9" t="str">
        <f>C11</f>
        <v>$ [Exhibit 2 Column R]</v>
      </c>
    </row>
    <row r="14" spans="1:7" x14ac:dyDescent="0.3">
      <c r="A14" s="162" t="s">
        <v>19</v>
      </c>
      <c r="B14" s="162"/>
      <c r="C14" s="162"/>
      <c r="D14" s="162"/>
      <c r="E14" s="162"/>
      <c r="F14" s="162"/>
      <c r="G14" s="162"/>
    </row>
    <row r="15" spans="1:7" ht="52.5" customHeight="1" x14ac:dyDescent="0.3">
      <c r="A15" s="164" t="s">
        <v>28</v>
      </c>
      <c r="B15" s="164"/>
      <c r="C15" s="164"/>
      <c r="D15" s="164"/>
      <c r="E15" s="164"/>
      <c r="F15" s="164"/>
      <c r="G15" s="164"/>
    </row>
    <row r="16" spans="1:7" ht="17.25" x14ac:dyDescent="0.3">
      <c r="A16" s="19"/>
      <c r="B16" s="19"/>
      <c r="C16" s="19"/>
      <c r="D16" s="19"/>
      <c r="E16" s="19"/>
      <c r="F16" s="19"/>
      <c r="G16" s="19"/>
    </row>
    <row r="17" spans="1:7" x14ac:dyDescent="0.3">
      <c r="A17" s="8"/>
      <c r="B17" s="8"/>
      <c r="C17" s="8"/>
      <c r="D17" s="8"/>
      <c r="E17" s="8"/>
      <c r="F17" s="8"/>
      <c r="G17" s="8"/>
    </row>
    <row r="18" spans="1:7" ht="54.75" customHeight="1" x14ac:dyDescent="0.3">
      <c r="A18" s="162" t="s">
        <v>36</v>
      </c>
      <c r="B18" s="162"/>
      <c r="C18" s="162"/>
      <c r="D18" s="162"/>
      <c r="E18" s="162"/>
      <c r="F18" s="162"/>
      <c r="G18" s="162"/>
    </row>
    <row r="19" spans="1:7" x14ac:dyDescent="0.3">
      <c r="A19" s="14"/>
      <c r="B19" s="14"/>
      <c r="C19" s="14"/>
      <c r="D19" s="14"/>
      <c r="E19" s="14"/>
      <c r="F19" s="14"/>
      <c r="G19" s="14"/>
    </row>
    <row r="20" spans="1:7" ht="17.25" x14ac:dyDescent="0.35">
      <c r="A20" s="14"/>
      <c r="B20" s="14"/>
      <c r="C20" s="2" t="s">
        <v>0</v>
      </c>
      <c r="D20" s="2" t="s">
        <v>1</v>
      </c>
    </row>
    <row r="21" spans="1:7" ht="17.25" x14ac:dyDescent="0.35">
      <c r="A21" s="3" t="s">
        <v>4</v>
      </c>
      <c r="C21" s="46" t="s">
        <v>155</v>
      </c>
    </row>
    <row r="22" spans="1:7" ht="17.25" x14ac:dyDescent="0.35">
      <c r="B22" s="3" t="s">
        <v>2</v>
      </c>
      <c r="D22" s="46" t="s">
        <v>155</v>
      </c>
    </row>
    <row r="24" spans="1:7" x14ac:dyDescent="0.3">
      <c r="A24" s="3" t="s">
        <v>5</v>
      </c>
    </row>
    <row r="26" spans="1:7" ht="17.25" x14ac:dyDescent="0.3">
      <c r="A26" s="11"/>
      <c r="B26" s="11"/>
      <c r="C26" s="11"/>
      <c r="D26" s="11"/>
      <c r="E26" s="11"/>
      <c r="F26" s="11"/>
      <c r="G26" s="11"/>
    </row>
    <row r="27" spans="1:7" x14ac:dyDescent="0.3">
      <c r="A27" s="165" t="s">
        <v>33</v>
      </c>
      <c r="B27" s="166"/>
      <c r="C27" s="166"/>
      <c r="D27" s="166"/>
      <c r="E27" s="166"/>
      <c r="F27" s="166"/>
      <c r="G27" s="166"/>
    </row>
    <row r="28" spans="1:7" ht="44.25" customHeight="1" x14ac:dyDescent="0.3">
      <c r="A28" s="167" t="s">
        <v>47</v>
      </c>
      <c r="B28" s="167"/>
      <c r="C28" s="167"/>
      <c r="D28" s="167"/>
      <c r="E28" s="167"/>
      <c r="F28" s="167"/>
      <c r="G28" s="167"/>
    </row>
    <row r="29" spans="1:7" ht="17.25" x14ac:dyDescent="0.35">
      <c r="A29" s="13"/>
      <c r="B29" s="13"/>
      <c r="C29" s="13"/>
      <c r="D29" s="13"/>
      <c r="E29" s="13"/>
      <c r="F29" s="13"/>
      <c r="G29" s="13"/>
    </row>
    <row r="30" spans="1:7" ht="17.25" x14ac:dyDescent="0.35">
      <c r="A30" s="13"/>
      <c r="B30" s="13"/>
      <c r="C30" s="2" t="s">
        <v>0</v>
      </c>
      <c r="D30" s="2" t="s">
        <v>1</v>
      </c>
      <c r="E30" s="13"/>
    </row>
    <row r="31" spans="1:7" ht="17.25" x14ac:dyDescent="0.35">
      <c r="A31" s="3" t="s">
        <v>2</v>
      </c>
      <c r="C31" s="9">
        <v>0</v>
      </c>
    </row>
    <row r="32" spans="1:7" ht="17.25" x14ac:dyDescent="0.35">
      <c r="B32" s="3" t="s">
        <v>16</v>
      </c>
      <c r="D32" s="9">
        <v>0</v>
      </c>
    </row>
    <row r="34" spans="1:7" x14ac:dyDescent="0.3">
      <c r="A34" s="174" t="s">
        <v>32</v>
      </c>
      <c r="B34" s="174"/>
      <c r="C34" s="174"/>
      <c r="D34" s="174"/>
      <c r="E34" s="174"/>
      <c r="F34" s="174"/>
      <c r="G34" s="174"/>
    </row>
    <row r="36" spans="1:7" x14ac:dyDescent="0.3">
      <c r="A36" s="22" t="s">
        <v>15</v>
      </c>
    </row>
    <row r="38" spans="1:7" ht="17.25" x14ac:dyDescent="0.35">
      <c r="A38" s="13"/>
      <c r="B38" s="13"/>
      <c r="C38" s="2" t="s">
        <v>0</v>
      </c>
      <c r="D38" s="2" t="s">
        <v>1</v>
      </c>
      <c r="E38" s="13"/>
      <c r="F38" s="2"/>
      <c r="G38" s="2"/>
    </row>
    <row r="39" spans="1:7" ht="17.25" x14ac:dyDescent="0.35">
      <c r="A39" s="3" t="s">
        <v>12</v>
      </c>
      <c r="C39" s="9">
        <v>0</v>
      </c>
      <c r="F39" s="17"/>
    </row>
    <row r="40" spans="1:7" ht="17.25" x14ac:dyDescent="0.35">
      <c r="B40" s="3" t="s">
        <v>14</v>
      </c>
      <c r="D40" s="9">
        <v>0</v>
      </c>
      <c r="G40" s="17"/>
    </row>
    <row r="42" spans="1:7" x14ac:dyDescent="0.3">
      <c r="A42" s="174" t="s">
        <v>17</v>
      </c>
      <c r="B42" s="174"/>
      <c r="C42" s="174"/>
      <c r="D42" s="174"/>
      <c r="E42" s="174"/>
      <c r="F42" s="174"/>
      <c r="G42" s="174"/>
    </row>
    <row r="44" spans="1:7" ht="17.25" customHeight="1" x14ac:dyDescent="0.3">
      <c r="A44" s="7"/>
      <c r="B44" s="7"/>
      <c r="C44" s="7"/>
      <c r="D44" s="7"/>
      <c r="E44" s="7"/>
      <c r="F44" s="7"/>
      <c r="G44" s="7"/>
    </row>
    <row r="45" spans="1:7" x14ac:dyDescent="0.3">
      <c r="A45" s="30" t="s">
        <v>34</v>
      </c>
    </row>
    <row r="46" spans="1:7" x14ac:dyDescent="0.3">
      <c r="A46" s="3" t="s">
        <v>11</v>
      </c>
    </row>
    <row r="47" spans="1:7" x14ac:dyDescent="0.3">
      <c r="A47" s="3" t="s">
        <v>6</v>
      </c>
    </row>
    <row r="48" spans="1:7" x14ac:dyDescent="0.3">
      <c r="A48" s="3" t="s">
        <v>7</v>
      </c>
    </row>
    <row r="49" spans="1:8" x14ac:dyDescent="0.3">
      <c r="A49" s="3" t="s">
        <v>8</v>
      </c>
    </row>
    <row r="50" spans="1:8" x14ac:dyDescent="0.3">
      <c r="A50" s="3" t="s">
        <v>18</v>
      </c>
    </row>
    <row r="51" spans="1:8" x14ac:dyDescent="0.3">
      <c r="A51" s="3" t="s">
        <v>9</v>
      </c>
    </row>
    <row r="52" spans="1:8" x14ac:dyDescent="0.3">
      <c r="A52" s="3" t="s">
        <v>159</v>
      </c>
    </row>
    <row r="53" spans="1:8" ht="70.5" customHeight="1" x14ac:dyDescent="0.3">
      <c r="A53" s="169" t="s">
        <v>20</v>
      </c>
      <c r="B53" s="162"/>
      <c r="C53" s="162"/>
      <c r="D53" s="162"/>
      <c r="E53" s="162"/>
      <c r="F53" s="162"/>
      <c r="G53" s="162"/>
    </row>
    <row r="54" spans="1:8" ht="9" customHeight="1" x14ac:dyDescent="0.3">
      <c r="A54" s="14"/>
      <c r="B54" s="14"/>
      <c r="C54" s="14"/>
      <c r="D54" s="14"/>
      <c r="E54" s="14"/>
      <c r="F54" s="14"/>
      <c r="G54" s="14"/>
    </row>
    <row r="55" spans="1:8" ht="17.25" x14ac:dyDescent="0.3">
      <c r="A55" s="170" t="s">
        <v>149</v>
      </c>
      <c r="B55" s="170"/>
      <c r="C55" s="170"/>
      <c r="D55" s="170"/>
      <c r="E55" s="170"/>
      <c r="F55" s="170"/>
      <c r="G55" s="170"/>
    </row>
    <row r="56" spans="1:8" ht="18.75" customHeight="1" x14ac:dyDescent="0.3">
      <c r="A56" s="30" t="s">
        <v>161</v>
      </c>
    </row>
    <row r="57" spans="1:8" ht="18.75" customHeight="1" x14ac:dyDescent="0.35">
      <c r="A57" s="70" t="s">
        <v>137</v>
      </c>
      <c r="B57" s="70"/>
      <c r="C57" s="70"/>
      <c r="D57" s="70"/>
    </row>
    <row r="58" spans="1:8" ht="6.75" customHeight="1" x14ac:dyDescent="0.3"/>
    <row r="59" spans="1:8" ht="30.75" customHeight="1" x14ac:dyDescent="0.3">
      <c r="A59" s="162" t="s">
        <v>129</v>
      </c>
      <c r="B59" s="162"/>
      <c r="C59" s="162"/>
      <c r="D59" s="162"/>
      <c r="E59" s="162"/>
      <c r="F59" s="162"/>
      <c r="G59" s="162"/>
    </row>
    <row r="60" spans="1:8" ht="10.5" customHeight="1" x14ac:dyDescent="0.3">
      <c r="D60" s="14"/>
      <c r="E60" s="14"/>
      <c r="F60" s="14"/>
      <c r="G60" s="14"/>
    </row>
    <row r="61" spans="1:8" ht="17.25" x14ac:dyDescent="0.35">
      <c r="C61" s="2" t="s">
        <v>0</v>
      </c>
      <c r="D61" s="2" t="s">
        <v>1</v>
      </c>
    </row>
    <row r="62" spans="1:8" ht="17.25" x14ac:dyDescent="0.35">
      <c r="A62" s="33" t="s">
        <v>2</v>
      </c>
      <c r="B62" s="33"/>
      <c r="C62" s="9">
        <f>SUM(D63:D64)</f>
        <v>0</v>
      </c>
      <c r="D62" s="18"/>
      <c r="H62" s="15"/>
    </row>
    <row r="63" spans="1:8" ht="17.25" x14ac:dyDescent="0.35">
      <c r="A63" s="33"/>
      <c r="B63" s="33" t="s">
        <v>12</v>
      </c>
      <c r="D63" s="9" t="s">
        <v>45</v>
      </c>
    </row>
    <row r="64" spans="1:8" ht="17.25" x14ac:dyDescent="0.35">
      <c r="A64" s="33"/>
      <c r="B64" s="33" t="s">
        <v>10</v>
      </c>
      <c r="C64" s="18"/>
      <c r="D64" s="9" t="s">
        <v>45</v>
      </c>
    </row>
    <row r="65" spans="1:8" x14ac:dyDescent="0.3">
      <c r="G65" s="12"/>
    </row>
    <row r="66" spans="1:8" ht="30.75" customHeight="1" x14ac:dyDescent="0.3">
      <c r="A66" s="162" t="s">
        <v>130</v>
      </c>
      <c r="B66" s="162"/>
      <c r="C66" s="162"/>
      <c r="D66" s="162"/>
      <c r="E66" s="162"/>
      <c r="F66" s="162"/>
      <c r="G66" s="162"/>
    </row>
    <row r="67" spans="1:8" ht="17.25" x14ac:dyDescent="0.35">
      <c r="C67" s="2" t="s">
        <v>0</v>
      </c>
      <c r="D67" s="2" t="s">
        <v>1</v>
      </c>
    </row>
    <row r="68" spans="1:8" ht="17.25" x14ac:dyDescent="0.35">
      <c r="A68" s="33" t="s">
        <v>12</v>
      </c>
      <c r="B68" s="33"/>
      <c r="C68" s="9" t="s">
        <v>45</v>
      </c>
      <c r="D68" s="18"/>
      <c r="H68" s="15"/>
    </row>
    <row r="69" spans="1:8" ht="17.25" x14ac:dyDescent="0.35">
      <c r="A69" s="33" t="s">
        <v>10</v>
      </c>
      <c r="B69" s="33"/>
      <c r="C69" s="9" t="s">
        <v>45</v>
      </c>
    </row>
    <row r="70" spans="1:8" ht="17.25" x14ac:dyDescent="0.35">
      <c r="A70" s="33"/>
      <c r="B70" s="33" t="s">
        <v>2</v>
      </c>
      <c r="C70" s="18"/>
      <c r="D70" s="9">
        <f>SUM(C68:C69)</f>
        <v>0</v>
      </c>
    </row>
    <row r="72" spans="1:8" ht="35.25" customHeight="1" x14ac:dyDescent="0.3">
      <c r="A72" s="162" t="s">
        <v>131</v>
      </c>
      <c r="B72" s="162"/>
      <c r="C72" s="162"/>
      <c r="D72" s="162"/>
      <c r="E72" s="162"/>
      <c r="F72" s="162"/>
      <c r="G72" s="162"/>
    </row>
    <row r="73" spans="1:8" ht="17.25" x14ac:dyDescent="0.35">
      <c r="B73" s="18"/>
      <c r="C73" s="2" t="s">
        <v>0</v>
      </c>
      <c r="D73" s="2" t="s">
        <v>1</v>
      </c>
      <c r="H73" s="15"/>
    </row>
    <row r="74" spans="1:8" ht="17.25" x14ac:dyDescent="0.35">
      <c r="A74" s="33" t="s">
        <v>2</v>
      </c>
      <c r="B74" s="33"/>
      <c r="C74" s="9" t="e">
        <f>D76-C75</f>
        <v>#VALUE!</v>
      </c>
    </row>
    <row r="75" spans="1:8" ht="17.25" x14ac:dyDescent="0.35">
      <c r="A75" s="33" t="s">
        <v>42</v>
      </c>
      <c r="B75" s="33"/>
      <c r="C75" s="9" t="s">
        <v>45</v>
      </c>
    </row>
    <row r="76" spans="1:8" ht="17.25" x14ac:dyDescent="0.35">
      <c r="A76" s="34"/>
      <c r="B76" s="33" t="s">
        <v>42</v>
      </c>
      <c r="C76" s="14"/>
      <c r="D76" s="9" t="s">
        <v>45</v>
      </c>
    </row>
    <row r="77" spans="1:8" ht="17.25" x14ac:dyDescent="0.35">
      <c r="A77" s="23"/>
      <c r="B77" s="18"/>
      <c r="C77" s="14"/>
      <c r="D77" s="32"/>
    </row>
    <row r="78" spans="1:8" ht="35.25" customHeight="1" x14ac:dyDescent="0.3">
      <c r="A78" s="162" t="s">
        <v>132</v>
      </c>
      <c r="B78" s="162"/>
      <c r="C78" s="162"/>
      <c r="D78" s="162"/>
      <c r="E78" s="162"/>
      <c r="F78" s="162"/>
      <c r="G78" s="162"/>
    </row>
    <row r="79" spans="1:8" ht="17.25" x14ac:dyDescent="0.35">
      <c r="A79" s="23"/>
      <c r="B79" s="18"/>
      <c r="C79" s="2" t="s">
        <v>0</v>
      </c>
      <c r="D79" s="2" t="s">
        <v>1</v>
      </c>
    </row>
    <row r="80" spans="1:8" ht="17.25" x14ac:dyDescent="0.35">
      <c r="A80" s="33" t="s">
        <v>42</v>
      </c>
      <c r="B80" s="33"/>
      <c r="C80" s="9" t="s">
        <v>45</v>
      </c>
    </row>
    <row r="81" spans="1:7" ht="17.25" x14ac:dyDescent="0.35">
      <c r="A81" s="33"/>
      <c r="B81" s="33" t="s">
        <v>42</v>
      </c>
      <c r="D81" s="9" t="s">
        <v>45</v>
      </c>
    </row>
    <row r="82" spans="1:7" ht="17.25" x14ac:dyDescent="0.35">
      <c r="A82" s="33"/>
      <c r="B82" s="33" t="s">
        <v>2</v>
      </c>
      <c r="C82" s="18"/>
      <c r="D82" s="9" t="e">
        <f>C80-D81</f>
        <v>#VALUE!</v>
      </c>
    </row>
    <row r="83" spans="1:7" x14ac:dyDescent="0.3">
      <c r="A83" s="14"/>
      <c r="E83" s="14"/>
      <c r="F83" s="14"/>
      <c r="G83" s="14"/>
    </row>
    <row r="84" spans="1:7" ht="17.25" x14ac:dyDescent="0.35">
      <c r="A84" s="23"/>
      <c r="B84" s="4"/>
      <c r="C84" s="10"/>
      <c r="D84" s="5"/>
    </row>
    <row r="85" spans="1:7" x14ac:dyDescent="0.3">
      <c r="A85" s="7"/>
      <c r="B85" s="7"/>
      <c r="C85" s="7"/>
      <c r="D85" s="7"/>
      <c r="E85" s="7"/>
      <c r="F85" s="7"/>
      <c r="G85" s="7"/>
    </row>
    <row r="86" spans="1:7" x14ac:dyDescent="0.3">
      <c r="A86" s="30" t="s">
        <v>162</v>
      </c>
    </row>
    <row r="87" spans="1:7" ht="18.75" customHeight="1" x14ac:dyDescent="0.35">
      <c r="A87" s="70" t="s">
        <v>137</v>
      </c>
      <c r="B87" s="70"/>
      <c r="C87" s="70"/>
      <c r="D87" s="70"/>
    </row>
    <row r="88" spans="1:7" ht="7.5" customHeight="1" x14ac:dyDescent="0.35">
      <c r="A88" s="42"/>
      <c r="B88" s="42"/>
      <c r="C88" s="42"/>
      <c r="D88" s="42"/>
    </row>
    <row r="89" spans="1:7" ht="35.25" customHeight="1" x14ac:dyDescent="0.3">
      <c r="A89" s="162" t="s">
        <v>138</v>
      </c>
      <c r="B89" s="162"/>
      <c r="C89" s="162"/>
      <c r="D89" s="162"/>
      <c r="E89" s="162"/>
      <c r="F89" s="162"/>
      <c r="G89" s="162"/>
    </row>
    <row r="90" spans="1:7" ht="13.5" customHeight="1" x14ac:dyDescent="0.3"/>
    <row r="91" spans="1:7" ht="17.25" x14ac:dyDescent="0.35">
      <c r="C91" s="2" t="s">
        <v>0</v>
      </c>
      <c r="D91" s="2" t="s">
        <v>1</v>
      </c>
    </row>
    <row r="92" spans="1:7" ht="17.25" x14ac:dyDescent="0.35">
      <c r="A92" s="3" t="s">
        <v>2</v>
      </c>
      <c r="C92" s="9">
        <f>SUM(D93:D94)</f>
        <v>0</v>
      </c>
    </row>
    <row r="93" spans="1:7" ht="17.25" x14ac:dyDescent="0.35">
      <c r="B93" s="3" t="s">
        <v>12</v>
      </c>
      <c r="D93" s="9" t="s">
        <v>45</v>
      </c>
    </row>
    <row r="94" spans="1:7" ht="17.25" x14ac:dyDescent="0.35">
      <c r="B94" s="3" t="s">
        <v>10</v>
      </c>
      <c r="D94" s="9" t="s">
        <v>45</v>
      </c>
    </row>
    <row r="96" spans="1:7" ht="35.25" customHeight="1" x14ac:dyDescent="0.3">
      <c r="A96" s="162" t="s">
        <v>130</v>
      </c>
      <c r="B96" s="162"/>
      <c r="C96" s="162"/>
      <c r="D96" s="162"/>
      <c r="E96" s="162"/>
      <c r="F96" s="162"/>
      <c r="G96" s="162"/>
    </row>
    <row r="97" spans="1:8" ht="17.25" x14ac:dyDescent="0.35">
      <c r="C97" s="2" t="s">
        <v>0</v>
      </c>
      <c r="D97" s="2" t="s">
        <v>1</v>
      </c>
    </row>
    <row r="98" spans="1:8" ht="17.25" x14ac:dyDescent="0.35">
      <c r="A98" s="3" t="s">
        <v>12</v>
      </c>
      <c r="C98" s="9" t="s">
        <v>45</v>
      </c>
    </row>
    <row r="99" spans="1:8" ht="17.25" x14ac:dyDescent="0.35">
      <c r="A99" s="3" t="s">
        <v>10</v>
      </c>
      <c r="C99" s="9" t="s">
        <v>45</v>
      </c>
    </row>
    <row r="100" spans="1:8" ht="17.25" x14ac:dyDescent="0.35">
      <c r="B100" s="3" t="s">
        <v>2</v>
      </c>
      <c r="D100" s="9">
        <f>SUM(C98:C99)</f>
        <v>0</v>
      </c>
    </row>
    <row r="101" spans="1:8" ht="17.25" x14ac:dyDescent="0.35">
      <c r="D101" s="17"/>
    </row>
    <row r="102" spans="1:8" ht="35.25" customHeight="1" x14ac:dyDescent="0.3">
      <c r="A102" s="162" t="s">
        <v>131</v>
      </c>
      <c r="B102" s="162"/>
      <c r="C102" s="162"/>
      <c r="D102" s="162"/>
      <c r="E102" s="162"/>
      <c r="F102" s="162"/>
      <c r="G102" s="162"/>
    </row>
    <row r="103" spans="1:8" ht="13.5" customHeight="1" x14ac:dyDescent="0.3"/>
    <row r="104" spans="1:8" ht="17.25" x14ac:dyDescent="0.35">
      <c r="B104" s="18"/>
      <c r="C104" s="2" t="s">
        <v>0</v>
      </c>
      <c r="D104" s="2" t="s">
        <v>1</v>
      </c>
      <c r="H104" s="15"/>
    </row>
    <row r="105" spans="1:8" ht="17.25" customHeight="1" x14ac:dyDescent="0.3">
      <c r="D105" s="14"/>
      <c r="E105" s="14"/>
      <c r="F105" s="14"/>
      <c r="G105" s="14"/>
    </row>
    <row r="106" spans="1:8" ht="17.25" x14ac:dyDescent="0.35">
      <c r="A106" s="33" t="s">
        <v>2</v>
      </c>
      <c r="B106" s="33"/>
      <c r="C106" s="9" t="e">
        <f>D108-C107</f>
        <v>#VALUE!</v>
      </c>
    </row>
    <row r="107" spans="1:8" ht="17.25" x14ac:dyDescent="0.35">
      <c r="A107" s="33" t="s">
        <v>42</v>
      </c>
      <c r="B107" s="33"/>
      <c r="C107" s="9" t="s">
        <v>45</v>
      </c>
    </row>
    <row r="108" spans="1:8" ht="17.25" x14ac:dyDescent="0.35">
      <c r="A108" s="34"/>
      <c r="B108" s="33" t="s">
        <v>42</v>
      </c>
      <c r="C108" s="14"/>
      <c r="D108" s="9" t="s">
        <v>45</v>
      </c>
    </row>
    <row r="109" spans="1:8" ht="17.25" x14ac:dyDescent="0.35">
      <c r="A109" s="23"/>
      <c r="B109" s="18"/>
      <c r="C109" s="14"/>
      <c r="D109" s="32"/>
    </row>
    <row r="110" spans="1:8" ht="35.25" customHeight="1" x14ac:dyDescent="0.3">
      <c r="A110" s="162" t="s">
        <v>132</v>
      </c>
      <c r="B110" s="162"/>
      <c r="C110" s="162"/>
      <c r="D110" s="162"/>
      <c r="E110" s="162"/>
      <c r="F110" s="162"/>
      <c r="G110" s="162"/>
    </row>
    <row r="111" spans="1:8" ht="13.5" customHeight="1" x14ac:dyDescent="0.3"/>
    <row r="112" spans="1:8" ht="17.25" x14ac:dyDescent="0.35">
      <c r="A112" s="33" t="s">
        <v>42</v>
      </c>
      <c r="B112" s="33"/>
      <c r="C112" s="9" t="s">
        <v>45</v>
      </c>
    </row>
    <row r="113" spans="1:7" ht="17.25" x14ac:dyDescent="0.35">
      <c r="A113" s="33"/>
      <c r="B113" s="33" t="s">
        <v>42</v>
      </c>
      <c r="D113" s="9" t="s">
        <v>45</v>
      </c>
    </row>
    <row r="114" spans="1:7" ht="17.25" x14ac:dyDescent="0.35">
      <c r="A114" s="33"/>
      <c r="B114" s="33" t="s">
        <v>2</v>
      </c>
      <c r="C114" s="18"/>
      <c r="D114" s="9" t="e">
        <f>C112-D113</f>
        <v>#VALUE!</v>
      </c>
    </row>
    <row r="115" spans="1:7" x14ac:dyDescent="0.3">
      <c r="A115" s="14"/>
      <c r="E115" s="14"/>
      <c r="F115" s="14"/>
      <c r="G115" s="14"/>
    </row>
    <row r="116" spans="1:7" x14ac:dyDescent="0.3">
      <c r="G116" s="6"/>
    </row>
    <row r="117" spans="1:7" x14ac:dyDescent="0.3">
      <c r="A117" s="24" t="s">
        <v>29</v>
      </c>
      <c r="G117" s="6"/>
    </row>
    <row r="118" spans="1:7" x14ac:dyDescent="0.3">
      <c r="G118" s="6"/>
    </row>
    <row r="119" spans="1:7" x14ac:dyDescent="0.3">
      <c r="A119" s="7"/>
      <c r="B119" s="7"/>
      <c r="C119" s="7"/>
      <c r="D119" s="7"/>
      <c r="E119" s="7"/>
      <c r="F119" s="7"/>
      <c r="G119" s="7"/>
    </row>
    <row r="120" spans="1:7" x14ac:dyDescent="0.3">
      <c r="A120" s="30" t="s">
        <v>22</v>
      </c>
    </row>
    <row r="121" spans="1:7" s="18" customFormat="1" ht="18.75" customHeight="1" x14ac:dyDescent="0.35">
      <c r="A121" s="70" t="s">
        <v>137</v>
      </c>
      <c r="B121" s="70"/>
      <c r="C121" s="70"/>
      <c r="D121" s="70"/>
    </row>
    <row r="122" spans="1:7" ht="35.25" customHeight="1" x14ac:dyDescent="0.3">
      <c r="A122" s="162" t="s">
        <v>138</v>
      </c>
      <c r="B122" s="162"/>
      <c r="C122" s="162"/>
      <c r="D122" s="162"/>
      <c r="E122" s="162"/>
      <c r="F122" s="162"/>
      <c r="G122" s="162"/>
    </row>
    <row r="123" spans="1:7" ht="13.5" customHeight="1" x14ac:dyDescent="0.3"/>
    <row r="124" spans="1:7" ht="17.25" x14ac:dyDescent="0.35">
      <c r="C124" s="2" t="s">
        <v>0</v>
      </c>
      <c r="D124" s="2" t="s">
        <v>1</v>
      </c>
    </row>
    <row r="125" spans="1:7" ht="17.25" x14ac:dyDescent="0.35">
      <c r="A125" s="3" t="s">
        <v>2</v>
      </c>
      <c r="C125" s="9">
        <f>SUM(D126:D127)</f>
        <v>0</v>
      </c>
    </row>
    <row r="126" spans="1:7" ht="17.25" x14ac:dyDescent="0.35">
      <c r="B126" s="3" t="s">
        <v>12</v>
      </c>
      <c r="D126" s="9" t="s">
        <v>45</v>
      </c>
    </row>
    <row r="127" spans="1:7" ht="17.25" x14ac:dyDescent="0.35">
      <c r="B127" s="3" t="s">
        <v>10</v>
      </c>
      <c r="D127" s="9" t="s">
        <v>45</v>
      </c>
    </row>
    <row r="129" spans="1:8" ht="35.25" customHeight="1" x14ac:dyDescent="0.3">
      <c r="A129" s="162" t="s">
        <v>130</v>
      </c>
      <c r="B129" s="162"/>
      <c r="C129" s="162"/>
      <c r="D129" s="162"/>
      <c r="E129" s="162"/>
      <c r="F129" s="162"/>
      <c r="G129" s="162"/>
    </row>
    <row r="130" spans="1:8" ht="17.25" x14ac:dyDescent="0.35">
      <c r="C130" s="2" t="s">
        <v>0</v>
      </c>
      <c r="D130" s="2" t="s">
        <v>1</v>
      </c>
    </row>
    <row r="131" spans="1:8" ht="17.25" x14ac:dyDescent="0.35">
      <c r="A131" s="3" t="s">
        <v>12</v>
      </c>
      <c r="C131" s="9" t="s">
        <v>45</v>
      </c>
    </row>
    <row r="132" spans="1:8" ht="17.25" x14ac:dyDescent="0.35">
      <c r="A132" s="3" t="s">
        <v>10</v>
      </c>
      <c r="C132" s="9" t="s">
        <v>45</v>
      </c>
    </row>
    <row r="133" spans="1:8" ht="17.25" x14ac:dyDescent="0.35">
      <c r="B133" s="3" t="s">
        <v>2</v>
      </c>
      <c r="D133" s="9">
        <f>SUM(C131:C132)</f>
        <v>0</v>
      </c>
    </row>
    <row r="134" spans="1:8" ht="17.25" x14ac:dyDescent="0.35">
      <c r="D134" s="17"/>
    </row>
    <row r="135" spans="1:8" ht="35.25" customHeight="1" x14ac:dyDescent="0.3">
      <c r="A135" s="162" t="s">
        <v>131</v>
      </c>
      <c r="B135" s="162"/>
      <c r="C135" s="162"/>
      <c r="D135" s="162"/>
      <c r="E135" s="162"/>
      <c r="F135" s="162"/>
      <c r="G135" s="162"/>
    </row>
    <row r="136" spans="1:8" ht="13.5" customHeight="1" x14ac:dyDescent="0.3"/>
    <row r="137" spans="1:8" ht="17.25" x14ac:dyDescent="0.35">
      <c r="B137" s="18"/>
      <c r="C137" s="2" t="s">
        <v>0</v>
      </c>
      <c r="D137" s="2" t="s">
        <v>1</v>
      </c>
      <c r="H137" s="15"/>
    </row>
    <row r="138" spans="1:8" ht="17.25" x14ac:dyDescent="0.35">
      <c r="A138" s="33" t="s">
        <v>2</v>
      </c>
      <c r="B138" s="33"/>
      <c r="C138" s="9" t="e">
        <f>D140-C139</f>
        <v>#VALUE!</v>
      </c>
    </row>
    <row r="139" spans="1:8" ht="17.25" x14ac:dyDescent="0.35">
      <c r="A139" s="33" t="s">
        <v>42</v>
      </c>
      <c r="B139" s="33"/>
      <c r="C139" s="9" t="s">
        <v>45</v>
      </c>
    </row>
    <row r="140" spans="1:8" ht="17.25" x14ac:dyDescent="0.35">
      <c r="A140" s="34"/>
      <c r="B140" s="33" t="s">
        <v>42</v>
      </c>
      <c r="C140" s="14"/>
      <c r="D140" s="9" t="s">
        <v>45</v>
      </c>
    </row>
    <row r="141" spans="1:8" ht="17.25" x14ac:dyDescent="0.35">
      <c r="A141" s="23"/>
      <c r="B141" s="18"/>
      <c r="C141" s="14"/>
      <c r="D141" s="32"/>
    </row>
    <row r="142" spans="1:8" ht="35.25" customHeight="1" x14ac:dyDescent="0.3">
      <c r="A142" s="162" t="s">
        <v>132</v>
      </c>
      <c r="B142" s="162"/>
      <c r="C142" s="162"/>
      <c r="D142" s="162"/>
      <c r="E142" s="162"/>
      <c r="F142" s="162"/>
      <c r="G142" s="162"/>
    </row>
    <row r="143" spans="1:8" ht="17.25" x14ac:dyDescent="0.35">
      <c r="A143" s="23"/>
      <c r="B143" s="18"/>
      <c r="C143" s="2" t="s">
        <v>0</v>
      </c>
      <c r="D143" s="2" t="s">
        <v>1</v>
      </c>
    </row>
    <row r="144" spans="1:8" ht="17.25" x14ac:dyDescent="0.35">
      <c r="A144" s="33" t="s">
        <v>42</v>
      </c>
      <c r="B144" s="33"/>
      <c r="C144" s="9" t="s">
        <v>45</v>
      </c>
    </row>
    <row r="145" spans="1:7" ht="17.25" x14ac:dyDescent="0.35">
      <c r="A145" s="33"/>
      <c r="B145" s="33" t="s">
        <v>42</v>
      </c>
      <c r="D145" s="9" t="s">
        <v>45</v>
      </c>
    </row>
    <row r="146" spans="1:7" ht="17.25" x14ac:dyDescent="0.35">
      <c r="A146" s="33"/>
      <c r="B146" s="33" t="s">
        <v>2</v>
      </c>
      <c r="C146" s="18"/>
      <c r="D146" s="9" t="e">
        <f>C144-D145</f>
        <v>#VALUE!</v>
      </c>
    </row>
    <row r="147" spans="1:7" x14ac:dyDescent="0.3">
      <c r="A147" s="14"/>
      <c r="E147" s="14"/>
      <c r="F147" s="14"/>
      <c r="G147" s="14"/>
    </row>
    <row r="148" spans="1:7" x14ac:dyDescent="0.3">
      <c r="A148" s="8"/>
      <c r="B148" s="8"/>
      <c r="C148" s="8"/>
      <c r="D148" s="8"/>
      <c r="E148" s="8"/>
      <c r="F148" s="8"/>
      <c r="G148" s="8"/>
    </row>
    <row r="149" spans="1:7" ht="17.25" customHeight="1" x14ac:dyDescent="0.3">
      <c r="A149" s="170" t="s">
        <v>23</v>
      </c>
      <c r="B149" s="170"/>
      <c r="C149" s="170"/>
      <c r="D149" s="170"/>
      <c r="E149" s="170"/>
      <c r="F149" s="170"/>
      <c r="G149" s="170"/>
    </row>
    <row r="150" spans="1:7" s="18" customFormat="1" ht="18.75" customHeight="1" x14ac:dyDescent="0.35">
      <c r="A150" s="70" t="s">
        <v>140</v>
      </c>
      <c r="B150" s="70"/>
      <c r="C150" s="70"/>
      <c r="D150" s="70"/>
    </row>
    <row r="151" spans="1:7" x14ac:dyDescent="0.3">
      <c r="A151" s="30" t="s">
        <v>163</v>
      </c>
    </row>
    <row r="152" spans="1:7" ht="31.5" customHeight="1" x14ac:dyDescent="0.3">
      <c r="A152" s="162" t="s">
        <v>147</v>
      </c>
      <c r="B152" s="162"/>
      <c r="C152" s="162"/>
      <c r="D152" s="162"/>
      <c r="E152" s="162"/>
      <c r="F152" s="162"/>
      <c r="G152" s="162"/>
    </row>
    <row r="153" spans="1:7" ht="13.5" customHeight="1" x14ac:dyDescent="0.3"/>
    <row r="154" spans="1:7" ht="17.25" x14ac:dyDescent="0.35">
      <c r="C154" s="2" t="s">
        <v>0</v>
      </c>
      <c r="D154" s="2" t="s">
        <v>1</v>
      </c>
    </row>
    <row r="155" spans="1:7" ht="17.25" x14ac:dyDescent="0.35">
      <c r="A155" s="33" t="s">
        <v>2</v>
      </c>
      <c r="B155" s="33"/>
      <c r="C155" s="9" t="s">
        <v>144</v>
      </c>
    </row>
    <row r="156" spans="1:7" ht="17.25" x14ac:dyDescent="0.35">
      <c r="A156" s="33"/>
      <c r="B156" s="33" t="s">
        <v>10</v>
      </c>
      <c r="D156" s="135" t="e">
        <f>C155/2</f>
        <v>#VALUE!</v>
      </c>
    </row>
    <row r="157" spans="1:7" ht="17.25" x14ac:dyDescent="0.35">
      <c r="A157" s="33"/>
      <c r="B157" s="33" t="s">
        <v>4</v>
      </c>
      <c r="D157" s="135" t="e">
        <f>C155/2</f>
        <v>#VALUE!</v>
      </c>
    </row>
    <row r="158" spans="1:7" ht="17.25" x14ac:dyDescent="0.35">
      <c r="B158" s="18"/>
      <c r="D158" s="17"/>
    </row>
    <row r="159" spans="1:7" x14ac:dyDescent="0.3">
      <c r="A159" s="162" t="s">
        <v>148</v>
      </c>
      <c r="B159" s="162"/>
      <c r="C159" s="162"/>
      <c r="D159" s="162"/>
      <c r="E159" s="162"/>
      <c r="F159" s="162"/>
      <c r="G159" s="162"/>
    </row>
    <row r="160" spans="1:7" ht="17.25" x14ac:dyDescent="0.35">
      <c r="C160" s="2" t="s">
        <v>0</v>
      </c>
      <c r="D160" s="2" t="s">
        <v>1</v>
      </c>
    </row>
    <row r="161" spans="1:7" ht="17.25" x14ac:dyDescent="0.35">
      <c r="A161" s="33" t="s">
        <v>12</v>
      </c>
      <c r="B161" s="33"/>
      <c r="C161" s="135" t="e">
        <f>D163/2</f>
        <v>#VALUE!</v>
      </c>
    </row>
    <row r="162" spans="1:7" ht="17.25" x14ac:dyDescent="0.35">
      <c r="A162" s="33" t="s">
        <v>4</v>
      </c>
      <c r="B162" s="33"/>
      <c r="C162" s="135" t="e">
        <f>D163/2</f>
        <v>#VALUE!</v>
      </c>
    </row>
    <row r="163" spans="1:7" ht="17.25" x14ac:dyDescent="0.35">
      <c r="A163" s="33"/>
      <c r="B163" s="33" t="s">
        <v>2</v>
      </c>
      <c r="D163" s="9" t="s">
        <v>144</v>
      </c>
    </row>
    <row r="165" spans="1:7" ht="16.5" customHeight="1" x14ac:dyDescent="0.3">
      <c r="A165" s="7"/>
      <c r="B165" s="7"/>
      <c r="C165" s="7"/>
      <c r="D165" s="7"/>
      <c r="E165" s="7"/>
      <c r="F165" s="7"/>
      <c r="G165" s="7"/>
    </row>
    <row r="166" spans="1:7" ht="17.25" x14ac:dyDescent="0.35">
      <c r="A166" s="25" t="s">
        <v>24</v>
      </c>
      <c r="B166" s="14"/>
      <c r="C166" s="14"/>
      <c r="D166" s="20"/>
    </row>
    <row r="167" spans="1:7" s="18" customFormat="1" ht="18.75" customHeight="1" x14ac:dyDescent="0.35">
      <c r="A167" s="70" t="s">
        <v>140</v>
      </c>
      <c r="B167" s="70"/>
      <c r="C167" s="70"/>
      <c r="D167" s="70"/>
    </row>
    <row r="168" spans="1:7" ht="33.75" customHeight="1" x14ac:dyDescent="0.3">
      <c r="A168" s="162" t="s">
        <v>145</v>
      </c>
      <c r="B168" s="162"/>
      <c r="C168" s="162"/>
      <c r="D168" s="162"/>
      <c r="E168" s="162"/>
      <c r="F168" s="162"/>
      <c r="G168" s="162"/>
    </row>
    <row r="169" spans="1:7" ht="17.25" x14ac:dyDescent="0.35">
      <c r="A169" s="14"/>
      <c r="B169" s="14"/>
      <c r="C169" s="2" t="s">
        <v>0</v>
      </c>
      <c r="D169" s="2" t="s">
        <v>1</v>
      </c>
    </row>
    <row r="170" spans="1:7" ht="17.25" x14ac:dyDescent="0.35">
      <c r="A170" s="35" t="s">
        <v>4</v>
      </c>
      <c r="B170" s="35"/>
      <c r="C170" s="130" t="s">
        <v>141</v>
      </c>
      <c r="D170" s="20"/>
    </row>
    <row r="171" spans="1:7" ht="17.25" x14ac:dyDescent="0.35">
      <c r="A171" s="35"/>
      <c r="B171" s="35" t="s">
        <v>12</v>
      </c>
      <c r="D171" s="130">
        <f>SUM(C170)</f>
        <v>0</v>
      </c>
    </row>
    <row r="172" spans="1:7" x14ac:dyDescent="0.3">
      <c r="A172" s="14"/>
      <c r="B172" s="14"/>
    </row>
    <row r="173" spans="1:7" ht="35.25" customHeight="1" x14ac:dyDescent="0.3">
      <c r="A173" s="162" t="s">
        <v>146</v>
      </c>
      <c r="B173" s="162"/>
      <c r="C173" s="162"/>
      <c r="D173" s="162"/>
      <c r="E173" s="162"/>
      <c r="F173" s="162"/>
      <c r="G173" s="162"/>
    </row>
    <row r="174" spans="1:7" ht="17.25" x14ac:dyDescent="0.35">
      <c r="B174" s="14"/>
      <c r="C174" s="14"/>
      <c r="D174" s="20"/>
    </row>
    <row r="175" spans="1:7" ht="17.25" x14ac:dyDescent="0.35">
      <c r="A175" s="35" t="s">
        <v>10</v>
      </c>
      <c r="B175" s="35"/>
      <c r="C175" s="130">
        <f>SUM(D176)</f>
        <v>0</v>
      </c>
      <c r="D175" s="20"/>
    </row>
    <row r="176" spans="1:7" ht="17.25" x14ac:dyDescent="0.35">
      <c r="A176" s="35"/>
      <c r="B176" s="35" t="s">
        <v>4</v>
      </c>
      <c r="D176" s="130" t="s">
        <v>141</v>
      </c>
    </row>
    <row r="177" spans="1:8" ht="16.5" customHeight="1" x14ac:dyDescent="0.3"/>
    <row r="178" spans="1:8" ht="17.25" customHeight="1" x14ac:dyDescent="0.35">
      <c r="A178" s="151" t="s">
        <v>39</v>
      </c>
      <c r="B178" s="151"/>
      <c r="C178" s="151"/>
      <c r="D178" s="151"/>
      <c r="E178" s="151"/>
      <c r="F178" s="151"/>
      <c r="G178" s="151"/>
      <c r="H178" s="151"/>
    </row>
    <row r="179" spans="1:8" ht="17.25" x14ac:dyDescent="0.35">
      <c r="A179" s="14"/>
      <c r="B179" s="14"/>
      <c r="C179" s="14"/>
      <c r="D179" s="20"/>
    </row>
    <row r="180" spans="1:8" ht="16.5" customHeight="1" x14ac:dyDescent="0.3">
      <c r="A180" s="7"/>
      <c r="B180" s="7"/>
      <c r="C180" s="7"/>
      <c r="D180" s="7"/>
      <c r="E180" s="7"/>
      <c r="F180" s="7"/>
      <c r="G180" s="7"/>
    </row>
    <row r="181" spans="1:8" ht="17.25" x14ac:dyDescent="0.35">
      <c r="A181" s="25" t="s">
        <v>150</v>
      </c>
      <c r="B181" s="14"/>
      <c r="C181" s="14"/>
      <c r="D181" s="20"/>
    </row>
    <row r="182" spans="1:8" s="18" customFormat="1" ht="18.75" customHeight="1" x14ac:dyDescent="0.35">
      <c r="A182" s="70" t="s">
        <v>140</v>
      </c>
      <c r="B182" s="70"/>
      <c r="C182" s="70"/>
      <c r="D182" s="70"/>
    </row>
    <row r="183" spans="1:8" ht="34.5" customHeight="1" x14ac:dyDescent="0.3">
      <c r="A183" s="161" t="s">
        <v>35</v>
      </c>
      <c r="B183" s="161"/>
      <c r="C183" s="161"/>
      <c r="D183" s="161"/>
      <c r="E183" s="161"/>
      <c r="F183" s="161"/>
      <c r="G183" s="161"/>
    </row>
    <row r="184" spans="1:8" x14ac:dyDescent="0.3">
      <c r="A184" s="16"/>
      <c r="B184" s="16"/>
      <c r="C184" s="16"/>
      <c r="D184" s="16"/>
      <c r="E184" s="16"/>
      <c r="F184" s="16"/>
      <c r="G184" s="16"/>
    </row>
    <row r="185" spans="1:8" ht="36" customHeight="1" x14ac:dyDescent="0.35">
      <c r="A185" s="174" t="s">
        <v>164</v>
      </c>
      <c r="B185" s="174"/>
      <c r="C185" s="174"/>
      <c r="D185" s="174"/>
      <c r="E185" s="174"/>
      <c r="F185" s="174"/>
      <c r="G185" s="174"/>
    </row>
    <row r="186" spans="1:8" ht="17.25" x14ac:dyDescent="0.35">
      <c r="A186" s="16"/>
      <c r="B186" s="16"/>
      <c r="C186" s="2" t="s">
        <v>0</v>
      </c>
      <c r="D186" s="2" t="s">
        <v>1</v>
      </c>
      <c r="E186" s="16"/>
      <c r="F186" s="16"/>
      <c r="G186" s="16"/>
    </row>
    <row r="187" spans="1:8" ht="17.25" x14ac:dyDescent="0.35">
      <c r="A187" s="16"/>
      <c r="B187" s="16"/>
      <c r="C187" s="2"/>
      <c r="D187" s="2"/>
      <c r="E187" s="16"/>
      <c r="F187" s="16"/>
      <c r="G187" s="16"/>
    </row>
    <row r="188" spans="1:8" ht="17.25" x14ac:dyDescent="0.35">
      <c r="A188" s="3" t="s">
        <v>4</v>
      </c>
      <c r="C188" s="135" t="e">
        <f>D190/2</f>
        <v>#VALUE!</v>
      </c>
      <c r="D188" s="16"/>
      <c r="E188" s="16"/>
      <c r="F188" s="16"/>
      <c r="G188" s="16"/>
    </row>
    <row r="189" spans="1:8" ht="17.25" x14ac:dyDescent="0.35">
      <c r="A189" s="3" t="s">
        <v>12</v>
      </c>
      <c r="C189" s="135" t="e">
        <f>D190/2</f>
        <v>#VALUE!</v>
      </c>
      <c r="D189" s="16"/>
      <c r="E189" s="16"/>
      <c r="F189" s="16"/>
      <c r="G189" s="16"/>
    </row>
    <row r="190" spans="1:8" ht="17.25" customHeight="1" x14ac:dyDescent="0.35">
      <c r="B190" s="3" t="s">
        <v>2</v>
      </c>
      <c r="D190" s="9" t="s">
        <v>143</v>
      </c>
      <c r="E190" s="15"/>
      <c r="F190" s="15"/>
      <c r="G190" s="15"/>
    </row>
    <row r="191" spans="1:8" ht="17.25" customHeight="1" x14ac:dyDescent="0.3">
      <c r="D191" s="15"/>
      <c r="E191" s="15"/>
      <c r="F191" s="15"/>
      <c r="G191" s="15"/>
    </row>
    <row r="192" spans="1:8" ht="52.5" customHeight="1" x14ac:dyDescent="0.35">
      <c r="A192" s="174" t="s">
        <v>165</v>
      </c>
      <c r="B192" s="174"/>
      <c r="C192" s="174"/>
      <c r="D192" s="174"/>
      <c r="E192" s="174"/>
      <c r="F192" s="174"/>
      <c r="G192" s="174"/>
    </row>
    <row r="193" spans="1:7" ht="17.25" x14ac:dyDescent="0.35">
      <c r="A193" s="15"/>
      <c r="B193" s="15"/>
      <c r="C193" s="15"/>
      <c r="F193" s="2"/>
      <c r="G193" s="2"/>
    </row>
    <row r="194" spans="1:7" ht="17.25" x14ac:dyDescent="0.35">
      <c r="C194" s="2" t="s">
        <v>0</v>
      </c>
      <c r="D194" s="2" t="s">
        <v>1</v>
      </c>
      <c r="F194" s="16"/>
    </row>
    <row r="195" spans="1:7" ht="17.25" x14ac:dyDescent="0.35">
      <c r="A195" s="3" t="s">
        <v>2</v>
      </c>
      <c r="C195" s="9" t="s">
        <v>143</v>
      </c>
      <c r="F195" s="16"/>
    </row>
    <row r="196" spans="1:7" ht="17.25" x14ac:dyDescent="0.35">
      <c r="B196" s="3" t="s">
        <v>10</v>
      </c>
      <c r="D196" s="135" t="e">
        <f>C195/2</f>
        <v>#VALUE!</v>
      </c>
      <c r="G196" s="1"/>
    </row>
    <row r="197" spans="1:7" ht="17.25" x14ac:dyDescent="0.35">
      <c r="B197" s="3" t="s">
        <v>4</v>
      </c>
      <c r="D197" s="135" t="e">
        <f>C195/2</f>
        <v>#VALUE!</v>
      </c>
    </row>
    <row r="198" spans="1:7" x14ac:dyDescent="0.3">
      <c r="A198" s="15"/>
      <c r="B198" s="15"/>
      <c r="C198" s="15"/>
      <c r="D198" s="15"/>
      <c r="E198" s="15"/>
      <c r="F198" s="15"/>
      <c r="G198" s="15"/>
    </row>
    <row r="199" spans="1:7" ht="17.25" thickBot="1" x14ac:dyDescent="0.35">
      <c r="A199" s="15"/>
      <c r="B199" s="15"/>
      <c r="C199" s="15"/>
      <c r="D199" s="15"/>
      <c r="E199" s="15"/>
      <c r="F199" s="15"/>
      <c r="G199" s="15"/>
    </row>
    <row r="200" spans="1:7" x14ac:dyDescent="0.3">
      <c r="A200" s="172" t="s">
        <v>171</v>
      </c>
      <c r="B200" s="173"/>
      <c r="C200" s="173"/>
      <c r="D200" s="173"/>
      <c r="E200" s="173"/>
      <c r="F200" s="173"/>
      <c r="G200" s="173"/>
    </row>
    <row r="201" spans="1:7" ht="17.25" x14ac:dyDescent="0.35">
      <c r="A201" s="141"/>
      <c r="B201" s="15"/>
      <c r="C201" s="15"/>
      <c r="F201" s="2"/>
      <c r="G201" s="2"/>
    </row>
    <row r="202" spans="1:7" ht="17.25" x14ac:dyDescent="0.35">
      <c r="A202" s="142"/>
      <c r="C202" s="2" t="s">
        <v>0</v>
      </c>
      <c r="D202" s="2" t="s">
        <v>1</v>
      </c>
      <c r="F202" s="16"/>
    </row>
    <row r="203" spans="1:7" ht="17.25" x14ac:dyDescent="0.35">
      <c r="A203" s="3" t="s">
        <v>4</v>
      </c>
      <c r="C203" s="9" t="e">
        <f>D205/2</f>
        <v>#VALUE!</v>
      </c>
      <c r="F203" s="16"/>
    </row>
    <row r="204" spans="1:7" ht="17.25" x14ac:dyDescent="0.35">
      <c r="A204" s="3" t="s">
        <v>12</v>
      </c>
      <c r="C204" s="9" t="e">
        <f>+D205/2</f>
        <v>#VALUE!</v>
      </c>
      <c r="D204" s="15"/>
      <c r="E204" s="15"/>
      <c r="F204" s="15"/>
      <c r="G204" s="15"/>
    </row>
    <row r="205" spans="1:7" ht="17.25" x14ac:dyDescent="0.35">
      <c r="B205" s="3" t="s">
        <v>166</v>
      </c>
      <c r="D205" s="46" t="s">
        <v>169</v>
      </c>
      <c r="E205" s="15"/>
      <c r="F205" s="15"/>
      <c r="G205" s="15"/>
    </row>
    <row r="206" spans="1:7" x14ac:dyDescent="0.3">
      <c r="A206" s="142"/>
      <c r="D206" s="15"/>
      <c r="E206" s="15"/>
      <c r="F206" s="15"/>
      <c r="G206" s="15"/>
    </row>
    <row r="207" spans="1:7" ht="17.25" thickBot="1" x14ac:dyDescent="0.35">
      <c r="A207" s="143"/>
      <c r="B207" s="144"/>
      <c r="C207" s="144"/>
      <c r="D207" s="144"/>
      <c r="E207" s="144"/>
      <c r="F207" s="144"/>
      <c r="G207" s="144"/>
    </row>
    <row r="208" spans="1:7" ht="16.5" customHeight="1" x14ac:dyDescent="0.3">
      <c r="A208" s="7"/>
      <c r="B208" s="7"/>
      <c r="C208" s="7"/>
      <c r="D208" s="7"/>
      <c r="E208" s="7"/>
      <c r="F208" s="7"/>
      <c r="G208" s="7"/>
    </row>
    <row r="209" spans="1:7" ht="16.5" customHeight="1" x14ac:dyDescent="0.3">
      <c r="A209" s="7"/>
      <c r="B209" s="7"/>
      <c r="C209" s="7"/>
      <c r="D209" s="7"/>
      <c r="E209" s="7"/>
      <c r="F209" s="7"/>
      <c r="G209" s="7"/>
    </row>
    <row r="210" spans="1:7" ht="17.25" x14ac:dyDescent="0.35">
      <c r="A210" s="25" t="s">
        <v>151</v>
      </c>
      <c r="B210" s="14"/>
      <c r="C210" s="14"/>
      <c r="D210" s="20"/>
    </row>
    <row r="211" spans="1:7" s="18" customFormat="1" ht="18.75" customHeight="1" x14ac:dyDescent="0.35">
      <c r="A211" s="70" t="s">
        <v>140</v>
      </c>
      <c r="B211" s="70"/>
      <c r="C211" s="70"/>
      <c r="D211" s="70"/>
    </row>
    <row r="212" spans="1:7" ht="52.5" customHeight="1" x14ac:dyDescent="0.35">
      <c r="A212" s="174" t="s">
        <v>43</v>
      </c>
      <c r="B212" s="174"/>
      <c r="C212" s="174"/>
      <c r="D212" s="174"/>
      <c r="E212" s="174"/>
      <c r="F212" s="174"/>
      <c r="G212" s="174"/>
    </row>
    <row r="213" spans="1:7" ht="17.25" x14ac:dyDescent="0.35">
      <c r="A213" s="15"/>
      <c r="B213" s="15"/>
      <c r="C213" s="15"/>
      <c r="F213" s="2"/>
      <c r="G213" s="2"/>
    </row>
    <row r="214" spans="1:7" ht="17.25" x14ac:dyDescent="0.35">
      <c r="A214" s="14"/>
      <c r="B214" s="14"/>
      <c r="C214" s="2" t="s">
        <v>0</v>
      </c>
      <c r="D214" s="2" t="s">
        <v>1</v>
      </c>
    </row>
    <row r="215" spans="1:7" ht="17.25" x14ac:dyDescent="0.35">
      <c r="A215" s="35" t="s">
        <v>10</v>
      </c>
      <c r="B215" s="33"/>
      <c r="C215" s="130">
        <f>SUM(D216)</f>
        <v>0</v>
      </c>
      <c r="D215" s="20"/>
    </row>
    <row r="216" spans="1:7" ht="17.25" x14ac:dyDescent="0.35">
      <c r="A216" s="33"/>
      <c r="B216" s="33" t="s">
        <v>4</v>
      </c>
      <c r="D216" s="130" t="s">
        <v>142</v>
      </c>
      <c r="F216" s="1"/>
    </row>
    <row r="217" spans="1:7" x14ac:dyDescent="0.3">
      <c r="B217" s="18"/>
      <c r="F217" s="1"/>
    </row>
    <row r="218" spans="1:7" ht="52.5" customHeight="1" x14ac:dyDescent="0.35">
      <c r="A218" s="174" t="s">
        <v>44</v>
      </c>
      <c r="B218" s="174"/>
      <c r="C218" s="174"/>
      <c r="D218" s="174"/>
      <c r="E218" s="174"/>
      <c r="F218" s="174"/>
      <c r="G218" s="174"/>
    </row>
    <row r="219" spans="1:7" ht="17.25" x14ac:dyDescent="0.35">
      <c r="A219" s="15"/>
      <c r="B219" s="15"/>
      <c r="C219" s="15"/>
      <c r="F219" s="2"/>
      <c r="G219" s="2"/>
    </row>
    <row r="220" spans="1:7" ht="17.25" x14ac:dyDescent="0.35">
      <c r="B220" s="14"/>
      <c r="C220" s="2" t="s">
        <v>0</v>
      </c>
      <c r="D220" s="2" t="s">
        <v>1</v>
      </c>
    </row>
    <row r="221" spans="1:7" ht="17.25" x14ac:dyDescent="0.35">
      <c r="A221" s="33" t="s">
        <v>4</v>
      </c>
      <c r="B221" s="33"/>
      <c r="C221" s="130" t="s">
        <v>142</v>
      </c>
      <c r="D221" s="20"/>
    </row>
    <row r="222" spans="1:7" ht="17.25" x14ac:dyDescent="0.35">
      <c r="A222" s="33"/>
      <c r="B222" s="35" t="s">
        <v>12</v>
      </c>
      <c r="D222" s="130">
        <f>SUM(C221)</f>
        <v>0</v>
      </c>
      <c r="F222" s="1"/>
    </row>
    <row r="224" spans="1:7" ht="33" customHeight="1" x14ac:dyDescent="0.35">
      <c r="A224" s="151" t="s">
        <v>40</v>
      </c>
      <c r="B224" s="151"/>
      <c r="C224" s="151"/>
      <c r="D224" s="151"/>
      <c r="E224" s="151"/>
      <c r="F224" s="151"/>
      <c r="G224" s="151"/>
    </row>
    <row r="225" spans="1:7" ht="33" customHeight="1" x14ac:dyDescent="0.35">
      <c r="A225" s="140"/>
      <c r="B225" s="140"/>
      <c r="C225" s="140"/>
      <c r="D225" s="140"/>
      <c r="E225" s="140"/>
      <c r="F225" s="140"/>
      <c r="G225" s="140"/>
    </row>
    <row r="226" spans="1:7" ht="16.5" customHeight="1" x14ac:dyDescent="0.3">
      <c r="A226" s="171"/>
      <c r="B226" s="171"/>
      <c r="C226" s="171"/>
      <c r="D226" s="171"/>
      <c r="E226" s="171"/>
      <c r="F226" s="171"/>
      <c r="G226" s="171"/>
    </row>
  </sheetData>
  <mergeCells count="38">
    <mergeCell ref="A226:G226"/>
    <mergeCell ref="A200:G200"/>
    <mergeCell ref="A34:G34"/>
    <mergeCell ref="A42:G42"/>
    <mergeCell ref="A224:G224"/>
    <mergeCell ref="A212:G212"/>
    <mergeCell ref="A185:G185"/>
    <mergeCell ref="A78:G78"/>
    <mergeCell ref="A96:G96"/>
    <mergeCell ref="A192:G192"/>
    <mergeCell ref="A178:H178"/>
    <mergeCell ref="A218:G218"/>
    <mergeCell ref="A122:G122"/>
    <mergeCell ref="A135:G135"/>
    <mergeCell ref="A149:G149"/>
    <mergeCell ref="A168:G168"/>
    <mergeCell ref="A1:G1"/>
    <mergeCell ref="A152:G152"/>
    <mergeCell ref="A8:G8"/>
    <mergeCell ref="A14:G14"/>
    <mergeCell ref="A15:G15"/>
    <mergeCell ref="A18:G18"/>
    <mergeCell ref="A27:G27"/>
    <mergeCell ref="A28:G28"/>
    <mergeCell ref="A2:G2"/>
    <mergeCell ref="A53:G53"/>
    <mergeCell ref="A59:G59"/>
    <mergeCell ref="A55:G55"/>
    <mergeCell ref="A89:G89"/>
    <mergeCell ref="A72:G72"/>
    <mergeCell ref="A102:G102"/>
    <mergeCell ref="A66:G66"/>
    <mergeCell ref="A183:G183"/>
    <mergeCell ref="A110:G110"/>
    <mergeCell ref="A129:G129"/>
    <mergeCell ref="A142:G142"/>
    <mergeCell ref="A159:G159"/>
    <mergeCell ref="A173:G173"/>
  </mergeCells>
  <printOptions horizontalCentered="1"/>
  <pageMargins left="0.45" right="0.45" top="0.75" bottom="0.5" header="0.3" footer="0.3"/>
  <pageSetup scale="51" fitToHeight="0" orientation="portrait" r:id="rId1"/>
  <headerFooter>
    <oddFooter>Page &amp;P</oddFooter>
  </headerFooter>
  <rowBreaks count="2" manualBreakCount="2">
    <brk id="71" max="6" man="1"/>
    <brk id="14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Exhibit 4 Employer Calculations</vt:lpstr>
      <vt:lpstr>Exhibit 4a Amort of ER Calcs</vt:lpstr>
      <vt:lpstr>Sample ERS JEs</vt:lpstr>
      <vt:lpstr>'Exhibit 4 Employer Calculations'!Print_Area</vt:lpstr>
      <vt:lpstr>'Exhibit 4a Amort of ER Calcs'!Print_Area</vt:lpstr>
      <vt:lpstr>'Sample ERS JEs'!Print_Area</vt:lpstr>
      <vt:lpstr>'Exhibit 4 Employer Calculations'!Print_Titles</vt:lpstr>
      <vt:lpstr>'Exhibit 4a Amort of ER Calcs'!Print_Titles</vt:lpstr>
      <vt:lpstr>'Sample ERS JEs'!Print_Titles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Bonnie Coan</dc:creator>
  <cp:lastModifiedBy>Amanda Kimble</cp:lastModifiedBy>
  <cp:lastPrinted>2019-12-12T15:35:21Z</cp:lastPrinted>
  <dcterms:created xsi:type="dcterms:W3CDTF">2015-05-19T14:55:39Z</dcterms:created>
  <dcterms:modified xsi:type="dcterms:W3CDTF">2025-12-17T17:22:27Z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25.3</vt:lpwstr>
  </property>
</Properties>
</file>